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Krupa\Desktop\excel\"/>
    </mc:Choice>
  </mc:AlternateContent>
  <xr:revisionPtr revIDLastSave="0" documentId="13_ncr:1_{55C4741C-C9EA-4ADA-8D7D-A247704BF08F}" xr6:coauthVersionLast="47" xr6:coauthVersionMax="47" xr10:uidLastSave="{00000000-0000-0000-0000-000000000000}"/>
  <bookViews>
    <workbookView xWindow="-108" yWindow="-108" windowWidth="23256" windowHeight="12456" activeTab="3" xr2:uid="{00000000-000D-0000-FFFF-FFFF00000000}"/>
  </bookViews>
  <sheets>
    <sheet name="Table_1" sheetId="4" r:id="rId1"/>
    <sheet name="Sheet2" sheetId="8" r:id="rId2"/>
    <sheet name="Report" sheetId="6" r:id="rId3"/>
    <sheet name="Dashboard" sheetId="7" r:id="rId4"/>
  </sheets>
  <definedNames>
    <definedName name="_xlchart.v1.11" hidden="1">Report!$D$4:$D$7</definedName>
    <definedName name="_xlchart.v1.12" hidden="1">Report!$E$3</definedName>
    <definedName name="_xlchart.v1.13" hidden="1">Report!$E$4:$E$7</definedName>
    <definedName name="_xlchart.v1.4" hidden="1">Report!$D$4:$D$7</definedName>
    <definedName name="_xlchart.v1.5" hidden="1">Report!$E$3</definedName>
    <definedName name="_xlchart.v1.6" hidden="1">Report!$E$4:$E$7</definedName>
    <definedName name="_xlchart.v5.0" hidden="1">Report!$D$35</definedName>
    <definedName name="_xlchart.v5.1" hidden="1">Report!$D$36:$D$85</definedName>
    <definedName name="_xlchart.v5.10" hidden="1">Report!$E$36:$E$85</definedName>
    <definedName name="_xlchart.v5.2" hidden="1">Report!$E$35</definedName>
    <definedName name="_xlchart.v5.3" hidden="1">Report!$E$36:$E$85</definedName>
    <definedName name="_xlchart.v5.7" hidden="1">Report!$D$35</definedName>
    <definedName name="_xlchart.v5.8" hidden="1">Report!$D$36:$D$85</definedName>
    <definedName name="_xlchart.v5.9" hidden="1">Report!$E$35</definedName>
    <definedName name="ExternalData_1" localSheetId="0" hidden="1">Table_1!$A$1:$V$9995</definedName>
    <definedName name="Slicer_Region">#N/A</definedName>
    <definedName name="Slicer_Segment">#N/A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9" roundtripDataChecksum="MkNXO3nHl1hJtCkzgjlpMlT+nMBtfmE7umt2XjOe1ow="/>
    </ext>
  </extLst>
</workbook>
</file>

<file path=xl/calcChain.xml><?xml version="1.0" encoding="utf-8"?>
<calcChain xmlns="http://schemas.openxmlformats.org/spreadsheetml/2006/main">
  <c r="D6" i="6" l="1"/>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36" i="6"/>
  <c r="D5" i="6"/>
  <c r="D7" i="6"/>
  <c r="D4" i="6"/>
  <c r="E73" i="6"/>
  <c r="E43" i="6"/>
  <c r="H122" i="6"/>
  <c r="E63" i="6"/>
  <c r="F139" i="6"/>
  <c r="E79" i="6"/>
  <c r="E55" i="6"/>
  <c r="E64" i="6"/>
  <c r="E50" i="6"/>
  <c r="D139" i="6"/>
  <c r="E41" i="6"/>
  <c r="E84" i="6"/>
  <c r="E66" i="6"/>
  <c r="E83" i="6"/>
  <c r="P122" i="6"/>
  <c r="E7" i="6"/>
  <c r="E36" i="6"/>
  <c r="E85" i="6"/>
  <c r="E42" i="6"/>
  <c r="E37" i="6"/>
  <c r="E52" i="6"/>
  <c r="E78" i="6"/>
  <c r="E62" i="6"/>
  <c r="E48" i="6"/>
  <c r="E75" i="6"/>
  <c r="E58" i="6"/>
  <c r="E81" i="6"/>
  <c r="E68" i="6"/>
  <c r="E46" i="6"/>
  <c r="B139" i="6"/>
  <c r="E65" i="6"/>
  <c r="E39" i="6"/>
  <c r="E139" i="6"/>
  <c r="E54" i="6"/>
  <c r="E49" i="6"/>
  <c r="E61" i="6"/>
  <c r="E51" i="6"/>
  <c r="E45" i="6"/>
  <c r="C139" i="6"/>
  <c r="E47" i="6"/>
  <c r="E40" i="6"/>
  <c r="E67" i="6"/>
  <c r="E57" i="6"/>
  <c r="E60" i="6"/>
  <c r="E70" i="6"/>
  <c r="E5" i="6"/>
  <c r="L122" i="6"/>
  <c r="E53" i="6"/>
  <c r="E69" i="6"/>
  <c r="E44" i="6"/>
  <c r="E71" i="6"/>
  <c r="E122" i="6"/>
  <c r="E72" i="6"/>
  <c r="E6" i="6"/>
  <c r="E56" i="6"/>
  <c r="E77" i="6"/>
  <c r="E4" i="6"/>
  <c r="E76" i="6"/>
  <c r="E38" i="6"/>
  <c r="E59" i="6"/>
  <c r="E80" i="6"/>
  <c r="B122" i="6"/>
  <c r="E82" i="6"/>
  <c r="E7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B9DBBE-CB54-46A7-9A0A-000DC88E2D77}" keepAlive="1" name="Query - Table_1" description="Connection to the 'Table_1' query in the workbook." type="5" refreshedVersion="8" background="1" saveData="1">
    <dbPr connection="Provider=Microsoft.Mashup.OleDb.1;Data Source=$Workbook$;Location=Table_1;Extended Properties=&quot;&quot;" command="SELECT * FROM [Table_1]"/>
  </connection>
</connections>
</file>

<file path=xl/sharedStrings.xml><?xml version="1.0" encoding="utf-8"?>
<sst xmlns="http://schemas.openxmlformats.org/spreadsheetml/2006/main" count="133134" uniqueCount="10963">
  <si>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</si>
  <si>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</si>
  <si>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</si>
  <si>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</si>
  <si>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</si>
  <si>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</si>
  <si>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</si>
  <si>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</si>
  <si>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</si>
  <si>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</si>
  <si>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</si>
  <si>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</si>
  <si>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</si>
  <si>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</si>
  <si>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</si>
  <si>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</si>
  <si>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</si>
  <si>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</si>
  <si>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</si>
  <si>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</si>
  <si>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</si>
  <si>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</si>
  <si>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</si>
  <si>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</si>
  <si>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</si>
  <si>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</si>
  <si>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</si>
  <si>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</si>
  <si>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</si>
  <si>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</si>
  <si>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</si>
  <si>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</si>
  <si>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</si>
  <si>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</si>
  <si>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</si>
  <si>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</si>
  <si>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</si>
  <si>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</si>
  <si>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</si>
  <si>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</si>
  <si>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</si>
  <si>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</si>
  <si>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</si>
  <si>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</si>
  <si>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</si>
  <si>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</si>
  <si>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</si>
  <si>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</si>
  <si>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</si>
  <si>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</si>
  <si>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</si>
  <si>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</si>
  <si>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</si>
  <si>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</si>
  <si>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</si>
  <si>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</si>
  <si>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</si>
  <si>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</si>
  <si>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</si>
  <si>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</si>
  <si>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</si>
  <si>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</si>
  <si>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</si>
  <si>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</si>
  <si>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</si>
  <si>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</si>
  <si>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</si>
  <si>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</si>
  <si>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</si>
  <si>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</si>
  <si>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</si>
  <si>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</si>
  <si>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</si>
  <si>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</si>
  <si>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</si>
  <si>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</si>
  <si>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</si>
  <si>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</si>
  <si>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</si>
  <si>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</si>
  <si>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</si>
  <si>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</si>
  <si>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</si>
  <si>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</si>
  <si>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</si>
  <si>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</si>
  <si>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</si>
  <si>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</si>
  <si>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</si>
  <si>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</si>
  <si>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</si>
  <si>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</si>
  <si>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</si>
  <si>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</si>
  <si>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</si>
  <si>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</si>
  <si>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</si>
  <si>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</si>
  <si>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</si>
  <si>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</si>
  <si>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</si>
  <si>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</si>
  <si>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</si>
  <si>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</si>
  <si>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</si>
  <si>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</si>
  <si>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</si>
  <si>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</si>
  <si>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</si>
  <si>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</si>
  <si>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</si>
  <si>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</si>
  <si>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</si>
  <si>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</si>
  <si>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</si>
  <si>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</si>
  <si>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</si>
  <si>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</si>
  <si>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</si>
  <si>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</si>
  <si>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</si>
  <si>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</si>
  <si>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</si>
  <si>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</si>
  <si>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</si>
  <si>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</si>
  <si>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</si>
  <si>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</si>
  <si>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</si>
  <si>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</si>
  <si>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</si>
  <si>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</si>
  <si>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</si>
  <si>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</si>
  <si>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</si>
  <si>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</si>
  <si>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</si>
  <si>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</si>
  <si>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</si>
  <si>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</si>
  <si>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</si>
  <si>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</si>
  <si>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</si>
  <si>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</si>
  <si>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</si>
  <si>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</si>
  <si>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</si>
  <si>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</si>
  <si>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</si>
  <si>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</si>
  <si>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</si>
  <si>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</si>
  <si>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</si>
  <si>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</si>
  <si>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</si>
  <si>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</si>
  <si>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</si>
  <si>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</si>
  <si>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</si>
  <si>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</si>
  <si>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</si>
  <si>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</si>
  <si>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</si>
  <si>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</si>
  <si>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</si>
  <si>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</si>
  <si>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</si>
  <si>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</si>
  <si>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</si>
  <si>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</si>
  <si>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</si>
  <si>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</si>
  <si>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</si>
  <si>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</si>
  <si>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</si>
  <si>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</si>
  <si>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</si>
  <si>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</si>
  <si>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</si>
  <si>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</si>
  <si>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</si>
  <si>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</si>
  <si>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</si>
  <si>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</si>
  <si>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</si>
  <si>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</si>
  <si>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</si>
  <si>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</si>
  <si>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</si>
  <si>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</si>
  <si>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</si>
  <si>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</si>
  <si>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</si>
  <si>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</si>
  <si>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</si>
  <si>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</si>
  <si>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</si>
  <si>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</si>
  <si>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</si>
  <si>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</si>
  <si>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</si>
  <si>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</si>
  <si>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</si>
  <si>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</si>
  <si>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</si>
  <si>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</si>
  <si>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</si>
  <si>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</si>
  <si>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</si>
  <si>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</si>
  <si>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</si>
  <si>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</si>
  <si>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</si>
  <si>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</si>
  <si>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</si>
  <si>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</si>
  <si>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</si>
  <si>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</si>
  <si>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</si>
  <si>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</si>
  <si>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</si>
  <si>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</si>
  <si>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</si>
  <si>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</si>
  <si>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</si>
  <si>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</si>
  <si>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</si>
  <si>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</si>
  <si>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</si>
  <si>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</si>
  <si>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</si>
  <si>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</si>
  <si>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</si>
  <si>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</si>
  <si>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</si>
  <si>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</si>
  <si>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</si>
  <si>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</si>
  <si>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</si>
  <si>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</si>
  <si>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</si>
  <si>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</si>
  <si>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</si>
  <si>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</si>
  <si>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</si>
  <si>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</si>
  <si>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</si>
  <si>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</si>
  <si>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</si>
  <si>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</si>
  <si>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</si>
  <si>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</si>
  <si>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</si>
  <si>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</si>
  <si>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</si>
  <si>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</si>
  <si>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</si>
  <si>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</si>
  <si>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</si>
  <si>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</si>
  <si>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</si>
  <si>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</si>
  <si>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</si>
  <si>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</si>
  <si>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</si>
  <si>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</si>
  <si>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</si>
  <si>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</si>
  <si>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</si>
  <si>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</si>
  <si>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</si>
  <si>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</si>
  <si>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</si>
  <si>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</si>
  <si>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</si>
  <si>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</si>
  <si>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</si>
  <si>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</si>
  <si>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</si>
  <si>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</si>
  <si>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</si>
  <si>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</si>
  <si>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</si>
  <si>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</si>
  <si>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</si>
  <si>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</si>
  <si>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</si>
  <si>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</si>
  <si>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</si>
  <si>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</si>
  <si>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</si>
  <si>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</si>
  <si>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</si>
  <si>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</si>
  <si>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</si>
  <si>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</si>
  <si>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</si>
  <si>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</si>
  <si>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</si>
  <si>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</si>
  <si>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</si>
  <si>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</si>
  <si>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</si>
  <si>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</si>
  <si>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</si>
  <si>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</si>
  <si>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</si>
  <si>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</si>
  <si>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</si>
  <si>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</si>
  <si>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</si>
  <si>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</si>
  <si>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</si>
  <si>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</si>
  <si>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</si>
  <si>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</si>
  <si>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</si>
  <si>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</si>
  <si>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</si>
  <si>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</si>
  <si>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</si>
  <si>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</si>
  <si>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</si>
  <si>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</si>
  <si>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</si>
  <si>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</si>
  <si>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</si>
  <si>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</si>
  <si>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</si>
  <si>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</si>
  <si>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</si>
  <si>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</si>
  <si>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</si>
  <si>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</si>
  <si>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</si>
  <si>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</si>
  <si>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</si>
  <si>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</si>
  <si>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</si>
  <si>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</si>
  <si>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</si>
  <si>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</si>
  <si>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</si>
  <si>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</si>
  <si>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</si>
  <si>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</si>
  <si>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</si>
  <si>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</si>
  <si>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</si>
  <si>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</si>
  <si>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</si>
  <si>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</si>
  <si>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</si>
  <si>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</si>
  <si>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</si>
  <si>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</si>
  <si>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</si>
  <si>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</si>
  <si>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</si>
  <si>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</si>
  <si>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</si>
  <si>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</si>
  <si>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</si>
  <si>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</si>
  <si>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</si>
  <si>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</si>
  <si>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</si>
  <si>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</si>
  <si>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</si>
  <si>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</si>
  <si>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</si>
  <si>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</si>
  <si>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</si>
  <si>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</si>
  <si>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</si>
  <si>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</si>
  <si>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</si>
  <si>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</si>
  <si>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</si>
  <si>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</si>
  <si>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</si>
  <si>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</si>
  <si>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</si>
  <si>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</si>
  <si>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</si>
  <si>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</si>
  <si>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</si>
  <si>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</si>
  <si>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</si>
  <si>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</si>
  <si>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</si>
  <si>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</si>
  <si>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</si>
  <si>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</si>
  <si>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</si>
  <si>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</si>
  <si>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</si>
  <si>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</si>
  <si>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</si>
  <si>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</si>
  <si>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</si>
  <si>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</si>
  <si>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</si>
  <si>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</si>
  <si>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</si>
  <si>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</si>
  <si>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</si>
  <si>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</si>
  <si>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</si>
  <si>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</si>
  <si>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</si>
  <si>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</si>
  <si>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</si>
  <si>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</si>
  <si>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</si>
  <si>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</si>
  <si>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</si>
  <si>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</si>
  <si>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</si>
  <si>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</si>
  <si>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</si>
  <si>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</si>
  <si>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</si>
  <si>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</si>
  <si>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</si>
  <si>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</si>
  <si>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</si>
  <si>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</si>
  <si>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</si>
  <si>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</si>
  <si>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</si>
  <si>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</si>
  <si>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</si>
  <si>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</si>
  <si>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</si>
  <si>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</si>
  <si>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</si>
  <si>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</si>
  <si>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</si>
  <si>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</si>
  <si>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</si>
  <si>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</si>
  <si>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</si>
  <si>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</si>
  <si>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</si>
  <si>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</si>
  <si>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</si>
  <si>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</si>
  <si>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</si>
  <si>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</si>
  <si>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</si>
  <si>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</si>
  <si>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</si>
  <si>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</si>
  <si>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</si>
  <si>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</si>
  <si>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</si>
  <si>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</si>
  <si>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</si>
  <si>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</si>
  <si>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</si>
  <si>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</si>
  <si>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</si>
  <si>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</si>
  <si>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</si>
  <si>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</si>
  <si>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</si>
  <si>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</si>
  <si>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</si>
  <si>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</si>
  <si>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</si>
  <si>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</si>
  <si>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</si>
  <si>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</si>
  <si>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</si>
  <si>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</si>
  <si>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</si>
  <si>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</si>
  <si>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</si>
  <si>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</si>
  <si>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</si>
  <si>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</si>
  <si>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</si>
  <si>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</si>
  <si>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</si>
  <si>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</si>
  <si>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</si>
  <si>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</si>
  <si>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</si>
  <si>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</si>
  <si>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</si>
  <si>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</si>
  <si>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</si>
  <si>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</si>
  <si>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</si>
  <si>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</si>
  <si>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</si>
  <si>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</si>
  <si>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</si>
  <si>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</si>
  <si>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</si>
  <si>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</si>
  <si>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</si>
  <si>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</si>
  <si>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</si>
  <si>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</si>
  <si>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</si>
  <si>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</si>
  <si>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</si>
  <si>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</si>
  <si>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</si>
  <si>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</si>
  <si>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</si>
  <si>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</si>
  <si>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</si>
  <si>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</si>
  <si>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</si>
  <si>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</si>
  <si>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</si>
  <si>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</si>
  <si>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</si>
  <si>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</si>
  <si>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</si>
  <si>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</si>
  <si>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</si>
  <si>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</si>
  <si>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</si>
  <si>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</si>
  <si>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</si>
  <si>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</si>
  <si>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</si>
  <si>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</si>
  <si>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</si>
  <si>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</si>
  <si>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</si>
  <si>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</si>
  <si>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</si>
  <si>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</si>
  <si>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</si>
  <si>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</si>
  <si>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</si>
  <si>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</si>
  <si>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</si>
  <si>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</si>
  <si>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</si>
  <si>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</si>
  <si>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</si>
  <si>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</si>
  <si>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</si>
  <si>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</si>
  <si>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</si>
  <si>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</si>
  <si>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</si>
  <si>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</si>
  <si>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</si>
  <si>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</si>
  <si>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</si>
  <si>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</si>
  <si>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</si>
  <si>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</si>
  <si>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</si>
  <si>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</si>
  <si>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</si>
  <si>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</si>
  <si>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</si>
  <si>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</si>
  <si>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</si>
  <si>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</si>
  <si>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</si>
  <si>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</si>
  <si>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</si>
  <si>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</si>
  <si>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</si>
  <si>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</si>
  <si>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</si>
  <si>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</si>
  <si>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</si>
  <si>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</si>
  <si>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</si>
  <si>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</si>
  <si>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</si>
  <si>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</si>
  <si>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</si>
  <si>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</si>
  <si>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</si>
  <si>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</si>
  <si>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</si>
  <si>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</si>
  <si>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</si>
  <si>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</si>
  <si>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</si>
  <si>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</si>
  <si>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</si>
  <si>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</si>
  <si>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</si>
  <si>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</si>
  <si>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</si>
  <si>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</si>
  <si>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</si>
  <si>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</si>
  <si>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</si>
  <si>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</si>
  <si>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</si>
  <si>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</si>
  <si>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</si>
  <si>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</si>
  <si>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</si>
  <si>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</si>
  <si>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</si>
  <si>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</si>
  <si>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</si>
  <si>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</si>
  <si>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</si>
  <si>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</si>
  <si>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</si>
  <si>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</si>
  <si>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</si>
  <si>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</si>
  <si>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</si>
  <si>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</si>
  <si>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</si>
  <si>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</si>
  <si>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</si>
  <si>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</si>
  <si>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</si>
  <si>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</si>
  <si>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</si>
  <si>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</si>
  <si>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</si>
  <si>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</si>
  <si>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</si>
  <si>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</si>
  <si>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</si>
  <si>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</si>
  <si>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</si>
  <si>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</si>
  <si>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</si>
  <si>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</si>
  <si>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</si>
  <si>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</si>
  <si>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</si>
  <si>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</si>
  <si>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</si>
  <si>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</si>
  <si>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</si>
  <si>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</si>
  <si>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</si>
  <si>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</si>
  <si>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</si>
  <si>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</si>
  <si>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</si>
  <si>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</si>
  <si>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</si>
  <si>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</si>
  <si>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</si>
  <si>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</si>
  <si>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</si>
  <si>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</si>
  <si>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</si>
  <si>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</si>
  <si>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</si>
  <si>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</si>
  <si>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</si>
  <si>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</si>
  <si>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</si>
  <si>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</si>
  <si>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</si>
  <si>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</si>
  <si>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</si>
  <si>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</si>
  <si>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</si>
  <si>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</si>
  <si>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</si>
  <si>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</si>
  <si>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</si>
  <si>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</si>
  <si>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</si>
  <si>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</si>
  <si>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</si>
  <si>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</si>
  <si>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</si>
  <si>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</si>
  <si>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</si>
  <si>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</si>
  <si>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</si>
  <si>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</si>
  <si>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</si>
  <si>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</si>
  <si>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</si>
  <si>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</si>
  <si>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</si>
  <si>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</si>
  <si>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</si>
  <si>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</si>
  <si>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</si>
  <si>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</si>
  <si>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</si>
  <si>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</si>
  <si>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</si>
  <si>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</si>
  <si>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</si>
  <si>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</si>
  <si>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</si>
  <si>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</si>
  <si>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</si>
  <si>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</si>
  <si>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</si>
  <si>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</si>
  <si>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</si>
  <si>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</si>
  <si>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</si>
  <si>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</si>
  <si>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</si>
  <si>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</si>
  <si>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</si>
  <si>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</si>
  <si>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</si>
  <si>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</si>
  <si>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</si>
  <si>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</si>
  <si>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</si>
  <si>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</si>
  <si>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</si>
  <si>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</si>
  <si>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</si>
  <si>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</si>
  <si>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</si>
  <si>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</si>
  <si>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</si>
  <si>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</si>
  <si>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</si>
  <si>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</si>
  <si>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</si>
  <si>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</si>
  <si>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</si>
  <si>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</si>
  <si>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</si>
  <si>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</si>
  <si>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</si>
  <si>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</si>
  <si>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</si>
  <si>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</si>
  <si>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</si>
  <si>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</si>
  <si>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</si>
  <si>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</si>
  <si>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</si>
  <si>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</si>
  <si>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</si>
  <si>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</si>
  <si>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</si>
  <si>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</si>
  <si>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</si>
  <si>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</si>
  <si>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</si>
  <si>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</si>
  <si>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</si>
  <si>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</si>
  <si>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</si>
  <si>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</si>
  <si>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</si>
  <si>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</si>
  <si>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</si>
  <si>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</si>
  <si>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</si>
  <si>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</si>
  <si>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</si>
  <si>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</si>
  <si>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</si>
  <si>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</si>
  <si>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</si>
  <si>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</si>
  <si>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</si>
  <si>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</si>
  <si>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</si>
  <si>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</si>
  <si>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</si>
  <si>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</si>
  <si>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</si>
  <si>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</si>
  <si>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</si>
  <si>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</si>
  <si>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</si>
  <si>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</si>
  <si>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</si>
  <si>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</si>
  <si>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</si>
  <si>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</si>
  <si>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</si>
  <si>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</si>
  <si>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</si>
  <si>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</si>
  <si>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</si>
  <si>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</si>
  <si>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</si>
  <si>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</si>
  <si>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</si>
  <si>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</si>
  <si>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</si>
  <si>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</si>
  <si>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</si>
  <si>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</si>
  <si>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</si>
  <si>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</si>
  <si>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</si>
  <si>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</si>
  <si>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</si>
  <si>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</si>
  <si>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</si>
  <si>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</si>
  <si>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</si>
  <si>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</si>
  <si>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</si>
  <si>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</si>
  <si>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</si>
  <si>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</si>
  <si>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</si>
  <si>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</si>
  <si>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</si>
  <si>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</si>
  <si>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</si>
  <si>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</si>
  <si>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</si>
  <si>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</si>
  <si>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</si>
  <si>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</si>
  <si>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</si>
  <si>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</si>
  <si>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</si>
  <si>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</si>
  <si>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</si>
  <si>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</si>
  <si>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</si>
  <si>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</si>
  <si>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</si>
  <si>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</si>
  <si>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</si>
  <si>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</si>
  <si>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</si>
  <si>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</si>
  <si>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</si>
  <si>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</si>
  <si>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</si>
  <si>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</si>
  <si>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</si>
  <si>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</si>
  <si>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</si>
  <si>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</si>
  <si>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</si>
  <si>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</si>
  <si>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</si>
  <si>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</si>
  <si>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</si>
  <si>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</si>
  <si>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</si>
  <si>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</si>
  <si>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</si>
  <si>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</si>
  <si>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</si>
  <si>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</si>
  <si>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</si>
  <si>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</si>
  <si>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</si>
  <si>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</si>
  <si>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</si>
  <si>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</si>
  <si>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</si>
  <si>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</si>
  <si>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</si>
  <si>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</si>
  <si>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</si>
  <si>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</si>
  <si>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</si>
  <si>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</si>
  <si>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</si>
  <si>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</si>
  <si>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</si>
  <si>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</si>
  <si>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</si>
  <si>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</si>
  <si>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</si>
  <si>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</si>
  <si>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</si>
  <si>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</si>
  <si>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</si>
  <si>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</si>
  <si>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</si>
  <si>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</si>
  <si>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</si>
  <si>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</si>
  <si>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</si>
  <si>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</si>
  <si>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</si>
  <si>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</si>
  <si>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</si>
  <si>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</si>
  <si>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</si>
  <si>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</si>
  <si>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</si>
  <si>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</si>
  <si>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</si>
  <si>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</si>
  <si>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</si>
  <si>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</si>
  <si>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</si>
  <si>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</si>
  <si>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</si>
  <si>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</si>
  <si>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</si>
  <si>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</si>
  <si>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</si>
  <si>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</si>
  <si>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</si>
  <si>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</si>
  <si>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</si>
  <si>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</si>
  <si>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</si>
  <si>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</si>
  <si>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</si>
  <si>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</si>
  <si>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</si>
  <si>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</si>
  <si>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</si>
  <si>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</si>
  <si>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</si>
  <si>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</si>
  <si>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</si>
  <si>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</si>
  <si>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</si>
  <si>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</si>
  <si>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</si>
  <si>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</si>
  <si>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</si>
  <si>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</si>
  <si>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</si>
  <si>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</si>
  <si>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</si>
  <si>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</si>
  <si>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</si>
  <si>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</si>
  <si>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</si>
  <si>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</si>
  <si>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</si>
  <si>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</si>
  <si>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</si>
  <si>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</si>
  <si>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</si>
  <si>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</si>
  <si>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</si>
  <si>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</si>
  <si>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</si>
  <si>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</si>
  <si>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</si>
  <si>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</si>
  <si>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</si>
  <si>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</si>
  <si>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</si>
  <si>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</si>
  <si>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</si>
  <si>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</si>
  <si>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</si>
  <si>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</si>
  <si>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</si>
  <si>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</si>
  <si>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</si>
  <si>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</si>
  <si>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</si>
  <si>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</si>
  <si>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</si>
  <si>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</si>
  <si>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</si>
  <si>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</si>
  <si>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</si>
  <si>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</si>
  <si>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</si>
  <si>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</si>
  <si>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</si>
  <si>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</si>
  <si>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</si>
  <si>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</si>
  <si>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</si>
  <si>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</si>
  <si>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</si>
  <si>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</si>
  <si>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</si>
  <si>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</si>
  <si>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</si>
  <si>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</si>
  <si>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</si>
  <si>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</si>
  <si>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</si>
  <si>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</si>
  <si>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</si>
  <si>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</si>
  <si>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</si>
  <si>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</si>
  <si>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</si>
  <si>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</si>
  <si>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</si>
  <si>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</si>
  <si>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</si>
  <si>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</si>
  <si>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</si>
  <si>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</si>
  <si>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</si>
  <si>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</si>
  <si>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</si>
  <si>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</si>
  <si>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</si>
  <si>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</si>
  <si>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</si>
  <si>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</si>
  <si>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</si>
  <si>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</si>
  <si>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</si>
  <si>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</si>
  <si>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</si>
  <si>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</si>
  <si>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</si>
  <si>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</si>
  <si>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</si>
  <si>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</si>
  <si>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</si>
  <si>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</si>
  <si>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</si>
  <si>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</si>
  <si>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</si>
  <si>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</si>
  <si>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</si>
  <si>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</si>
  <si>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</si>
  <si>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</si>
  <si>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</si>
  <si>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</si>
  <si>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</si>
  <si>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</si>
  <si>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</si>
  <si>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</si>
  <si>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</si>
  <si>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</si>
  <si>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</si>
  <si>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</si>
  <si>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</si>
  <si>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</si>
  <si>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</si>
  <si>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</si>
  <si>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</si>
  <si>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</si>
  <si>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</si>
  <si>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</si>
  <si>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</si>
  <si>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</si>
  <si>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</si>
  <si>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</si>
  <si>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</si>
  <si>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</si>
  <si>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</si>
  <si>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</si>
  <si>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</si>
  <si>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</si>
  <si>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</si>
  <si>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</si>
  <si>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</si>
  <si>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</si>
  <si>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</si>
  <si>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</si>
  <si>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</si>
  <si>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</si>
  <si>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</si>
  <si>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</si>
  <si>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</si>
  <si>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</si>
  <si>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</si>
  <si>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</si>
  <si>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</si>
  <si>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</si>
  <si>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</si>
  <si>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</si>
  <si>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</si>
  <si>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</si>
  <si>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</si>
  <si>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</si>
  <si>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</si>
  <si>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</si>
  <si>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</si>
  <si>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</si>
  <si>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</si>
  <si>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</si>
  <si>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</si>
  <si>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</si>
  <si>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</si>
  <si>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</si>
  <si>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</si>
  <si>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</si>
  <si>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</si>
  <si>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</si>
  <si>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</si>
  <si>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</si>
  <si>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</si>
  <si>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</si>
  <si>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</si>
  <si>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</si>
  <si>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</si>
  <si>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</si>
  <si>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</si>
  <si>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</si>
  <si>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</si>
  <si>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</si>
  <si>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</si>
  <si>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</si>
  <si>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</si>
  <si>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</si>
  <si>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</si>
  <si>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</si>
  <si>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</si>
  <si>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</si>
  <si>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</si>
  <si>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</si>
  <si>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</si>
  <si>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</si>
  <si>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</si>
  <si>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</si>
  <si>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</si>
  <si>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</si>
  <si>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</si>
  <si>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</si>
  <si>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</si>
  <si>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</si>
  <si>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</si>
  <si>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</si>
  <si>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</si>
  <si>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</si>
  <si>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</si>
  <si>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</si>
  <si>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</si>
  <si>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</si>
  <si>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</si>
  <si>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</si>
  <si>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</si>
  <si>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</si>
  <si>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</si>
  <si>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</si>
  <si>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</si>
  <si>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</si>
  <si>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</si>
  <si>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</si>
  <si>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</si>
  <si>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</si>
  <si>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</si>
  <si>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</si>
  <si>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</si>
  <si>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</si>
  <si>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</si>
  <si>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</si>
  <si>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</si>
  <si>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</si>
  <si>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</si>
  <si>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</si>
  <si>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</si>
  <si>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</si>
  <si>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</si>
  <si>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</si>
  <si>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</si>
  <si>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</si>
  <si>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</si>
  <si>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</si>
  <si>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</si>
  <si>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</si>
  <si>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</si>
  <si>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</si>
  <si>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</si>
  <si>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</si>
  <si>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</si>
  <si>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</si>
  <si>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</si>
  <si>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</si>
  <si>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</si>
  <si>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</si>
  <si>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</si>
  <si>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</si>
  <si>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</si>
  <si>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</si>
  <si>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</si>
  <si>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</si>
  <si>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</si>
  <si>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</si>
  <si>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</si>
  <si>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</si>
  <si>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</si>
  <si>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</si>
  <si>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</si>
  <si>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</si>
  <si>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</si>
  <si>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</si>
  <si>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</si>
  <si>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</si>
  <si>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</si>
  <si>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</si>
  <si>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</si>
  <si>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</si>
  <si>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</si>
  <si>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</si>
  <si>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</si>
  <si>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</si>
  <si>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</si>
  <si>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</si>
  <si>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</si>
  <si>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</si>
  <si>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</si>
  <si>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</si>
  <si>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</si>
  <si>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</si>
  <si>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</si>
  <si>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</si>
  <si>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</si>
  <si>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</si>
  <si>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</si>
  <si>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</si>
  <si>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</si>
  <si>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</si>
  <si>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</si>
  <si>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</si>
  <si>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</si>
  <si>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</si>
  <si>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</si>
  <si>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</si>
  <si>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</si>
  <si>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</si>
  <si>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</si>
  <si>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</si>
  <si>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</si>
  <si>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</si>
  <si>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</si>
  <si>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</si>
  <si>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</si>
  <si>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</si>
  <si>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</si>
  <si>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</si>
  <si>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</si>
  <si>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</si>
  <si>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</si>
  <si>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</si>
  <si>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</si>
  <si>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</si>
  <si>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</si>
  <si>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</si>
  <si>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</si>
  <si>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</si>
  <si>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</si>
  <si>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</si>
  <si>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</si>
  <si>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</si>
  <si>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</si>
  <si>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</si>
  <si>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</si>
  <si>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</si>
  <si>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</si>
  <si>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</si>
  <si>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</si>
  <si>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</si>
  <si>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</si>
  <si>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</si>
  <si>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</si>
  <si>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</si>
  <si>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</si>
  <si>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</si>
  <si>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</si>
  <si>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</si>
  <si>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</si>
  <si>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</si>
  <si>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</si>
  <si>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</si>
  <si>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</si>
  <si>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</si>
  <si>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</si>
  <si>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</si>
  <si>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</si>
  <si>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</si>
  <si>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</si>
  <si>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</si>
  <si>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</si>
  <si>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</si>
  <si>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</si>
  <si>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</si>
  <si>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</si>
  <si>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</si>
  <si>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</si>
  <si>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</si>
  <si>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</si>
  <si>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</si>
  <si>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</si>
  <si>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</si>
  <si>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</si>
  <si>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</si>
  <si>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</si>
  <si>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</si>
  <si>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</si>
  <si>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</si>
  <si>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</si>
  <si>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</si>
  <si>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</si>
  <si>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</si>
  <si>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</si>
  <si>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</si>
  <si>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</si>
  <si>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</si>
  <si>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</si>
  <si>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</si>
  <si>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</si>
  <si>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</si>
  <si>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</si>
  <si>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</si>
  <si>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</si>
  <si>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</si>
  <si>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</si>
  <si>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</si>
  <si>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</si>
  <si>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</si>
  <si>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</si>
  <si>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</si>
  <si>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</si>
  <si>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</si>
  <si>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</si>
  <si>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</si>
  <si>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</si>
  <si>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</si>
  <si>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</si>
  <si>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</si>
  <si>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</si>
  <si>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</si>
  <si>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</si>
  <si>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</si>
  <si>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</si>
  <si>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</si>
  <si>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</si>
  <si>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</si>
  <si>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</si>
  <si>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</si>
  <si>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</si>
  <si>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</si>
  <si>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</si>
  <si>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</si>
  <si>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</si>
  <si>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</si>
  <si>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</si>
  <si>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</si>
  <si>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</si>
  <si>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</si>
  <si>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</si>
  <si>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</si>
  <si>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</si>
  <si>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</si>
  <si>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</si>
  <si>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</si>
  <si>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</si>
  <si>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</si>
  <si>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</si>
  <si>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</si>
  <si>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</si>
  <si>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</si>
  <si>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</si>
  <si>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</si>
  <si>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</si>
  <si>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</si>
  <si>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</si>
  <si>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</si>
  <si>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</si>
  <si>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</si>
  <si>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</si>
  <si>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</si>
  <si>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</si>
  <si>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</si>
  <si>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</si>
  <si>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</si>
  <si>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</si>
  <si>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</si>
  <si>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</si>
  <si>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</si>
  <si>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</si>
  <si>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</si>
  <si>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</si>
  <si>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</si>
  <si>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</si>
  <si>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</si>
  <si>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</si>
  <si>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</si>
  <si>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</si>
  <si>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</si>
  <si>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</si>
  <si>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</si>
  <si>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</si>
  <si>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</si>
  <si>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</si>
  <si>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</si>
  <si>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</si>
  <si>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</si>
  <si>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</si>
  <si>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</si>
  <si>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</si>
  <si>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</si>
  <si>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</si>
  <si>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</si>
  <si>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</si>
  <si>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</si>
  <si>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</si>
  <si>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</si>
  <si>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</si>
  <si>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</si>
  <si>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</si>
  <si>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</si>
  <si>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</si>
  <si>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</si>
  <si>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</si>
  <si>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</si>
  <si>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</si>
  <si>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</si>
  <si>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</si>
  <si>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</si>
  <si>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</si>
  <si>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</si>
  <si>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</si>
  <si>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</si>
  <si>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</si>
  <si>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</si>
  <si>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</si>
  <si>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</si>
  <si>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</si>
  <si>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</si>
  <si>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</si>
  <si>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</si>
  <si>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</si>
  <si>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</si>
  <si>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</si>
  <si>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</si>
  <si>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</si>
  <si>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</si>
  <si>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</si>
  <si>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</si>
  <si>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</si>
  <si>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</si>
  <si>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</si>
  <si>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</si>
  <si>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</si>
  <si>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</si>
  <si>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</si>
  <si>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</si>
  <si>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</si>
  <si>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</si>
  <si>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</si>
  <si>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</si>
  <si>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</si>
  <si>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</si>
  <si>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</si>
  <si>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</si>
  <si>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</si>
  <si>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</si>
  <si>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</si>
  <si>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</si>
  <si>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</si>
  <si>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</si>
  <si>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</si>
  <si>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</si>
  <si>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</si>
  <si>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</si>
  <si>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</si>
  <si>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</si>
  <si>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</si>
  <si>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</si>
  <si>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</si>
  <si>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</si>
  <si>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</si>
  <si>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</si>
  <si>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</si>
  <si>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</si>
  <si>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</si>
  <si>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</si>
  <si>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</si>
  <si>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</si>
  <si>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</si>
  <si>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</si>
  <si>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</si>
  <si>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</si>
  <si>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</si>
  <si>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</si>
  <si>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</si>
  <si>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</si>
  <si>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</si>
  <si>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</si>
  <si>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</si>
  <si>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</si>
  <si>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</si>
  <si>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</si>
  <si>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</si>
  <si>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</si>
  <si>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</si>
  <si>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</si>
  <si>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</si>
  <si>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</si>
  <si>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</si>
  <si>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</si>
  <si>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</si>
  <si>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</si>
  <si>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</si>
  <si>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</si>
  <si>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</si>
  <si>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</si>
  <si>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</si>
  <si>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</si>
  <si>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</si>
  <si>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</si>
  <si>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</si>
  <si>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</si>
  <si>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</si>
  <si>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</si>
  <si>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</si>
  <si>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</si>
  <si>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</si>
  <si>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</si>
  <si>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</si>
  <si>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</si>
  <si>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</si>
  <si>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</si>
  <si>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</si>
  <si>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</si>
  <si>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</si>
  <si>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</si>
  <si>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</si>
  <si>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</si>
  <si>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</si>
  <si>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</si>
  <si>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</si>
  <si>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</si>
  <si>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</si>
  <si>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</si>
  <si>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</si>
  <si>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</si>
  <si>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</si>
  <si>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</si>
  <si>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</si>
  <si>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</si>
  <si>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</si>
  <si>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</si>
  <si>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</si>
  <si>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</si>
  <si>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</si>
  <si>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</si>
  <si>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</si>
  <si>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</si>
  <si>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</si>
  <si>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</si>
  <si>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</si>
  <si>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</si>
  <si>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</si>
  <si>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</si>
  <si>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</si>
  <si>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</si>
  <si>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</si>
  <si>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</si>
  <si>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</si>
  <si>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</si>
  <si>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</si>
  <si>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</si>
  <si>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</si>
  <si>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</si>
  <si>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</si>
  <si>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</si>
  <si>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</si>
  <si>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</si>
  <si>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</si>
  <si>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</si>
  <si>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</si>
  <si>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</si>
  <si>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</si>
  <si>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</si>
  <si>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</si>
  <si>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</si>
  <si>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</si>
  <si>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</si>
  <si>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</si>
  <si>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</si>
  <si>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</si>
  <si>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</si>
  <si>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</si>
  <si>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</si>
  <si>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</si>
  <si>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</si>
  <si>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</si>
  <si>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</si>
  <si>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</si>
  <si>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</si>
  <si>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</si>
  <si>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</si>
  <si>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</si>
  <si>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</si>
  <si>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</si>
  <si>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</si>
  <si>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</si>
  <si>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</si>
  <si>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</si>
  <si>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</si>
  <si>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</si>
  <si>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</si>
  <si>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</si>
  <si>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</si>
  <si>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</si>
  <si>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</si>
  <si>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</si>
  <si>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</si>
  <si>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</si>
  <si>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</si>
  <si>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</si>
  <si>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</si>
  <si>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</si>
  <si>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</si>
  <si>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</si>
  <si>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</si>
  <si>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</si>
  <si>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</si>
  <si>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</si>
  <si>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</si>
  <si>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</si>
  <si>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</si>
  <si>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</si>
  <si>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</si>
  <si>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</si>
  <si>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</si>
  <si>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</si>
  <si>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</si>
  <si>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</si>
  <si>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</si>
  <si>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</si>
  <si>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</si>
  <si>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</si>
  <si>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</si>
  <si>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</si>
  <si>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</si>
  <si>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</si>
  <si>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</si>
  <si>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</si>
  <si>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</si>
  <si>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</si>
  <si>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</si>
  <si>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</si>
  <si>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</si>
  <si>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</si>
  <si>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</si>
  <si>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</si>
  <si>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</si>
  <si>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</si>
  <si>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</si>
  <si>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</si>
  <si>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</si>
  <si>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</si>
  <si>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</si>
  <si>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</si>
  <si>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</si>
  <si>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</si>
  <si>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</si>
  <si>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</si>
  <si>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</si>
  <si>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</si>
  <si>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</si>
  <si>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</si>
  <si>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</si>
  <si>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</si>
  <si>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</si>
  <si>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</si>
  <si>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</si>
  <si>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</si>
  <si>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</si>
  <si>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</si>
  <si>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</si>
  <si>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</si>
  <si>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</si>
  <si>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</si>
  <si>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</si>
  <si>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</si>
  <si>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</si>
  <si>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</si>
  <si>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</si>
  <si>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</si>
  <si>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</si>
  <si>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</si>
  <si>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</si>
  <si>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</si>
  <si>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</si>
  <si>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</si>
  <si>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</si>
  <si>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</si>
  <si>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</si>
  <si>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</si>
  <si>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</si>
  <si>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</si>
  <si>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</si>
  <si>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</si>
  <si>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</si>
  <si>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</si>
  <si>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</si>
  <si>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</si>
  <si>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</si>
  <si>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</si>
  <si>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</si>
  <si>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</si>
  <si>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</si>
  <si>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</si>
  <si>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</si>
  <si>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</si>
  <si>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</si>
  <si>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</si>
  <si>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</si>
  <si>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</si>
  <si>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</si>
  <si>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</si>
  <si>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</si>
  <si>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</si>
  <si>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</si>
  <si>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</si>
  <si>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</si>
  <si>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</si>
  <si>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</si>
  <si>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</si>
  <si>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</si>
  <si>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</si>
  <si>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</si>
  <si>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</si>
  <si>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</si>
  <si>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</si>
  <si>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</si>
  <si>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</si>
  <si>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</si>
  <si>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</si>
  <si>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</si>
  <si>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</si>
  <si>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</si>
  <si>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</si>
  <si>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</si>
  <si>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</si>
  <si>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</si>
  <si>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</si>
  <si>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</si>
  <si>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</si>
  <si>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</si>
  <si>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</si>
  <si>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</si>
  <si>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</si>
  <si>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</si>
  <si>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</si>
  <si>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</si>
  <si>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</si>
  <si>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</si>
  <si>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</si>
  <si>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</si>
  <si>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</si>
  <si>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</si>
  <si>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</si>
  <si>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</si>
  <si>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</si>
  <si>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</si>
  <si>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</si>
  <si>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</si>
  <si>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</si>
  <si>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</si>
  <si>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</si>
  <si>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</si>
  <si>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</si>
  <si>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</si>
  <si>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</si>
  <si>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</si>
  <si>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</si>
  <si>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</si>
  <si>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</si>
  <si>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</si>
  <si>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</si>
  <si>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</si>
  <si>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</si>
  <si>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</si>
  <si>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</si>
  <si>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</si>
  <si>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</si>
  <si>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</si>
  <si>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</si>
  <si>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</si>
  <si>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</si>
  <si>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</si>
  <si>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</si>
  <si>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</si>
  <si>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</si>
  <si>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</si>
  <si>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</si>
  <si>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</si>
  <si>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</si>
  <si>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</si>
  <si>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</si>
  <si>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</si>
  <si>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</si>
  <si>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</si>
  <si>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</si>
  <si>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</si>
  <si>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</si>
  <si>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</si>
  <si>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</si>
  <si>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</si>
  <si>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</si>
  <si>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</si>
  <si>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</si>
  <si>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</si>
  <si>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</si>
  <si>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</si>
  <si>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</si>
  <si>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</si>
  <si>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</si>
  <si>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</si>
  <si>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</si>
  <si>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</si>
  <si>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</si>
  <si>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</si>
  <si>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</si>
  <si>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</si>
  <si>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</si>
  <si>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</si>
  <si>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</si>
  <si>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</si>
  <si>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</si>
  <si>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</si>
  <si>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</si>
  <si>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</si>
  <si>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</si>
  <si>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</si>
  <si>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</si>
  <si>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</si>
  <si>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</si>
  <si>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</si>
  <si>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</si>
  <si>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</si>
  <si>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</si>
  <si>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</si>
  <si>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</si>
  <si>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</si>
  <si>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</si>
  <si>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</si>
  <si>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</si>
  <si>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</si>
  <si>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</si>
  <si>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</si>
  <si>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</si>
  <si>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</si>
  <si>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</si>
  <si>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</si>
  <si>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</si>
  <si>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</si>
  <si>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</si>
  <si>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</si>
  <si>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</si>
  <si>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</si>
  <si>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</si>
  <si>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</si>
  <si>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</si>
  <si>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</si>
  <si>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</si>
  <si>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</si>
  <si>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</si>
  <si>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</si>
  <si>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</si>
  <si>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</si>
  <si>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</si>
  <si>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</si>
  <si>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</si>
  <si>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</si>
  <si>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</si>
  <si>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</si>
  <si>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</si>
  <si>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</si>
  <si>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</si>
  <si>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</si>
  <si>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</si>
  <si>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</si>
  <si>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</si>
  <si>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</si>
  <si>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</si>
  <si>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</si>
  <si>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</si>
  <si>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</si>
  <si>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</si>
  <si>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</si>
  <si>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</si>
  <si>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</si>
  <si>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</si>
  <si>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</si>
  <si>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</si>
  <si>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</si>
  <si>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</si>
  <si>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</si>
  <si>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</si>
  <si>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</si>
  <si>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</si>
  <si>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</si>
  <si>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</si>
  <si>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</si>
  <si>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</si>
  <si>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</si>
  <si>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</si>
  <si>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</si>
  <si>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</si>
  <si>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</si>
  <si>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</si>
  <si>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</si>
  <si>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</si>
  <si>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</si>
  <si>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</si>
  <si>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</si>
  <si>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</si>
  <si>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</si>
  <si>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</si>
  <si>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</si>
  <si>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</si>
  <si>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</si>
  <si>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</si>
  <si>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</si>
  <si>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</si>
  <si>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</si>
  <si>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</si>
  <si>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</si>
  <si>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</si>
  <si>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</si>
  <si>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</si>
  <si>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</si>
  <si>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</si>
  <si>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</si>
  <si>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</si>
  <si>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</si>
  <si>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</si>
  <si>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</si>
  <si>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</si>
  <si>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</si>
  <si>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</si>
  <si>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</si>
  <si>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</si>
  <si>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</si>
  <si>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</si>
  <si>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</si>
  <si>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</si>
  <si>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</si>
  <si>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</si>
  <si>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</si>
  <si>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</si>
  <si>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</si>
  <si>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</si>
  <si>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</si>
  <si>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</si>
  <si>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</si>
  <si>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</si>
  <si>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</si>
  <si>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</si>
  <si>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</si>
  <si>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</si>
  <si>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</si>
  <si>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</si>
  <si>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</si>
  <si>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</si>
  <si>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</si>
  <si>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</si>
  <si>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</si>
  <si>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</si>
  <si>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</si>
  <si>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</si>
  <si>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</si>
  <si>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</si>
  <si>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</si>
  <si>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</si>
  <si>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</si>
  <si>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</si>
  <si>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</si>
  <si>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</si>
  <si>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</si>
  <si>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</si>
  <si>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</si>
  <si>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</si>
  <si>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</si>
  <si>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</si>
  <si>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</si>
  <si>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</si>
  <si>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</si>
  <si>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</si>
  <si>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</si>
  <si>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</si>
  <si>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</si>
  <si>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</si>
  <si>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</si>
  <si>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</si>
  <si>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</si>
  <si>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</si>
  <si>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</si>
  <si>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</si>
  <si>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</si>
  <si>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</si>
  <si>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</si>
  <si>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</si>
  <si>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</si>
  <si>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</si>
  <si>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</si>
  <si>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</si>
  <si>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</si>
  <si>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</si>
  <si>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</si>
  <si>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</si>
  <si>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</si>
  <si>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</si>
  <si>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</si>
  <si>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</si>
  <si>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</si>
  <si>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</si>
  <si>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</si>
  <si>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</si>
  <si>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</si>
  <si>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</si>
  <si>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</si>
  <si>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</si>
  <si>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</si>
  <si>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</si>
  <si>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</si>
  <si>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</si>
  <si>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</si>
  <si>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</si>
  <si>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</si>
  <si>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</si>
  <si>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</si>
  <si>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</si>
  <si>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</si>
  <si>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</si>
  <si>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</si>
  <si>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</si>
  <si>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</si>
  <si>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</si>
  <si>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</si>
  <si>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</si>
  <si>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</si>
  <si>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</si>
  <si>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</si>
  <si>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</si>
  <si>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</si>
  <si>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</si>
  <si>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</si>
  <si>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</si>
  <si>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</si>
  <si>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</si>
  <si>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</si>
  <si>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</si>
  <si>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</si>
  <si>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</si>
  <si>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</si>
  <si>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</si>
  <si>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</si>
  <si>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</si>
  <si>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</si>
  <si>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</si>
  <si>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</si>
  <si>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</si>
  <si>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</si>
  <si>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</si>
  <si>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</si>
  <si>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</si>
  <si>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</si>
  <si>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</si>
  <si>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</si>
  <si>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</si>
  <si>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</si>
  <si>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</si>
  <si>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</si>
  <si>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</si>
  <si>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</si>
  <si>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</si>
  <si>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</si>
  <si>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</si>
  <si>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</si>
  <si>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</si>
  <si>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</si>
  <si>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</si>
  <si>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</si>
  <si>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</si>
  <si>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</si>
  <si>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</si>
  <si>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</si>
  <si>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</si>
  <si>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</si>
  <si>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</si>
  <si>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</si>
  <si>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</si>
  <si>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</si>
  <si>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</si>
  <si>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</si>
  <si>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</si>
  <si>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</si>
  <si>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</si>
  <si>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</si>
  <si>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</si>
  <si>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</si>
  <si>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</si>
  <si>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</si>
  <si>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</si>
  <si>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</si>
  <si>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</si>
  <si>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</si>
  <si>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</si>
  <si>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</si>
  <si>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</si>
  <si>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</si>
  <si>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</si>
  <si>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</si>
  <si>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</si>
  <si>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</si>
  <si>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</si>
  <si>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</si>
  <si>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</si>
  <si>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</si>
  <si>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</si>
  <si>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</si>
  <si>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</si>
  <si>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</si>
  <si>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</si>
  <si>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</si>
  <si>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</si>
  <si>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</si>
  <si>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</si>
  <si>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</si>
  <si>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</si>
  <si>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</si>
  <si>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</si>
  <si>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</si>
  <si>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</si>
  <si>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</si>
  <si>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</si>
  <si>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</si>
  <si>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</si>
  <si>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</si>
  <si>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</si>
  <si>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</si>
  <si>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</si>
  <si>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</si>
  <si>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</si>
  <si>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</si>
  <si>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</si>
  <si>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</si>
  <si>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</si>
  <si>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</si>
  <si>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</si>
  <si>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</si>
  <si>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</si>
  <si>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</si>
  <si>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</si>
  <si>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</si>
  <si>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</si>
  <si>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</si>
  <si>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</si>
  <si>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</si>
  <si>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</si>
  <si>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</si>
  <si>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</si>
  <si>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</si>
  <si>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</si>
  <si>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</si>
  <si>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</si>
  <si>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</si>
  <si>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</si>
  <si>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</si>
  <si>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</si>
  <si>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</si>
  <si>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</si>
  <si>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</si>
  <si>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</si>
  <si>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</si>
  <si>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</si>
  <si>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</si>
  <si>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</si>
  <si>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</si>
  <si>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</si>
  <si>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</si>
  <si>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</si>
  <si>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</si>
  <si>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</si>
  <si>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</si>
  <si>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</si>
  <si>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</si>
  <si>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</si>
  <si>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</si>
  <si>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</si>
  <si>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</si>
  <si>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</si>
  <si>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</si>
  <si>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</si>
  <si>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</si>
  <si>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</si>
  <si>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</si>
  <si>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</si>
  <si>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</si>
  <si>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</si>
  <si>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</si>
  <si>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</si>
  <si>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</si>
  <si>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</si>
  <si>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</si>
  <si>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</si>
  <si>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</si>
  <si>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</si>
  <si>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</si>
  <si>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</si>
  <si>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</si>
  <si>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</si>
  <si>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</si>
  <si>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</si>
  <si>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</si>
  <si>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</si>
  <si>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</si>
  <si>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</si>
  <si>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</si>
  <si>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</si>
  <si>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</si>
  <si>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</si>
  <si>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</si>
  <si>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</si>
  <si>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</si>
  <si>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</si>
  <si>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</si>
  <si>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</si>
  <si>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</si>
  <si>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</si>
  <si>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</si>
  <si>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</si>
  <si>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</si>
  <si>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</si>
  <si>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</si>
  <si>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</si>
  <si>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</si>
  <si>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</si>
  <si>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</si>
  <si>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</si>
  <si>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</si>
  <si>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</si>
  <si>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</si>
  <si>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</si>
  <si>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</si>
  <si>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</si>
  <si>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</si>
  <si>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</si>
  <si>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</si>
  <si>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</si>
  <si>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</si>
  <si>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</si>
  <si>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</si>
  <si>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</si>
  <si>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</si>
  <si>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</si>
  <si>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</si>
  <si>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</si>
  <si>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</si>
  <si>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</si>
  <si>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</si>
  <si>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</si>
  <si>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</si>
  <si>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</si>
  <si>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</si>
  <si>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</si>
  <si>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</si>
  <si>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</si>
  <si>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</si>
  <si>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</si>
  <si>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</si>
  <si>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</si>
  <si>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</si>
  <si>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</si>
  <si>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</si>
  <si>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</si>
  <si>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</si>
  <si>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</si>
  <si>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</si>
  <si>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</si>
  <si>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</si>
  <si>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</si>
  <si>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</si>
  <si>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</si>
  <si>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</si>
  <si>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</si>
  <si>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</si>
  <si>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</si>
  <si>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</si>
  <si>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</si>
  <si>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</si>
  <si>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</si>
  <si>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</si>
  <si>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</si>
  <si>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</si>
  <si>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</si>
  <si>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</si>
  <si>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</si>
  <si>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</si>
  <si>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</si>
  <si>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</si>
  <si>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</si>
  <si>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</si>
  <si>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</si>
  <si>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</si>
  <si>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</si>
  <si>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</si>
  <si>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</si>
  <si>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</si>
  <si>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</si>
  <si>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</si>
  <si>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</si>
  <si>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</si>
  <si>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</si>
  <si>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</si>
  <si>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</si>
  <si>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</si>
  <si>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</si>
  <si>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</si>
  <si>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</si>
  <si>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</si>
  <si>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</si>
  <si>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</si>
  <si>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</si>
  <si>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</si>
  <si>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</si>
  <si>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</si>
  <si>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</si>
  <si>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</si>
  <si>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</si>
  <si>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</si>
  <si>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</si>
  <si>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</si>
  <si>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</si>
  <si>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</si>
  <si>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</si>
  <si>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</si>
  <si>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</si>
  <si>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</si>
  <si>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</si>
  <si>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</si>
  <si>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</si>
  <si>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</si>
  <si>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</si>
  <si>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</si>
  <si>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</si>
  <si>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</si>
  <si>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</si>
  <si>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</si>
  <si>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</si>
  <si>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</si>
  <si>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</si>
  <si>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</si>
  <si>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</si>
  <si>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</si>
  <si>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</si>
  <si>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</si>
  <si>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</si>
  <si>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</si>
  <si>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</si>
  <si>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</si>
  <si>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</si>
  <si>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</si>
  <si>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</si>
  <si>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</si>
  <si>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</si>
  <si>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</si>
  <si>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</si>
  <si>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</si>
  <si>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</si>
  <si>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</si>
  <si>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</si>
  <si>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</si>
  <si>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</si>
  <si>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</si>
  <si>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</si>
  <si>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</si>
  <si>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</si>
  <si>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</si>
  <si>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</si>
  <si>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</si>
  <si>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</si>
  <si>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</si>
  <si>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</si>
  <si>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</si>
  <si>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</si>
  <si>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</si>
  <si>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</si>
  <si>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</si>
  <si>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</si>
  <si>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</si>
  <si>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</si>
  <si>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</si>
  <si>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</si>
  <si>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</si>
  <si>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</si>
  <si>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</si>
  <si>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</si>
  <si>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</si>
  <si>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</si>
  <si>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</si>
  <si>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</si>
  <si>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</si>
  <si>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</si>
  <si>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</si>
  <si>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</si>
  <si>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</si>
  <si>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</si>
  <si>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</si>
  <si>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</si>
  <si>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</si>
  <si>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</si>
  <si>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</si>
  <si>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</si>
  <si>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</si>
  <si>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</si>
  <si>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</si>
  <si>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</si>
  <si>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</si>
  <si>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</si>
  <si>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</si>
  <si>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</si>
  <si>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</si>
  <si>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</si>
  <si>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</si>
  <si>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</si>
  <si>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</si>
  <si>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</si>
  <si>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</si>
  <si>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</si>
  <si>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</si>
  <si>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</si>
  <si>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</si>
  <si>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</si>
  <si>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</si>
  <si>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</si>
  <si>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</si>
  <si>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</si>
  <si>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</si>
  <si>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</si>
  <si>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</si>
  <si>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</si>
  <si>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</si>
  <si>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</si>
  <si>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</si>
  <si>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</si>
  <si>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</si>
  <si>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</si>
  <si>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</si>
  <si>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</si>
  <si>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</si>
  <si>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</si>
  <si>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</si>
  <si>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</si>
  <si>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</si>
  <si>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</si>
  <si>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</si>
  <si>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</si>
  <si>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</si>
  <si>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</si>
  <si>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</si>
  <si>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</si>
  <si>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</si>
  <si>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</si>
  <si>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</si>
  <si>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</si>
  <si>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</si>
  <si>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</si>
  <si>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</si>
  <si>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</si>
  <si>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</si>
  <si>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</si>
  <si>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</si>
  <si>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</si>
  <si>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</si>
  <si>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</si>
  <si>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</si>
  <si>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</si>
  <si>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</si>
  <si>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</si>
  <si>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</si>
  <si>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</si>
  <si>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</si>
  <si>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</si>
  <si>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</si>
  <si>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</si>
  <si>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</si>
  <si>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</si>
  <si>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</si>
  <si>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</si>
  <si>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</si>
  <si>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</si>
  <si>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</si>
  <si>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</si>
  <si>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</si>
  <si>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</si>
  <si>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</si>
  <si>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</si>
  <si>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</si>
  <si>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</si>
  <si>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</si>
  <si>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</si>
  <si>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</si>
  <si>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</si>
  <si>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</si>
  <si>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</si>
  <si>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</si>
  <si>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</si>
  <si>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</si>
  <si>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</si>
  <si>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</si>
  <si>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</si>
  <si>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</si>
  <si>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</si>
  <si>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</si>
  <si>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</si>
  <si>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</si>
  <si>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</si>
  <si>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</si>
  <si>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</si>
  <si>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</si>
  <si>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</si>
  <si>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</si>
  <si>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</si>
  <si>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</si>
  <si>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</si>
  <si>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</si>
  <si>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</si>
  <si>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</si>
  <si>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</si>
  <si>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</si>
  <si>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</si>
  <si>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</si>
  <si>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</si>
  <si>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</si>
  <si>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</si>
  <si>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</si>
  <si>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</si>
  <si>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</si>
  <si>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</si>
  <si>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</si>
  <si>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</si>
  <si>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</si>
  <si>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</si>
  <si>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</si>
  <si>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</si>
  <si>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</si>
  <si>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</si>
  <si>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</si>
  <si>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</si>
  <si>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</si>
  <si>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</si>
  <si>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</si>
  <si>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</si>
  <si>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</si>
  <si>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</si>
  <si>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</si>
  <si>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</si>
  <si>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</si>
  <si>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</si>
  <si>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</si>
  <si>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</si>
  <si>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</si>
  <si>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</si>
  <si>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</si>
  <si>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</si>
  <si>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</si>
  <si>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</si>
  <si>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</si>
  <si>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</si>
  <si>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</si>
  <si>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</si>
  <si>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</si>
  <si>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</si>
  <si>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</si>
  <si>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</si>
  <si>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</si>
  <si>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</si>
  <si>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</si>
  <si>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</si>
  <si>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</si>
  <si>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</si>
  <si>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</si>
  <si>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</si>
  <si>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</si>
  <si>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</si>
  <si>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</si>
  <si>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</si>
  <si>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</si>
  <si>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</si>
  <si>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</si>
  <si>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</si>
  <si>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</si>
  <si>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</si>
  <si>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</si>
  <si>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</si>
  <si>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</si>
  <si>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</si>
  <si>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</si>
  <si>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</si>
  <si>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</si>
  <si>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</si>
  <si>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</si>
  <si>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</si>
  <si>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</si>
  <si>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</si>
  <si>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</si>
  <si>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</si>
  <si>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</si>
  <si>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</si>
  <si>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</si>
  <si>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</si>
  <si>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</si>
  <si>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</si>
  <si>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</si>
  <si>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</si>
  <si>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</si>
  <si>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</si>
  <si>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</si>
  <si>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</si>
  <si>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</si>
  <si>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</si>
  <si>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</si>
  <si>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</si>
  <si>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</si>
  <si>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</si>
  <si>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</si>
  <si>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</si>
  <si>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</si>
  <si>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</si>
  <si>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</si>
  <si>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</si>
  <si>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</si>
  <si>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</si>
  <si>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</si>
  <si>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</si>
  <si>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</si>
  <si>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</si>
  <si>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</si>
  <si>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</si>
  <si>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</si>
  <si>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</si>
  <si>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</si>
  <si>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</si>
  <si>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</si>
  <si>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</si>
  <si>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</si>
  <si>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</si>
  <si>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</si>
  <si>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</si>
  <si>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</si>
  <si>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</si>
  <si>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</si>
  <si>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</si>
  <si>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</si>
  <si>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</si>
  <si>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</si>
  <si>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</si>
  <si>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</si>
  <si>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</si>
  <si>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</si>
  <si>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</si>
  <si>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</si>
  <si>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</si>
  <si>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</si>
  <si>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</si>
  <si>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</si>
  <si>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</si>
  <si>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</si>
  <si>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</si>
  <si>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</si>
  <si>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</si>
  <si>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</si>
  <si>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</si>
  <si>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</si>
  <si>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</si>
  <si>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</si>
  <si>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</si>
  <si>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</si>
  <si>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</si>
  <si>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</si>
  <si>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</si>
  <si>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</si>
  <si>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</si>
  <si>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</si>
  <si>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</si>
  <si>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</si>
  <si>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</si>
  <si>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</si>
  <si>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</si>
  <si>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</si>
  <si>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</si>
  <si>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</si>
  <si>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</si>
  <si>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</si>
  <si>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</si>
  <si>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</si>
  <si>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</si>
  <si>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</si>
  <si>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</si>
  <si>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</si>
  <si>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</si>
  <si>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</si>
  <si>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</si>
  <si>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</si>
  <si>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</si>
  <si>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</si>
  <si>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</si>
  <si>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</si>
  <si>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</si>
  <si>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</si>
  <si>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</si>
  <si>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</si>
  <si>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</si>
  <si>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</si>
  <si>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</si>
  <si>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</si>
  <si>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</si>
  <si>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</si>
  <si>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</si>
  <si>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</si>
  <si>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</si>
  <si>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</si>
  <si>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</si>
  <si>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</si>
  <si>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</si>
  <si>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</si>
  <si>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</si>
  <si>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</si>
  <si>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</si>
  <si>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</si>
  <si>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</si>
  <si>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</si>
  <si>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</si>
  <si>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</si>
  <si>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</si>
  <si>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</si>
  <si>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</si>
  <si>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</si>
  <si>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</si>
  <si>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</si>
  <si>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</si>
  <si>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</si>
  <si>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</si>
  <si>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</si>
  <si>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</si>
  <si>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</si>
  <si>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</si>
  <si>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</si>
  <si>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</si>
  <si>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</si>
  <si>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</si>
  <si>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</si>
  <si>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</si>
  <si>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</si>
  <si>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</si>
  <si>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</si>
  <si>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</si>
  <si>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</si>
  <si>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</si>
  <si>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</si>
  <si>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</si>
  <si>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</si>
  <si>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</si>
  <si>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</si>
  <si>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</si>
  <si>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</si>
  <si>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</si>
  <si>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</si>
  <si>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</si>
  <si>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</si>
  <si>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</si>
  <si>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</si>
  <si>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</si>
  <si>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</si>
  <si>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</si>
  <si>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</si>
  <si>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</si>
  <si>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</si>
  <si>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</si>
  <si>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</si>
  <si>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</si>
  <si>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</si>
  <si>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</si>
  <si>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</si>
  <si>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</si>
  <si>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</si>
  <si>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</si>
  <si>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</si>
  <si>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</si>
  <si>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</si>
  <si>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</si>
  <si>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</si>
  <si>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</si>
  <si>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</si>
  <si>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</si>
  <si>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</si>
  <si>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</si>
  <si>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</si>
  <si>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</si>
  <si>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</si>
  <si>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</si>
  <si>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</si>
  <si>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</si>
  <si>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</si>
  <si>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</si>
  <si>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</si>
  <si>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</si>
  <si>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</si>
  <si>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</si>
  <si>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</si>
  <si>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</si>
  <si>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</si>
  <si>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</si>
  <si>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</si>
  <si>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</si>
  <si>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</si>
  <si>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</si>
  <si>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</si>
  <si>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</si>
  <si>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</si>
  <si>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</si>
  <si>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</si>
  <si>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</si>
  <si>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</si>
  <si>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</si>
  <si>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</si>
  <si>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</si>
  <si>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</si>
  <si>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</si>
  <si>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</si>
  <si>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</si>
  <si>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</si>
  <si>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</si>
  <si>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</si>
  <si>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</si>
  <si>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</si>
  <si>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</si>
  <si>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</si>
  <si>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</si>
  <si>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</si>
  <si>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</si>
  <si>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</si>
  <si>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</si>
  <si>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</si>
  <si>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</si>
  <si>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</si>
  <si>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</si>
  <si>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</si>
  <si>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</si>
  <si>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</si>
  <si>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</si>
  <si>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</si>
  <si>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</si>
  <si>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</si>
  <si>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</si>
  <si>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</si>
  <si>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</si>
  <si>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</si>
  <si>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</si>
  <si>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</si>
  <si>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</si>
  <si>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</si>
  <si>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</si>
  <si>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</si>
  <si>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</si>
  <si>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</si>
  <si>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</si>
  <si>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</si>
  <si>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</si>
  <si>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</si>
  <si>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</si>
  <si>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</si>
  <si>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</si>
  <si>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</si>
  <si>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</si>
  <si>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</si>
  <si>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</si>
  <si>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</si>
  <si>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</si>
  <si>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</si>
  <si>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</si>
  <si>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</si>
  <si>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</si>
  <si>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</si>
  <si>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</si>
  <si>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</si>
  <si>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</si>
  <si>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</si>
  <si>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</si>
  <si>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</si>
  <si>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</si>
  <si>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</si>
  <si>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</si>
  <si>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</si>
  <si>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</si>
  <si>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</si>
  <si>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</si>
  <si>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</si>
  <si>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</si>
  <si>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</si>
  <si>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</si>
  <si>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</si>
  <si>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</si>
  <si>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</si>
  <si>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</si>
  <si>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</si>
  <si>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</si>
  <si>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</si>
  <si>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</si>
  <si>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</si>
  <si>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</si>
  <si>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</si>
  <si>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</si>
  <si>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</si>
  <si>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</si>
  <si>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</si>
  <si>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</si>
  <si>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</si>
  <si>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</si>
  <si>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</si>
  <si>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</si>
  <si>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</si>
  <si>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</si>
  <si>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</si>
  <si>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</si>
  <si>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</si>
  <si>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</si>
  <si>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</si>
  <si>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</si>
  <si>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</si>
  <si>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</si>
  <si>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</si>
  <si>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</si>
  <si>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</si>
  <si>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</si>
  <si>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</si>
  <si>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</si>
  <si>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</si>
  <si>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</si>
  <si>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</si>
  <si>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</si>
  <si>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</si>
  <si>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</si>
  <si>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</si>
  <si>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</si>
  <si>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</si>
  <si>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</si>
  <si>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</si>
  <si>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</si>
  <si>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</si>
  <si>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</si>
  <si>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</si>
  <si>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</si>
  <si>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</si>
  <si>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</si>
  <si>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</si>
  <si>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</si>
  <si>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</si>
  <si>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</si>
  <si>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</si>
  <si>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</si>
  <si>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</si>
  <si>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</si>
  <si>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</si>
  <si>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</si>
  <si>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</si>
  <si>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</si>
  <si>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</si>
  <si>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</si>
  <si>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</si>
  <si>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</si>
  <si>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</si>
  <si>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</si>
  <si>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</si>
  <si>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</si>
  <si>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</si>
  <si>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</si>
  <si>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</si>
  <si>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</si>
  <si>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</si>
  <si>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</si>
  <si>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</si>
  <si>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</si>
  <si>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</si>
  <si>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</si>
  <si>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</si>
  <si>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</si>
  <si>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</si>
  <si>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</si>
  <si>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</si>
  <si>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</si>
  <si>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</si>
  <si>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</si>
  <si>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</si>
  <si>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</si>
  <si>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</si>
  <si>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</si>
  <si>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</si>
  <si>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</si>
  <si>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</si>
  <si>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</si>
  <si>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</si>
  <si>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</si>
  <si>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</si>
  <si>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</si>
  <si>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</si>
  <si>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</si>
  <si>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</si>
  <si>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</si>
  <si>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</si>
  <si>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</si>
  <si>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</si>
  <si>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</si>
  <si>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</si>
  <si>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</si>
  <si>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</si>
  <si>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</si>
  <si>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</si>
  <si>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</si>
  <si>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</si>
  <si>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</si>
  <si>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</si>
  <si>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</si>
  <si>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</si>
  <si>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</si>
  <si>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</si>
  <si>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</si>
  <si>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</si>
  <si>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</si>
  <si>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</si>
  <si>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</si>
  <si>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</si>
  <si>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</si>
  <si>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</si>
  <si>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</si>
  <si>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</si>
  <si>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</si>
  <si>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</si>
  <si>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</si>
  <si>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</si>
  <si>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</si>
  <si>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</si>
  <si>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</si>
  <si>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</si>
  <si>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</si>
  <si>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</si>
  <si>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</si>
  <si>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</si>
  <si>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</si>
  <si>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</si>
  <si>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</si>
  <si>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</si>
  <si>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</si>
  <si>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</si>
  <si>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</si>
  <si>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</si>
  <si>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</si>
  <si>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</si>
  <si>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</si>
  <si>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</si>
  <si>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</si>
  <si>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</si>
  <si>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</si>
  <si>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</si>
  <si>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</si>
  <si>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</si>
  <si>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</si>
  <si>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</si>
  <si>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</si>
  <si>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</si>
  <si>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</si>
  <si>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</si>
  <si>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</si>
  <si>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</si>
  <si>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</si>
  <si>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</si>
  <si>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</si>
  <si>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</si>
  <si>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</si>
  <si>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</si>
  <si>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</si>
  <si>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</si>
  <si>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</si>
  <si>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</si>
  <si>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</si>
  <si>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</si>
  <si>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</si>
  <si>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</si>
  <si>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</si>
  <si>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</si>
  <si>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</si>
  <si>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</si>
  <si>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</si>
  <si>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</si>
  <si>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</si>
  <si>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</si>
  <si>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</si>
  <si>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</si>
  <si>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</si>
  <si>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</si>
  <si>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</si>
  <si>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</si>
  <si>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</si>
  <si>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</si>
  <si>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</si>
  <si>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</si>
  <si>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</si>
  <si>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</si>
  <si>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</si>
  <si>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</si>
  <si>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</si>
  <si>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</si>
  <si>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</si>
  <si>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</si>
  <si>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</si>
  <si>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</si>
  <si>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</si>
  <si>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</si>
  <si>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</si>
  <si>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</si>
  <si>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</si>
  <si>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</si>
  <si>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</si>
  <si>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</si>
  <si>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</si>
  <si>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</si>
  <si>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</si>
  <si>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</si>
  <si>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</si>
  <si>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</si>
  <si>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</si>
  <si>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</si>
  <si>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</si>
  <si>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</si>
  <si>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</si>
  <si>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</si>
  <si>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</si>
  <si>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</si>
  <si>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</si>
  <si>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</si>
  <si>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</si>
  <si>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</si>
  <si>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</si>
  <si>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</si>
  <si>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</si>
  <si>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</si>
  <si>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</si>
  <si>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</si>
  <si>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</si>
  <si>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</si>
  <si>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</si>
  <si>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</si>
  <si>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</si>
  <si>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</si>
  <si>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</si>
  <si>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</si>
  <si>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</si>
  <si>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</si>
  <si>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</si>
  <si>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</si>
  <si>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</si>
  <si>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</si>
  <si>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</si>
  <si>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</si>
  <si>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</si>
  <si>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</si>
  <si>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</si>
  <si>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</si>
  <si>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</si>
  <si>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</si>
  <si>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</si>
  <si>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</si>
  <si>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</si>
  <si>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</si>
  <si>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</si>
  <si>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</si>
  <si>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</si>
  <si>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</si>
  <si>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</si>
  <si>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</si>
  <si>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</si>
  <si>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</si>
  <si>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</si>
  <si>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</si>
  <si>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</si>
  <si>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</si>
  <si>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</si>
  <si>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</si>
  <si>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</si>
  <si>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</si>
  <si>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</si>
  <si>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</si>
  <si>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</si>
  <si>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</si>
  <si>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</si>
  <si>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</si>
  <si>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</si>
  <si>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</si>
  <si>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</si>
  <si>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</si>
  <si>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</si>
  <si>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</si>
  <si>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</si>
  <si>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</si>
  <si>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</si>
  <si>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</si>
  <si>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</si>
  <si>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</si>
  <si>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</si>
  <si>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</si>
  <si>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</si>
  <si>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</si>
  <si>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</si>
  <si>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</si>
  <si>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</si>
  <si>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</si>
  <si>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</si>
  <si>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</si>
  <si>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</si>
  <si>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</si>
  <si>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</si>
  <si>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</si>
  <si>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</si>
  <si>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</si>
  <si>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</si>
  <si>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</si>
  <si>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</si>
  <si>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</si>
  <si>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</si>
  <si>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</si>
  <si>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</si>
  <si>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</si>
  <si>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</si>
  <si>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</si>
  <si>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</si>
  <si>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</si>
  <si>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</si>
  <si>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</si>
  <si>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</si>
  <si>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</si>
  <si>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</si>
  <si>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</si>
  <si>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</si>
  <si>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</si>
  <si>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</si>
  <si>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</si>
  <si>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</si>
  <si>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</si>
  <si>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</si>
  <si>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</si>
  <si>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</si>
  <si>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</si>
  <si>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</si>
  <si>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</si>
  <si>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</si>
  <si>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</si>
  <si>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</si>
  <si>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</si>
  <si>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</si>
  <si>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</si>
  <si>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</si>
  <si>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</si>
  <si>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</si>
  <si>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</si>
  <si>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</si>
  <si>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</si>
  <si>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</si>
  <si>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</si>
  <si>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</si>
  <si>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</si>
  <si>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</si>
  <si>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</si>
  <si>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</si>
  <si>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</si>
  <si>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</si>
  <si>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</si>
  <si>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</si>
  <si>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</si>
  <si>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</si>
  <si>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</si>
  <si>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</si>
  <si>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</si>
  <si>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</si>
  <si>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</si>
  <si>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</si>
  <si>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</si>
  <si>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</si>
  <si>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</si>
  <si>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</si>
  <si>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</si>
  <si>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</si>
  <si>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</si>
  <si>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</si>
  <si>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</si>
  <si>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</si>
  <si>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</si>
  <si>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</si>
  <si>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</si>
  <si>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</si>
  <si>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</si>
  <si>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</si>
  <si>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</si>
  <si>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</si>
  <si>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</si>
  <si>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</si>
  <si>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</si>
  <si>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</si>
  <si>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</si>
  <si>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</si>
  <si>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</si>
  <si>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</si>
  <si>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</si>
  <si>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</si>
  <si>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</si>
  <si>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</si>
  <si>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</si>
  <si>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</si>
  <si>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</si>
  <si>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</si>
  <si>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</si>
  <si>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</si>
  <si>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</si>
  <si>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</si>
  <si>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</si>
  <si>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</si>
  <si>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</si>
  <si>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</si>
  <si>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</si>
  <si>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</si>
  <si>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</si>
  <si>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</si>
  <si>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</si>
  <si>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</si>
  <si>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</si>
  <si>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</si>
  <si>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</si>
  <si>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</si>
  <si>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</si>
  <si>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</si>
  <si>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</si>
  <si>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</si>
  <si>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</si>
  <si>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</si>
  <si>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</si>
  <si>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</si>
  <si>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</si>
  <si>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</si>
  <si>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</si>
  <si>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</si>
  <si>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</si>
  <si>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</si>
  <si>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</si>
  <si>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</si>
  <si>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</si>
  <si>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</si>
  <si>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</si>
  <si>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</si>
  <si>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</si>
  <si>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</si>
  <si>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</si>
  <si>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</si>
  <si>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</si>
  <si>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</si>
  <si>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</si>
  <si>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</si>
  <si>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</si>
  <si>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</si>
  <si>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</si>
  <si>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</si>
  <si>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</si>
  <si>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</si>
  <si>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</si>
  <si>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</si>
  <si>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</si>
  <si>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</si>
  <si>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</si>
  <si>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</si>
  <si>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</si>
  <si>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</si>
  <si>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</si>
  <si>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</si>
  <si>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</si>
  <si>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</si>
  <si>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</si>
  <si>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</si>
  <si>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</si>
  <si>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</si>
  <si>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</si>
  <si>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</si>
  <si>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</si>
  <si>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</si>
  <si>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</si>
  <si>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</si>
  <si>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</si>
  <si>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</si>
  <si>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</si>
  <si>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</si>
  <si>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</si>
  <si>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</si>
  <si>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</si>
  <si>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</si>
  <si>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</si>
  <si>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</si>
  <si>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</si>
  <si>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</si>
  <si>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</si>
  <si>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</si>
  <si>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</si>
  <si>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</si>
  <si>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</si>
  <si>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</si>
  <si>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</si>
  <si>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</si>
  <si>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</si>
  <si>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</si>
  <si>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</si>
  <si>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</si>
  <si>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</si>
  <si>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</si>
  <si>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</si>
  <si>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</si>
  <si>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</si>
  <si>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</si>
  <si>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</si>
  <si>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</si>
  <si>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</si>
  <si>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</si>
  <si>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</si>
  <si>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</si>
  <si>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</si>
  <si>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</si>
  <si>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</si>
  <si>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</si>
  <si>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</si>
  <si>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</si>
  <si>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</si>
  <si>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</si>
  <si>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</si>
  <si>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</si>
  <si>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</si>
  <si>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</si>
  <si>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</si>
  <si>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</si>
  <si>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</si>
  <si>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</si>
  <si>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</si>
  <si>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</si>
  <si>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</si>
  <si>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</si>
  <si>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</si>
  <si>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</si>
  <si>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</si>
  <si>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</si>
  <si>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</si>
  <si>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</si>
  <si>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</si>
  <si>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</si>
  <si>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</si>
  <si>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</si>
  <si>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</si>
  <si>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</si>
  <si>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</si>
  <si>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</si>
  <si>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</si>
  <si>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</si>
  <si>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</si>
  <si>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</si>
  <si>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</si>
  <si>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</si>
  <si>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</si>
  <si>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</si>
  <si>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</si>
  <si>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</si>
  <si>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</si>
  <si>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</si>
  <si>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</si>
  <si>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</si>
  <si>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</si>
  <si>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</si>
  <si>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</si>
  <si>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</si>
  <si>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</si>
  <si>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</si>
  <si>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</si>
  <si>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</si>
  <si>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</si>
  <si>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</si>
  <si>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</si>
  <si>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</si>
  <si>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</si>
  <si>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</si>
  <si>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</si>
  <si>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</si>
  <si>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</si>
  <si>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</si>
  <si>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</si>
  <si>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</si>
  <si>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</si>
  <si>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</si>
  <si>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</si>
  <si>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</si>
  <si>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</si>
  <si>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</si>
  <si>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</si>
  <si>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</si>
  <si>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</si>
  <si>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</si>
  <si>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</si>
  <si>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</si>
  <si>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</si>
  <si>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</si>
  <si>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</si>
  <si>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</si>
  <si>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</si>
  <si>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</si>
  <si>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</si>
  <si>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</si>
  <si>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</si>
  <si>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</si>
  <si>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</si>
  <si>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</si>
  <si>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</si>
  <si>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</si>
  <si>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</si>
  <si>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</si>
  <si>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</si>
  <si>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</si>
  <si>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</si>
  <si>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</si>
  <si>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</si>
  <si>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</si>
  <si>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</si>
  <si>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</si>
  <si>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</si>
  <si>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</si>
  <si>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</si>
  <si>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</si>
  <si>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</si>
  <si>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</si>
  <si>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</si>
  <si>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</si>
  <si>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</si>
  <si>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</si>
  <si>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</si>
  <si>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</si>
  <si>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</si>
  <si>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</si>
  <si>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</si>
  <si>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</si>
  <si>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</si>
  <si>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</si>
  <si>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</si>
  <si>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</si>
  <si>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</si>
  <si>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</si>
  <si>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</si>
  <si>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</si>
  <si>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</si>
  <si>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</si>
  <si>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</si>
  <si>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</si>
  <si>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</si>
  <si>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</si>
  <si>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</si>
  <si>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</si>
  <si>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</si>
  <si>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</si>
  <si>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</si>
  <si>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</si>
  <si>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</si>
  <si>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</si>
  <si>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</si>
  <si>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</si>
  <si>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</si>
  <si>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</si>
  <si>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</si>
  <si>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</si>
  <si>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</si>
  <si>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</si>
  <si>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</si>
  <si>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</si>
  <si>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</si>
  <si>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</si>
  <si>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</si>
  <si>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</si>
  <si>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</si>
  <si>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</si>
  <si>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</si>
  <si>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</si>
  <si>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</si>
  <si>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</si>
  <si>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</si>
  <si>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</si>
  <si>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</si>
  <si>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</si>
  <si>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</si>
  <si>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</si>
  <si>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</si>
  <si>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</si>
  <si>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</si>
  <si>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</si>
  <si>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</si>
  <si>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</si>
  <si>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</si>
  <si>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</si>
  <si>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</si>
  <si>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</si>
  <si>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</si>
  <si>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</si>
  <si>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</si>
  <si>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</si>
  <si>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</si>
  <si>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</si>
  <si>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</si>
  <si>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</si>
  <si>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</si>
  <si>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</si>
  <si>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</si>
  <si>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</si>
  <si>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</si>
  <si>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</si>
  <si>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</si>
  <si>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</si>
  <si>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</si>
  <si>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</si>
  <si>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</si>
  <si>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</si>
  <si>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</si>
  <si>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</si>
  <si>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</si>
  <si>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</si>
  <si>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</si>
  <si>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</si>
  <si>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</si>
  <si>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</si>
  <si>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</si>
  <si>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</si>
  <si>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</si>
  <si>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</si>
  <si>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</si>
  <si>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</si>
  <si>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</si>
  <si>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</si>
  <si>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</si>
  <si>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</si>
  <si>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</si>
  <si>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</si>
  <si>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</si>
  <si>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</si>
  <si>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</si>
  <si>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</si>
  <si>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</si>
  <si>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</si>
  <si>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</si>
  <si>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</si>
  <si>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</si>
  <si>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</si>
  <si>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</si>
  <si>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</si>
  <si>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</si>
  <si>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</si>
  <si>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</si>
  <si>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</si>
  <si>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</si>
  <si>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</si>
  <si>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</si>
  <si>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</si>
  <si>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</si>
  <si>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</si>
  <si>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</si>
  <si>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</si>
  <si>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</si>
  <si>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</si>
  <si>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</si>
  <si>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</si>
  <si>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</si>
  <si>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</si>
  <si>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</si>
  <si>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</si>
  <si>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</si>
  <si>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</si>
  <si>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</si>
  <si>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</si>
  <si>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</si>
  <si>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</si>
  <si>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</si>
  <si>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</si>
  <si>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</si>
  <si>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</si>
  <si>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</si>
  <si>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</si>
  <si>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</si>
  <si>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</si>
  <si>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</si>
  <si>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</si>
  <si>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</si>
  <si>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</si>
  <si>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</si>
  <si>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</si>
  <si>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</si>
  <si>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</si>
  <si>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</si>
  <si>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</si>
  <si>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</si>
  <si>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</si>
  <si>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</si>
  <si>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</si>
  <si>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</si>
  <si>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</si>
  <si>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</si>
  <si>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</si>
  <si>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</si>
  <si>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</si>
  <si>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</si>
  <si>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</si>
  <si>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</si>
  <si>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</si>
  <si>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</si>
  <si>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</si>
  <si>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</si>
  <si>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</si>
  <si>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</si>
  <si>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</si>
  <si>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</si>
  <si>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</si>
  <si>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</si>
  <si>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</si>
  <si>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</si>
  <si>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</si>
  <si>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</si>
  <si>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</si>
  <si>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</si>
  <si>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</si>
  <si>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</si>
  <si>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</si>
  <si>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</si>
  <si>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</si>
  <si>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</si>
  <si>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</si>
  <si>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</si>
  <si>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</si>
  <si>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</si>
  <si>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</si>
  <si>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</si>
  <si>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</si>
  <si>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</si>
  <si>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</si>
  <si>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</si>
  <si>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</si>
  <si>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</si>
  <si>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</si>
  <si>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</si>
  <si>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</si>
  <si>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</si>
  <si>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</si>
  <si>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</si>
  <si>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</si>
  <si>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</si>
  <si>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</si>
  <si>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</si>
  <si>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</si>
  <si>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</si>
  <si>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</si>
  <si>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</si>
  <si>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</si>
  <si>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</si>
  <si>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</si>
  <si>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</si>
  <si>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</si>
  <si>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</si>
  <si>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</si>
  <si>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</si>
  <si>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</si>
  <si>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</si>
  <si>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</si>
  <si>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</si>
  <si>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</si>
  <si>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</si>
  <si>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</si>
  <si>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</si>
  <si>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</si>
  <si>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</si>
  <si>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</si>
  <si>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</si>
  <si>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</si>
  <si>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</si>
  <si>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</si>
  <si>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</si>
  <si>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</si>
  <si>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</si>
  <si>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</si>
  <si>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</si>
  <si>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</si>
  <si>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</si>
  <si>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</si>
  <si>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</si>
  <si>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</si>
  <si>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</si>
  <si>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</si>
  <si>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</si>
  <si>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</si>
  <si>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</si>
  <si>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</si>
  <si>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</si>
  <si>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</si>
  <si>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</si>
  <si>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</si>
  <si>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</si>
  <si>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</si>
  <si>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</si>
  <si>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</si>
  <si>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</si>
  <si>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</si>
  <si>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</si>
  <si>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</si>
  <si>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</si>
  <si>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</si>
  <si>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</si>
  <si>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</si>
  <si>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</si>
  <si>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</si>
  <si>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</si>
  <si>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</si>
  <si>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</si>
  <si>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</si>
  <si>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</si>
  <si>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</si>
  <si>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</si>
  <si>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</si>
  <si>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</si>
  <si>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</si>
  <si>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</si>
  <si>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</si>
  <si>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</si>
  <si>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</si>
  <si>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</si>
  <si>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</si>
  <si>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</si>
  <si>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</si>
  <si>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</si>
  <si>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</si>
  <si>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</si>
  <si>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</si>
  <si>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</si>
  <si>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</si>
  <si>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</si>
  <si>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</si>
  <si>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</si>
  <si>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</si>
  <si>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</si>
  <si>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</si>
  <si>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</si>
  <si>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</si>
  <si>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</si>
  <si>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</si>
  <si>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</si>
  <si>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</si>
  <si>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</si>
  <si>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</si>
  <si>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</si>
  <si>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</si>
  <si>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</si>
  <si>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</si>
  <si>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</si>
  <si>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</si>
  <si>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</si>
  <si>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</si>
  <si>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</si>
  <si>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</si>
  <si>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</si>
  <si>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</si>
  <si>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</si>
  <si>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</si>
  <si>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</si>
  <si>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</si>
  <si>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</si>
  <si>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</si>
  <si>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</si>
  <si>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</si>
  <si>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</si>
  <si>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</si>
  <si>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</si>
  <si>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</si>
  <si>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</si>
  <si>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</si>
  <si>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</si>
  <si>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</si>
  <si>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</si>
  <si>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</si>
  <si>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</si>
  <si>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</si>
  <si>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</si>
  <si>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</si>
  <si>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</si>
  <si>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</si>
  <si>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</si>
  <si>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</si>
  <si>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</si>
  <si>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</si>
  <si>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</si>
  <si>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</si>
  <si>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</si>
  <si>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</si>
  <si>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</si>
  <si>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</si>
  <si>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</si>
  <si>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</si>
  <si>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</si>
  <si>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</si>
  <si>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</si>
  <si>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</si>
  <si>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</si>
  <si>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</si>
  <si>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</si>
  <si>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</si>
  <si>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</si>
  <si>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</si>
  <si>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</si>
  <si>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</si>
  <si>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</si>
  <si>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</si>
  <si>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</si>
  <si>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</si>
  <si>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</si>
  <si>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</si>
  <si>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</si>
  <si>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</si>
  <si>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</si>
  <si>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</si>
  <si>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</si>
  <si>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</si>
  <si>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</si>
  <si>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</si>
  <si>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</si>
  <si>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</si>
  <si>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</si>
  <si>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</si>
  <si>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</si>
  <si>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</si>
  <si>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</si>
  <si>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</si>
  <si>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</si>
  <si>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</si>
  <si>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</si>
  <si>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</si>
  <si>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</si>
  <si>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</si>
  <si>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</si>
  <si>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</si>
  <si>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</si>
  <si>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</si>
  <si>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</si>
  <si>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</si>
  <si>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</si>
  <si>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</si>
  <si>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</si>
  <si>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</si>
  <si>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</si>
  <si>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</si>
  <si>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</si>
  <si>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</si>
  <si>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</si>
  <si>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</si>
  <si>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</si>
  <si>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</si>
  <si>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</si>
  <si>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</si>
  <si>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</si>
  <si>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</si>
  <si>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</si>
  <si>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</si>
  <si>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</si>
  <si>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</si>
  <si>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</si>
  <si>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</si>
  <si>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</si>
  <si>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</si>
  <si>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</si>
  <si>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</si>
  <si>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</si>
  <si>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</si>
  <si>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</si>
  <si>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</si>
  <si>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</si>
  <si>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</si>
  <si>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</si>
  <si>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</si>
  <si>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</si>
  <si>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</si>
  <si>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</si>
  <si>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</si>
  <si>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</si>
  <si>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</si>
  <si>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</si>
  <si>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</si>
  <si>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</si>
  <si>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</si>
  <si>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</si>
  <si>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</si>
  <si>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</si>
  <si>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</si>
  <si>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</si>
  <si>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</si>
  <si>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</si>
  <si>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</si>
  <si>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</si>
  <si>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</si>
  <si>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</si>
  <si>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</si>
  <si>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</si>
  <si>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</si>
  <si>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</si>
  <si>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</si>
  <si>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</si>
  <si>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</si>
  <si>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</si>
  <si>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</si>
  <si>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</si>
  <si>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</si>
  <si>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</si>
  <si>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</si>
  <si>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</si>
  <si>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</si>
  <si>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</si>
  <si>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</si>
  <si>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</si>
  <si>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</si>
  <si>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</si>
  <si>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</si>
  <si>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</si>
  <si>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</si>
  <si>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</si>
  <si>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</si>
  <si>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</si>
  <si>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</si>
  <si>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</si>
  <si>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</si>
  <si>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</si>
  <si>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</si>
  <si>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</si>
  <si>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</si>
  <si>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</si>
  <si>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</si>
  <si>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</si>
  <si>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</si>
  <si>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</si>
  <si>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</si>
  <si>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</si>
  <si>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</si>
  <si>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</si>
  <si>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</si>
  <si>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</si>
  <si>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</si>
  <si>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</si>
  <si>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</si>
  <si>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</si>
  <si>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</si>
  <si>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</si>
  <si>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</si>
  <si>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</si>
  <si>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</si>
  <si>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</si>
  <si>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</si>
  <si>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</si>
  <si>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</si>
  <si>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</si>
  <si>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</si>
  <si>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</si>
  <si>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</si>
  <si>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</si>
  <si>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</si>
  <si>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</si>
  <si>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</si>
  <si>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</si>
  <si>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</si>
  <si>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</si>
  <si>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</si>
  <si>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</si>
  <si>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</si>
  <si>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</si>
  <si>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</si>
  <si>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</si>
  <si>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</si>
  <si>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</si>
  <si>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</si>
  <si>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</si>
  <si>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</si>
  <si>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</si>
  <si>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</si>
  <si>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</si>
  <si>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</si>
  <si>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</si>
  <si>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</si>
  <si>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</si>
  <si>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</si>
  <si>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</si>
  <si>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</si>
  <si>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</si>
  <si>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</si>
  <si>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</si>
  <si>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</si>
  <si>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</si>
  <si>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</si>
  <si>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</si>
  <si>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</si>
  <si>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</si>
  <si>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</si>
  <si>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</si>
  <si>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</si>
  <si>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</si>
  <si>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</si>
  <si>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</si>
  <si>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</si>
  <si>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</si>
  <si>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</si>
  <si>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</si>
  <si>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</si>
  <si>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</si>
  <si>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</si>
  <si>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</si>
  <si>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</si>
  <si>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</si>
  <si>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</si>
  <si>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</si>
  <si>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</si>
  <si>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</si>
  <si>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</si>
  <si>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</si>
  <si>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</si>
  <si>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</si>
  <si>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</si>
  <si>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</si>
  <si>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</si>
  <si>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</si>
  <si>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</si>
  <si>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</si>
  <si>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</si>
  <si>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</si>
  <si>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</si>
  <si>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</si>
  <si>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</si>
  <si>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</si>
  <si>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</si>
  <si>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</si>
  <si>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</si>
  <si>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</si>
  <si>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</si>
  <si>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</si>
  <si>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</si>
  <si>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</si>
  <si>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</si>
  <si>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</si>
  <si>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</si>
  <si>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</si>
  <si>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</si>
  <si>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</si>
  <si>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</si>
  <si>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</si>
  <si>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</si>
  <si>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</si>
  <si>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</si>
  <si>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</si>
  <si>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</si>
  <si>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</si>
  <si>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</si>
  <si>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</si>
  <si>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</si>
  <si>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</si>
  <si>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</si>
  <si>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</si>
  <si>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</si>
  <si>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</si>
  <si>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</si>
  <si>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</si>
  <si>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</si>
  <si>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</si>
  <si>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</si>
  <si>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</si>
  <si>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</si>
  <si>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</si>
  <si>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</si>
  <si>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</si>
  <si>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</si>
  <si>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</si>
  <si>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</si>
  <si>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</si>
  <si>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</si>
  <si>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</si>
  <si>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</si>
  <si>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</si>
  <si>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</si>
  <si>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</si>
  <si>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</si>
  <si>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</si>
  <si>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</si>
  <si>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</si>
  <si>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</si>
  <si>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</si>
  <si>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</si>
  <si>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</si>
  <si>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</si>
  <si>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</si>
  <si>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</si>
  <si>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</si>
  <si>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</si>
  <si>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</si>
  <si>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</si>
  <si>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</si>
  <si>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</si>
  <si>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</si>
  <si>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</si>
  <si>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</si>
  <si>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</si>
  <si>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</si>
  <si>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</si>
  <si>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</si>
  <si>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</si>
  <si>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</si>
  <si>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</si>
  <si>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</si>
  <si>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</si>
  <si>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</si>
  <si>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</si>
  <si>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</si>
  <si>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</si>
  <si>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</si>
  <si>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</si>
  <si>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</si>
  <si>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</si>
  <si>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</si>
  <si>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</si>
  <si>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</si>
  <si>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</si>
  <si>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</si>
  <si>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</si>
  <si>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</si>
  <si>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</si>
  <si>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</si>
  <si>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</si>
  <si>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</si>
  <si>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</si>
  <si>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</si>
  <si>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</si>
  <si>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</si>
  <si>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</si>
  <si>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</si>
  <si>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</si>
  <si>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</si>
  <si>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</si>
  <si>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</si>
  <si>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</si>
  <si>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</si>
  <si>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</si>
  <si>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</si>
  <si>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</si>
  <si>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</si>
  <si>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</si>
  <si>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</si>
  <si>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</si>
  <si>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</si>
  <si>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</si>
  <si>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</si>
  <si>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</si>
  <si>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</si>
  <si>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</si>
  <si>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</si>
  <si>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</si>
  <si>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</si>
  <si>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</si>
  <si>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</si>
  <si>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</si>
  <si>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</si>
  <si>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</si>
  <si>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</si>
  <si>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</si>
  <si>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</si>
  <si>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</si>
  <si>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</si>
  <si>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</si>
  <si>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</si>
  <si>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</si>
  <si>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</si>
  <si>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</si>
  <si>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</si>
  <si>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</si>
  <si>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</si>
  <si>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</si>
  <si>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</si>
  <si>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</si>
  <si>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</si>
  <si>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</si>
  <si>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</si>
  <si>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</si>
  <si>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</si>
  <si>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</si>
  <si>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</si>
  <si>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</si>
  <si>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</si>
  <si>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</si>
  <si>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</si>
  <si>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</si>
  <si>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</si>
  <si>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</si>
  <si>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</si>
  <si>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</si>
  <si>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</si>
  <si>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</si>
  <si>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</si>
  <si>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</si>
  <si>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</si>
  <si>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</si>
  <si>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</si>
  <si>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</si>
  <si>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</si>
  <si>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</si>
  <si>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</si>
  <si>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</si>
  <si>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</si>
  <si>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</si>
  <si>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</si>
  <si>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</si>
  <si>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</si>
  <si>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</si>
  <si>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</si>
  <si>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</si>
  <si>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</si>
  <si>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</si>
  <si>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</si>
  <si>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</si>
  <si>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</si>
  <si>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</si>
  <si>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</si>
  <si>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</si>
  <si>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</si>
  <si>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</si>
  <si>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</si>
  <si>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</si>
  <si>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</si>
  <si>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</si>
  <si>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</si>
  <si>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</si>
  <si>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</si>
  <si>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</si>
  <si>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</si>
  <si>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</si>
  <si>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</si>
  <si>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</si>
  <si>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</si>
  <si>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</si>
  <si>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</si>
  <si>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</si>
  <si>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</si>
  <si>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</si>
  <si>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</si>
  <si>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</si>
  <si>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</si>
  <si>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</si>
  <si>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</si>
  <si>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</si>
  <si>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</si>
  <si>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</si>
  <si>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</si>
  <si>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</si>
  <si>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</si>
  <si>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</si>
  <si>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</si>
  <si>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</si>
  <si>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</si>
  <si>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</si>
  <si>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</si>
  <si>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</si>
  <si>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</si>
  <si>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</si>
  <si>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</si>
  <si>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</si>
  <si>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</si>
  <si>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</si>
  <si>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</si>
  <si>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</si>
  <si>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</si>
  <si>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</si>
  <si>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</si>
  <si>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</si>
  <si>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</si>
  <si>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</si>
  <si>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</si>
  <si>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</si>
  <si>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</si>
  <si>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</si>
  <si>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</si>
  <si>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</si>
  <si>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</si>
  <si>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</si>
  <si>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</si>
  <si>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</si>
  <si>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</si>
  <si>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</si>
  <si>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</si>
  <si>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</si>
  <si>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</si>
  <si>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</si>
  <si>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</si>
  <si>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</si>
  <si>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</si>
  <si>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</si>
  <si>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</si>
  <si>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</si>
  <si>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</si>
  <si>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</si>
  <si>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</si>
  <si>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</si>
  <si>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</si>
  <si>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</si>
  <si>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</si>
  <si>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</si>
  <si>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</si>
  <si>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</si>
  <si>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</si>
  <si>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</si>
  <si>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</si>
  <si>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</si>
  <si>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</si>
  <si>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</si>
  <si>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</si>
  <si>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</si>
  <si>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</si>
  <si>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</si>
  <si>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</si>
  <si>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</si>
  <si>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</si>
  <si>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</si>
  <si>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</si>
  <si>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</si>
  <si>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</si>
  <si>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</si>
  <si>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</si>
  <si>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</si>
  <si>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</si>
  <si>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</si>
  <si>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</si>
  <si>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</si>
  <si>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</si>
  <si>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</si>
  <si>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</si>
  <si>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</si>
  <si>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</si>
  <si>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</si>
  <si>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</si>
  <si>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</si>
  <si>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</si>
  <si>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</si>
  <si>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</si>
  <si>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</si>
  <si>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</si>
  <si>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</si>
  <si>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</si>
  <si>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</si>
  <si>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</si>
  <si>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</si>
  <si>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</si>
  <si>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</si>
  <si>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</si>
  <si>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</si>
  <si>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</si>
  <si>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</si>
  <si>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</si>
  <si>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</si>
  <si>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</si>
  <si>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</si>
  <si>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</si>
  <si>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</si>
  <si>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</si>
  <si>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</si>
  <si>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</si>
  <si>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</si>
  <si>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</si>
  <si>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</si>
  <si>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</si>
  <si>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</si>
  <si>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</si>
  <si>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</si>
  <si>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</si>
  <si>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</si>
  <si>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</si>
  <si>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</si>
  <si>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</si>
  <si>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</si>
  <si>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</si>
  <si>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</si>
  <si>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</si>
  <si>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</si>
  <si>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</si>
  <si>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</si>
  <si>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</si>
  <si>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</si>
  <si>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</si>
  <si>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</si>
  <si>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</si>
  <si>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</si>
  <si>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</si>
  <si>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</si>
  <si>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</si>
  <si>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</si>
  <si>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</si>
  <si>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</si>
  <si>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</si>
  <si>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</si>
  <si>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</si>
  <si>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</si>
  <si>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</si>
  <si>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</si>
  <si>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</si>
  <si>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</si>
  <si>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</si>
  <si>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</si>
  <si>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</si>
  <si>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</si>
  <si>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</si>
  <si>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</si>
  <si>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</si>
  <si>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</si>
  <si>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</si>
  <si>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</si>
  <si>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</si>
  <si>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</si>
  <si>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</si>
  <si>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</si>
  <si>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</si>
  <si>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</si>
  <si>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</si>
  <si>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</si>
  <si>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</si>
  <si>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</si>
  <si>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</si>
  <si>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</si>
  <si>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</si>
  <si>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</si>
  <si>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</si>
  <si>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</si>
  <si>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</si>
  <si>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</si>
  <si>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</si>
  <si>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</si>
  <si>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</si>
  <si>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</si>
  <si>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</si>
  <si>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</si>
  <si>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</si>
  <si>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</si>
  <si>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</si>
  <si>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</si>
  <si>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</si>
  <si>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</si>
  <si>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</si>
  <si>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</si>
  <si>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</si>
  <si>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</si>
  <si>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</si>
  <si>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</si>
  <si>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</si>
  <si>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</si>
  <si>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</si>
  <si>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</si>
  <si>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</si>
  <si>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</si>
  <si>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</si>
  <si>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</si>
  <si>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</si>
  <si>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</si>
  <si>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</si>
  <si>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</si>
  <si>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</si>
  <si>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</si>
  <si>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</si>
  <si>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</si>
  <si>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</si>
  <si>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</si>
  <si>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</si>
  <si>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</si>
  <si>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</si>
  <si>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</si>
  <si>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</si>
  <si>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</si>
  <si>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</si>
  <si>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</si>
  <si>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</si>
  <si>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</si>
  <si>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</si>
  <si>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</si>
  <si>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</si>
  <si>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</si>
  <si>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</si>
  <si>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</si>
  <si>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</si>
  <si>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</si>
  <si>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</si>
  <si>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</si>
  <si>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</si>
  <si>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</si>
  <si>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</si>
  <si>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</si>
  <si>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</si>
  <si>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</si>
  <si>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</si>
  <si>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</si>
  <si>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</si>
  <si>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</si>
  <si>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</si>
  <si>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</si>
  <si>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</si>
  <si>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</si>
  <si>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</si>
  <si>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</si>
  <si>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</si>
  <si>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</si>
  <si>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</si>
  <si>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</si>
  <si>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</si>
  <si>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</si>
  <si>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</si>
  <si>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</si>
  <si>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</si>
  <si>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</si>
  <si>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</si>
  <si>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</si>
  <si>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</si>
  <si>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</si>
  <si>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</si>
  <si>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</si>
  <si>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</si>
  <si>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</si>
  <si>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</si>
  <si>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</si>
  <si>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</si>
  <si>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</si>
  <si>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</si>
  <si>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</si>
  <si>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</si>
  <si>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</si>
  <si>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</si>
  <si>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</si>
  <si>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</si>
  <si>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</si>
  <si>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</si>
  <si>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</si>
  <si>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</si>
  <si>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</si>
  <si>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</si>
  <si>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</si>
  <si>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</si>
  <si>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</si>
  <si>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</si>
  <si>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</si>
  <si>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</si>
  <si>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</si>
  <si>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</si>
  <si>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</si>
  <si>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</si>
  <si>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</si>
  <si>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</si>
  <si>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</si>
  <si>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</si>
  <si>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</si>
  <si>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</si>
  <si>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</si>
  <si>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</si>
  <si>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</si>
  <si>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</si>
  <si>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</si>
  <si>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</si>
  <si>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</si>
  <si>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</si>
  <si>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</si>
  <si>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</si>
  <si>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</si>
  <si>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</si>
  <si>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</si>
  <si>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</si>
  <si>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</si>
  <si>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</si>
  <si>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</si>
  <si>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</si>
  <si>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</si>
  <si>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</si>
  <si>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</si>
  <si>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</si>
  <si>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</si>
  <si>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</si>
  <si>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</si>
  <si>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</si>
  <si>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</si>
  <si>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</si>
  <si>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</si>
  <si>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</si>
  <si>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</si>
  <si>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</si>
  <si>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</si>
  <si>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</si>
  <si>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</si>
  <si>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</si>
  <si>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</si>
  <si>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</si>
  <si>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</si>
  <si>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</si>
  <si>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</si>
  <si>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</si>
  <si>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</si>
  <si>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</si>
  <si>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</si>
  <si>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</si>
  <si>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</si>
  <si>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</si>
  <si>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</si>
  <si>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</si>
  <si>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</si>
  <si>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</si>
  <si>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</si>
  <si>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</si>
  <si>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</si>
  <si>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</si>
  <si>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</si>
  <si>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</si>
  <si>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</si>
  <si>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</si>
  <si>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</si>
  <si>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</si>
  <si>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</si>
  <si>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</si>
  <si>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</si>
  <si>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</si>
  <si>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</si>
  <si>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</si>
  <si>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</si>
  <si>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</si>
  <si>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</si>
  <si>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</si>
  <si>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</si>
  <si>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</si>
  <si>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</si>
  <si>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</si>
  <si>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</si>
  <si>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</si>
  <si>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</si>
  <si>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</si>
  <si>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</si>
  <si>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</si>
  <si>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</si>
  <si>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</si>
  <si>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</si>
  <si>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</si>
  <si>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</si>
  <si>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</si>
  <si>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</si>
  <si>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</si>
  <si>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</si>
  <si>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</si>
  <si>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</si>
  <si>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</si>
  <si>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</si>
  <si>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</si>
  <si>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</si>
  <si>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</si>
  <si>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</si>
  <si>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</si>
  <si>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</si>
  <si>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</si>
  <si>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</si>
  <si>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</si>
  <si>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</si>
  <si>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</si>
  <si>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</si>
  <si>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</si>
  <si>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</si>
  <si>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</si>
  <si>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</si>
  <si>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</si>
  <si>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</si>
  <si>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</si>
  <si>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</si>
  <si>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</si>
  <si>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</si>
  <si>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</si>
  <si>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</si>
  <si>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</si>
  <si>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</si>
  <si>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</si>
  <si>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</si>
  <si>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</si>
  <si>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</si>
  <si>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</si>
  <si>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</si>
  <si>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</si>
  <si>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</si>
  <si>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</si>
  <si>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</si>
  <si>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</si>
  <si>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</si>
  <si>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</si>
  <si>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</si>
  <si>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</si>
  <si>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</si>
  <si>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</si>
  <si>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</si>
  <si>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</si>
  <si>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</si>
  <si>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</si>
  <si>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</si>
  <si>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</si>
  <si>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</si>
  <si>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</si>
  <si>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</si>
  <si>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</si>
  <si>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</si>
  <si>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</si>
  <si>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</si>
  <si>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</si>
  <si>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</si>
  <si>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</si>
  <si>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</si>
  <si>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</si>
  <si>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</si>
  <si>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</si>
  <si>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</si>
  <si>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</si>
  <si>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</si>
  <si>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</si>
  <si>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</si>
  <si>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</si>
  <si>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</si>
  <si>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</si>
  <si>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</si>
  <si>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</si>
  <si>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</si>
  <si>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</si>
  <si>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</si>
  <si>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</si>
  <si>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</si>
  <si>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</si>
  <si>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</si>
  <si>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</si>
  <si>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</si>
  <si>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</si>
  <si>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</si>
  <si>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</si>
  <si>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</si>
  <si>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</si>
  <si>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</si>
  <si>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</si>
  <si>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</si>
  <si>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</si>
  <si>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</si>
  <si>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</si>
  <si>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</si>
  <si>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</si>
  <si>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</si>
  <si>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</si>
  <si>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</si>
  <si>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</si>
  <si>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</si>
  <si>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</si>
  <si>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</si>
  <si>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</si>
  <si>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</si>
  <si>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</si>
  <si>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</si>
  <si>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</si>
  <si>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</si>
  <si>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</si>
  <si>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</si>
  <si>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</si>
  <si>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</si>
  <si>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</si>
  <si>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</si>
  <si>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</si>
  <si>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</si>
  <si>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</si>
  <si>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</si>
  <si>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</si>
  <si>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</si>
  <si>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</si>
  <si>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</si>
  <si>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</si>
  <si>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</si>
  <si>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</si>
  <si>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</si>
  <si>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</si>
  <si>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</si>
  <si>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</si>
  <si>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</si>
  <si>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</si>
  <si>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</si>
  <si>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</si>
  <si>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</si>
  <si>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</si>
  <si>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</si>
  <si>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</si>
  <si>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</si>
  <si>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</si>
  <si>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</si>
  <si>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</si>
  <si>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</si>
  <si>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</si>
  <si>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</si>
  <si>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</si>
  <si>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</si>
  <si>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</si>
  <si>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</si>
  <si>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</si>
  <si>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</si>
  <si>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</si>
  <si>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</si>
  <si>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</si>
  <si>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</si>
  <si>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</si>
  <si>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</si>
  <si>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</si>
  <si>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</si>
  <si>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</si>
  <si>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</si>
  <si>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</si>
  <si>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</si>
  <si>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</si>
  <si>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</si>
  <si>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</si>
  <si>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</si>
  <si>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</si>
  <si>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</si>
  <si>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</si>
  <si>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</si>
  <si>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</si>
  <si>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</si>
  <si>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</si>
  <si>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</si>
  <si>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</si>
  <si>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</si>
  <si>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</si>
  <si>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</si>
  <si>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</si>
  <si>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</si>
  <si>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</si>
  <si>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</si>
  <si>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</si>
  <si>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</si>
  <si>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</si>
  <si>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</si>
  <si>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</si>
  <si>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</si>
  <si>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</si>
  <si>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</si>
  <si>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</si>
  <si>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</si>
  <si>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</si>
  <si>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</si>
  <si>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</si>
  <si>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</si>
  <si>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</si>
  <si>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</si>
  <si>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</si>
  <si>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</si>
  <si>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</si>
  <si>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</si>
  <si>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</si>
  <si>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</si>
  <si>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</si>
  <si>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</si>
  <si>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</si>
  <si>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</si>
  <si>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</si>
  <si>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</si>
  <si>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</si>
  <si>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</si>
  <si>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</si>
  <si>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</si>
  <si>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</si>
  <si>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</si>
  <si>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</si>
  <si>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</si>
  <si>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</si>
  <si>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</si>
  <si>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</si>
  <si>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</si>
  <si>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</si>
  <si>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</si>
  <si>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</si>
  <si>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</si>
  <si>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</si>
  <si>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</si>
  <si>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</si>
  <si>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</si>
  <si>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</si>
  <si>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</si>
  <si>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</si>
  <si>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</si>
  <si>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</si>
  <si>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</si>
  <si>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</si>
  <si>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</si>
  <si>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</si>
  <si>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</si>
  <si>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</si>
  <si>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</si>
  <si>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</si>
  <si>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</si>
  <si>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</si>
  <si>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</si>
  <si>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</si>
  <si>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</si>
  <si>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</si>
  <si>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</si>
  <si>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</si>
  <si>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</si>
  <si>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</si>
  <si>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</si>
  <si>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</si>
  <si>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</si>
  <si>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</si>
  <si>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</si>
  <si>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</si>
  <si>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</si>
  <si>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</si>
  <si>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</si>
  <si>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</si>
  <si>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</si>
  <si>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</si>
  <si>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</si>
  <si>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</si>
  <si>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</si>
  <si>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</si>
  <si>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</si>
  <si>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</si>
  <si>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</si>
  <si>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</si>
  <si>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</si>
  <si>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</si>
  <si>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</si>
  <si>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</si>
  <si>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</si>
  <si>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</si>
  <si>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</si>
  <si>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</si>
  <si>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</si>
  <si>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</si>
  <si>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</si>
  <si>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</si>
  <si>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</si>
  <si>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</si>
  <si>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</si>
  <si>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</si>
  <si>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</si>
  <si>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</si>
  <si>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</si>
  <si>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</si>
  <si>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</si>
  <si>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</si>
  <si>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</si>
  <si>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</si>
  <si>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</si>
  <si>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</si>
  <si>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</si>
  <si>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</si>
  <si>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</si>
  <si>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</si>
  <si>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</si>
  <si>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</si>
  <si>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</si>
  <si>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</si>
  <si>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</si>
  <si>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</si>
  <si>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</si>
  <si>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</si>
  <si>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</si>
  <si>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</si>
  <si>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</si>
  <si>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</si>
  <si>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</si>
  <si>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</si>
  <si>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</si>
  <si>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</si>
  <si>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</si>
  <si>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</si>
  <si>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</si>
  <si>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</si>
  <si>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</si>
  <si>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</si>
  <si>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</si>
  <si>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</si>
  <si>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</si>
  <si>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</si>
  <si>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</si>
  <si>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</si>
  <si>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</si>
  <si>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</si>
  <si>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</si>
  <si>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</si>
  <si>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</si>
  <si>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</si>
  <si>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</si>
  <si>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</si>
  <si>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</si>
  <si>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</si>
  <si>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</si>
  <si>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</si>
  <si>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</si>
  <si>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</si>
  <si>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</si>
  <si>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</si>
  <si>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</si>
  <si>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</si>
  <si>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</si>
  <si>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</si>
  <si>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</si>
  <si>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</si>
  <si>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</si>
  <si>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</si>
  <si>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</si>
  <si>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</si>
  <si>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</si>
  <si>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</si>
  <si>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</si>
  <si>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</si>
  <si>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</si>
  <si>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</si>
  <si>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</si>
  <si>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</si>
  <si>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</si>
  <si>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</si>
  <si>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</si>
  <si>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</si>
  <si>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</si>
  <si>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</si>
  <si>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</si>
  <si>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</si>
  <si>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</si>
  <si>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</si>
  <si>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</si>
  <si>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</si>
  <si>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</si>
  <si>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</si>
  <si>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</si>
  <si>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</si>
  <si>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</si>
  <si>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</si>
  <si>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</si>
  <si>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</si>
  <si>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</si>
  <si>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</si>
  <si>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</si>
  <si>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</si>
  <si>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</si>
  <si>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</si>
  <si>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</si>
  <si>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</si>
  <si>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</si>
  <si>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</si>
  <si>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</si>
  <si>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</si>
  <si>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</si>
  <si>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</si>
  <si>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</si>
  <si>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</si>
  <si>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</si>
  <si>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</si>
  <si>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</si>
  <si>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</si>
  <si>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</si>
  <si>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</si>
  <si>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</si>
  <si>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</si>
  <si>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</si>
  <si>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</si>
  <si>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</si>
  <si>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</si>
  <si>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</si>
  <si>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</si>
  <si>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</si>
  <si>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</si>
  <si>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</si>
  <si>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</si>
  <si>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</si>
  <si>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</si>
  <si>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</si>
  <si>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</si>
  <si>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</si>
  <si>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</si>
  <si>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</si>
  <si>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</si>
  <si>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</si>
  <si>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</si>
  <si>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</si>
  <si>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</si>
  <si>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</si>
  <si>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</si>
  <si>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</si>
  <si>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</si>
  <si>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</si>
  <si>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</si>
  <si>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</si>
  <si>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</si>
  <si>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</si>
  <si>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</si>
  <si>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</si>
  <si>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</si>
  <si>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</si>
  <si>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</si>
  <si>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</si>
  <si>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</si>
  <si>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</si>
  <si>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</si>
  <si>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</si>
  <si>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</si>
  <si>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</si>
  <si>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</si>
  <si>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</si>
  <si>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</si>
  <si>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</si>
  <si>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</si>
  <si>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</si>
  <si>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</si>
  <si>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</si>
  <si>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</si>
  <si>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</si>
  <si>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</si>
  <si>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</si>
  <si>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</si>
  <si>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</si>
  <si>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</si>
  <si>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</si>
  <si>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</si>
  <si>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</si>
  <si>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</si>
  <si>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</si>
  <si>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</si>
  <si>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</si>
  <si>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</si>
  <si>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</si>
  <si>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</si>
  <si>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</si>
  <si>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</si>
  <si>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</si>
  <si>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</si>
  <si>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</si>
  <si>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</si>
  <si>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</si>
  <si>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</si>
  <si>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</si>
  <si>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</si>
  <si>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</si>
  <si>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</si>
  <si>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</si>
  <si>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</si>
  <si>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</si>
  <si>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</si>
  <si>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</si>
  <si>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</si>
  <si>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</si>
  <si>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</si>
  <si>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</si>
  <si>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</si>
  <si>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</si>
  <si>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</si>
  <si>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</si>
  <si>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</si>
  <si>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</si>
  <si>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</si>
  <si>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</si>
  <si>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</si>
  <si>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</si>
  <si>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</si>
  <si>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</si>
  <si>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</si>
  <si>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</si>
  <si>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</si>
  <si>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</si>
  <si>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</si>
  <si>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</si>
  <si>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</si>
  <si>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</si>
  <si>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</si>
  <si>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</si>
  <si>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</si>
  <si>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</si>
  <si>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</si>
  <si>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</si>
  <si>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</si>
  <si>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</si>
  <si>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</si>
  <si>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</si>
  <si>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</si>
  <si>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</si>
  <si>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</si>
  <si>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</si>
  <si>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</si>
  <si>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</si>
  <si>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</si>
  <si>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</si>
  <si>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</si>
  <si>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</si>
  <si>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</si>
  <si>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</si>
  <si>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</si>
  <si>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</si>
  <si>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</si>
  <si>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</si>
  <si>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</si>
  <si>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</si>
  <si>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</si>
  <si>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</si>
  <si>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</si>
  <si>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</si>
  <si>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</si>
  <si>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</si>
  <si>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</si>
  <si>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</si>
  <si>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</si>
  <si>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</si>
  <si>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</si>
  <si>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</si>
  <si>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</si>
  <si>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</si>
  <si>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</si>
  <si>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</si>
  <si>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</si>
  <si>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</si>
  <si>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</si>
  <si>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</si>
  <si>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</si>
  <si>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</si>
  <si>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</si>
  <si>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</si>
  <si>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</si>
  <si>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</si>
  <si>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</si>
  <si>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</si>
  <si>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</si>
  <si>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</si>
  <si>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</si>
  <si>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</si>
  <si>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</si>
  <si>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</si>
  <si>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</si>
  <si>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</si>
  <si>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</si>
  <si>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</si>
  <si>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</si>
  <si>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</si>
  <si>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</si>
  <si>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</si>
  <si>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</si>
  <si>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</si>
  <si>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</si>
  <si>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</si>
  <si>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</si>
  <si>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</si>
  <si>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</si>
  <si>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</si>
  <si>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</si>
  <si>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</si>
  <si>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</si>
  <si>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</si>
  <si>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</si>
  <si>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</si>
  <si>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</si>
  <si>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</si>
  <si>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</si>
  <si>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</si>
  <si>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</si>
  <si>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</si>
  <si>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</si>
  <si>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</si>
  <si>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</si>
  <si>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</si>
  <si>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</si>
  <si>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</si>
  <si>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</si>
  <si>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</si>
  <si>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</si>
  <si>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</si>
  <si>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</si>
  <si>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</si>
  <si>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</si>
  <si>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</si>
  <si>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</si>
  <si>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</si>
  <si>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</si>
  <si>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</si>
  <si>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</si>
  <si>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</si>
  <si>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</si>
  <si>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</si>
  <si>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</si>
  <si>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</si>
  <si>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</si>
  <si>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</si>
  <si>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</si>
  <si>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</si>
  <si>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</si>
  <si>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</si>
  <si>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</si>
  <si>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</si>
  <si>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</si>
  <si>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</si>
  <si>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</si>
  <si>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</si>
  <si>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</si>
  <si>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</si>
  <si>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</si>
  <si>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</si>
  <si>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</si>
  <si>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</si>
  <si>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</si>
  <si>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</si>
  <si>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</si>
  <si>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</si>
  <si>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</si>
  <si>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</si>
  <si>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</si>
  <si>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</si>
  <si>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</si>
  <si>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</si>
  <si>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</si>
  <si>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</si>
  <si>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</si>
  <si>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</si>
  <si>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</si>
  <si>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</si>
  <si>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</si>
  <si>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</si>
  <si>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</si>
  <si>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</si>
  <si>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</si>
  <si>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</si>
  <si>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</si>
  <si>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</si>
  <si>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</si>
  <si>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</si>
  <si>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</si>
  <si>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</si>
  <si>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</si>
  <si>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</si>
  <si>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</si>
  <si>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</si>
  <si>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</si>
  <si>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</si>
  <si>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</si>
  <si>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</si>
  <si>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</si>
  <si>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</si>
  <si>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</si>
  <si>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</si>
  <si>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</si>
  <si>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</si>
  <si>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</si>
  <si>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</si>
  <si>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</si>
  <si>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</si>
  <si>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</si>
  <si>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</si>
  <si>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</si>
  <si>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</si>
  <si>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</si>
  <si>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</si>
  <si>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</si>
  <si>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</si>
  <si>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</si>
  <si>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</si>
  <si>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</si>
  <si>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</si>
  <si>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</si>
  <si>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</si>
  <si>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</si>
  <si>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</si>
  <si>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</si>
  <si>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</si>
  <si>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</si>
  <si>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</si>
  <si>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</si>
  <si>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</si>
  <si>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</si>
  <si>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</si>
  <si>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</si>
  <si>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</si>
  <si>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</si>
  <si>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</si>
  <si>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</si>
  <si>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</si>
  <si>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</si>
  <si>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</si>
  <si>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</si>
  <si>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</si>
  <si>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</si>
  <si>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</si>
  <si>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</si>
  <si>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</si>
  <si>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</si>
  <si>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</si>
  <si>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</si>
  <si>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</si>
  <si>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</si>
  <si>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</si>
  <si>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</si>
  <si>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</si>
  <si>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</si>
  <si>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</si>
  <si>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</si>
  <si>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</si>
  <si>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</si>
  <si>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</si>
  <si>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</si>
  <si>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</si>
  <si>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</si>
  <si>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</si>
  <si>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</si>
  <si>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</si>
  <si>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</si>
  <si>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</si>
  <si>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</si>
  <si>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</si>
  <si>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</si>
  <si>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</si>
  <si>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</si>
  <si>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</si>
  <si>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</si>
  <si>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</si>
  <si>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</si>
  <si>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</si>
  <si>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</si>
  <si>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</si>
  <si>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</si>
  <si>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</si>
  <si>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</si>
  <si>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</si>
  <si>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</si>
  <si>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</si>
  <si>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</si>
  <si>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</si>
  <si>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</si>
  <si>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</si>
  <si>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</si>
  <si>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</si>
  <si>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</si>
  <si>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</si>
  <si>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</si>
  <si>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</si>
  <si>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</si>
  <si>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</si>
  <si>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</si>
  <si>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</si>
  <si>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</si>
  <si>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</si>
  <si>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</si>
  <si>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</si>
  <si>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</si>
  <si>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</si>
  <si>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</si>
  <si>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</si>
  <si>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</si>
  <si>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</si>
  <si>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</si>
  <si>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</si>
  <si>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</si>
  <si>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</si>
  <si>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</si>
  <si>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</si>
  <si>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</si>
  <si>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</si>
  <si>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</si>
  <si>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</si>
  <si>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</si>
  <si>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</si>
  <si>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</si>
  <si>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</si>
  <si>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</si>
  <si>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</si>
  <si>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</si>
  <si>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</si>
  <si>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</si>
  <si>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</si>
  <si>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</si>
  <si>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</si>
  <si>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</si>
  <si>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</si>
  <si>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</si>
  <si>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</si>
  <si>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</si>
  <si>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</si>
  <si>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</si>
  <si>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</si>
  <si>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</si>
  <si>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</si>
  <si>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</si>
  <si>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</si>
  <si>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</si>
  <si>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</si>
  <si>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</si>
  <si>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</si>
  <si>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</si>
  <si>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</si>
  <si>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</si>
  <si>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</si>
  <si>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</si>
  <si>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</si>
  <si>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</si>
  <si>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</si>
  <si>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</si>
  <si>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</si>
  <si>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</si>
  <si>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</si>
  <si>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</si>
  <si>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</si>
  <si>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</si>
  <si>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</si>
  <si>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</si>
  <si>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</si>
  <si>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</si>
  <si>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</si>
  <si>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</si>
  <si>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</si>
  <si>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</si>
  <si>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</si>
  <si>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</si>
  <si>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</si>
  <si>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</si>
  <si>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</si>
  <si>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</si>
  <si>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</si>
  <si>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</si>
  <si>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</si>
  <si>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</si>
  <si>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</si>
  <si>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</si>
  <si>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</si>
  <si>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</si>
  <si>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</si>
  <si>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</si>
  <si>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</si>
  <si>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</si>
  <si>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</si>
  <si>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</si>
  <si>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</si>
  <si>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</si>
  <si>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</si>
  <si>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</si>
  <si>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</si>
  <si>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</si>
  <si>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</si>
  <si>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</si>
  <si>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</si>
  <si>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</si>
  <si>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</si>
  <si>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</si>
  <si>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</si>
  <si>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</si>
  <si>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</si>
  <si>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</si>
  <si>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</si>
  <si>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</si>
  <si>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</si>
  <si>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</si>
  <si>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</si>
  <si>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</si>
  <si>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</si>
  <si>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</si>
  <si>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</si>
  <si>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</si>
  <si>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</si>
  <si>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</si>
  <si>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</si>
  <si>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</si>
  <si>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</si>
  <si>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</si>
  <si>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</si>
  <si>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</si>
  <si>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</si>
  <si>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</si>
  <si>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</si>
  <si>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</si>
  <si>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</si>
  <si>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</si>
  <si>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</si>
  <si>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</si>
  <si>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</si>
  <si>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</si>
  <si>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</si>
  <si>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</si>
  <si>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</si>
  <si>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</si>
  <si>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</si>
  <si>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</si>
  <si>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</si>
  <si>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</si>
  <si>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</si>
  <si>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</si>
  <si>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</si>
  <si>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</si>
  <si>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</si>
  <si>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</si>
  <si>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</si>
  <si>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</si>
  <si>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</si>
  <si>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</si>
  <si>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</si>
  <si>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</si>
  <si>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</si>
  <si>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</si>
  <si>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</si>
  <si>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</si>
  <si>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</si>
  <si>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</si>
  <si>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</si>
  <si>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</si>
  <si>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</si>
  <si>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</si>
  <si>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</si>
  <si>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</si>
  <si>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</si>
  <si>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</si>
  <si>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</si>
  <si>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</si>
  <si>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</si>
  <si>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</si>
  <si>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</si>
  <si>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</si>
  <si>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</si>
  <si>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</si>
  <si>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</si>
  <si>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</si>
  <si>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</si>
  <si>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</si>
  <si>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</si>
  <si>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</si>
  <si>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</si>
  <si>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</si>
  <si>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</si>
  <si>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</si>
  <si>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</si>
  <si>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</si>
  <si>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</si>
  <si>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</si>
  <si>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</si>
  <si>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</si>
  <si>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</si>
  <si>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</si>
  <si>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</si>
  <si>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</si>
  <si>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</si>
  <si>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</si>
  <si>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</si>
  <si>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</si>
  <si>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</si>
  <si>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</si>
  <si>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</si>
  <si>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</si>
  <si>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</si>
  <si>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</si>
  <si>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</si>
  <si>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</si>
  <si>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</si>
  <si>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</si>
  <si>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</si>
  <si>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</si>
  <si>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</si>
  <si>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</si>
  <si>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</si>
  <si>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</si>
  <si>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</si>
  <si>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</si>
  <si>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</si>
  <si>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</si>
  <si>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</si>
  <si>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</si>
  <si>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</si>
  <si>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</si>
  <si>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</si>
  <si>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</si>
  <si>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</si>
  <si>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</si>
  <si>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</si>
  <si>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</si>
  <si>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</si>
  <si>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</si>
  <si>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</si>
  <si>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</si>
  <si>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</si>
  <si>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</si>
  <si>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</si>
  <si>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</si>
  <si>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</si>
  <si>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</si>
  <si>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</si>
  <si>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</si>
  <si>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</si>
  <si>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</si>
  <si>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</si>
  <si>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</si>
  <si>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</si>
  <si>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</si>
  <si>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</si>
  <si>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</si>
  <si>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</si>
  <si>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</si>
  <si>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</si>
  <si>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</si>
  <si>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</si>
  <si>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</si>
  <si>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</si>
  <si>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</si>
  <si>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</si>
  <si>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</si>
  <si>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</si>
  <si>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</si>
  <si>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</si>
  <si>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</si>
  <si>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</si>
  <si>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</si>
  <si>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</si>
  <si>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</si>
  <si>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</si>
  <si>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</si>
  <si>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</si>
  <si>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</si>
  <si>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</si>
  <si>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</si>
  <si>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</si>
  <si>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</si>
  <si>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</si>
  <si>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</si>
  <si>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</si>
  <si>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</si>
  <si>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</si>
  <si>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</si>
  <si>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</si>
  <si>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</si>
  <si>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</si>
  <si>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</si>
  <si>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</si>
  <si>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</si>
  <si>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</si>
  <si>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</si>
  <si>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</si>
  <si>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</si>
  <si>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</si>
  <si>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</si>
  <si>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</si>
  <si>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</si>
  <si>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</si>
  <si>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</si>
  <si>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</si>
  <si>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</si>
  <si>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</si>
  <si>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</si>
  <si>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</si>
  <si>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</si>
  <si>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</si>
  <si>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</si>
  <si>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</si>
  <si>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</si>
  <si>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</si>
  <si>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</si>
  <si>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</si>
  <si>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</si>
  <si>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</si>
  <si>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</si>
  <si>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</si>
  <si>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</si>
  <si>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</si>
  <si>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</si>
  <si>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</si>
  <si>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</si>
  <si>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</si>
  <si>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</si>
  <si>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</si>
  <si>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</si>
  <si>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</si>
  <si>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</si>
  <si>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</si>
  <si>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</si>
  <si>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</si>
  <si>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</si>
  <si>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</si>
  <si>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</si>
  <si>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</si>
  <si>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</si>
  <si>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</si>
  <si>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</si>
  <si>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</si>
  <si>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</si>
  <si>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</si>
  <si>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</si>
  <si>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</si>
  <si>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</si>
  <si>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</si>
  <si>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</si>
  <si>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</si>
  <si>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</si>
  <si>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</si>
  <si>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</si>
  <si>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</si>
  <si>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</si>
  <si>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</si>
  <si>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</si>
  <si>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</si>
  <si>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</si>
  <si>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</si>
  <si>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</si>
  <si>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</si>
  <si>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</si>
  <si>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</si>
  <si>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</si>
  <si>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</si>
  <si>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</si>
  <si>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</si>
  <si>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</si>
  <si>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</si>
  <si>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</si>
  <si>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</si>
  <si>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</si>
  <si>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</si>
  <si>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</si>
  <si>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</si>
  <si>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</si>
  <si>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</si>
  <si>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</si>
  <si>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</si>
  <si>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</si>
  <si>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</si>
  <si>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</si>
  <si>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</si>
  <si>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</si>
  <si>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</si>
  <si>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</si>
  <si>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</si>
  <si>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</si>
  <si>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</si>
  <si>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</si>
  <si>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</si>
  <si>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</si>
  <si>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</si>
  <si>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</si>
  <si>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</si>
  <si>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</si>
  <si>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</si>
  <si>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</si>
  <si>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</si>
  <si>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</si>
  <si>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</si>
  <si>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</si>
  <si>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</si>
  <si>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</si>
  <si>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</si>
  <si>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</si>
  <si>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</si>
  <si>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</si>
  <si>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</si>
  <si>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</si>
  <si>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</si>
  <si>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</si>
  <si>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</si>
  <si>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</si>
  <si>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</si>
  <si>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</si>
  <si>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</si>
  <si>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</si>
  <si>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</si>
  <si>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</si>
  <si>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</si>
  <si>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</si>
  <si>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</si>
  <si>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</si>
  <si>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</si>
  <si>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</si>
  <si>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</si>
  <si>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</si>
  <si>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</si>
  <si>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</si>
  <si>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</si>
  <si>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</si>
  <si>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</si>
  <si>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</si>
  <si>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</si>
  <si>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</si>
  <si>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</si>
  <si>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</si>
  <si>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</si>
  <si>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</si>
  <si>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</si>
  <si>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</si>
  <si>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</si>
  <si>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</si>
  <si>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</si>
  <si>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</si>
  <si>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</si>
  <si>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</si>
  <si>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</si>
  <si>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</si>
  <si>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</si>
  <si>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</si>
  <si>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</si>
  <si>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</si>
  <si>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</si>
  <si>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</si>
  <si>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</si>
  <si>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</si>
  <si>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</si>
  <si>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</si>
  <si>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</si>
  <si>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</si>
  <si>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</si>
  <si>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</si>
  <si>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</si>
  <si>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</si>
  <si>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</si>
  <si>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</si>
  <si>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</si>
  <si>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</si>
  <si>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</si>
  <si>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</si>
  <si>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</si>
  <si>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</si>
  <si>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</si>
  <si>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</si>
  <si>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</si>
  <si>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</si>
  <si>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</si>
  <si>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</si>
  <si>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</si>
  <si>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</si>
  <si>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</si>
  <si>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</si>
  <si>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</si>
  <si>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</si>
  <si>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</si>
  <si>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</si>
  <si>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</si>
  <si>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</si>
  <si>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</si>
  <si>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</si>
  <si>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</si>
  <si>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</si>
  <si>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</si>
  <si>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</si>
  <si>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</si>
  <si>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</si>
  <si>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</si>
  <si>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</si>
  <si>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</si>
  <si>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</si>
  <si>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</si>
  <si>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</si>
  <si>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</si>
  <si>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</si>
  <si>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</si>
  <si>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</si>
  <si>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</si>
  <si>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</si>
  <si>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</si>
  <si>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</si>
  <si>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</si>
  <si>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</si>
  <si>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</si>
  <si>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</si>
  <si>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</si>
  <si>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</si>
  <si>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</si>
  <si>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</si>
  <si>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</si>
  <si>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</si>
  <si>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</si>
  <si>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</si>
  <si>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</si>
  <si>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</si>
  <si>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</si>
  <si>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</si>
  <si>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</si>
  <si>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</si>
  <si>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</si>
  <si>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</si>
  <si>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</si>
  <si>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</si>
  <si>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</si>
  <si>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</si>
  <si>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</si>
  <si>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</si>
  <si>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</si>
  <si>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</si>
  <si>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</si>
  <si>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</si>
  <si>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</si>
  <si>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</si>
  <si>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</si>
  <si>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</si>
  <si>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</si>
  <si>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</si>
  <si>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</si>
  <si>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</si>
  <si>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</si>
  <si>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</si>
  <si>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</si>
  <si>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</si>
  <si>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</si>
  <si>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</si>
  <si>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</si>
  <si>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</si>
  <si>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</si>
  <si>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</si>
  <si>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</si>
  <si>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</si>
  <si>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</si>
  <si>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</si>
  <si>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</si>
  <si>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</si>
  <si>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</si>
  <si>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</si>
  <si>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</si>
  <si>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</si>
  <si>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</si>
  <si>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</si>
  <si>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</si>
  <si>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</si>
  <si>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</si>
  <si>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</si>
  <si>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</si>
  <si>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</si>
  <si>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</si>
  <si>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</si>
  <si>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</si>
  <si>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</si>
  <si>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</si>
  <si>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</si>
  <si>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</si>
  <si>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</si>
  <si>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</si>
  <si>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</si>
  <si>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</si>
  <si>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</si>
  <si>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</si>
  <si>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</si>
  <si>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</si>
  <si>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</si>
  <si>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</si>
  <si>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</si>
  <si>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</si>
  <si>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</si>
  <si>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</si>
  <si>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</si>
  <si>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</si>
  <si>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</si>
  <si>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</si>
  <si>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</si>
  <si>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</si>
  <si>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</si>
  <si>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</si>
  <si>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</si>
  <si>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</si>
  <si>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</si>
  <si>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</si>
  <si>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</si>
  <si>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</si>
  <si>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</si>
  <si>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</si>
  <si>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</si>
  <si>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</si>
  <si>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</si>
  <si>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</si>
  <si>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</si>
  <si>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</si>
  <si>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</si>
  <si>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</si>
  <si>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</si>
  <si>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</si>
  <si>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</si>
  <si>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</si>
  <si>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</si>
  <si>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</si>
  <si>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</si>
  <si>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</si>
  <si>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</si>
  <si>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</si>
  <si>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</si>
  <si>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</si>
  <si>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</si>
  <si>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</si>
  <si>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</si>
  <si>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</si>
  <si>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</si>
  <si>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</si>
  <si>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</si>
  <si>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</si>
  <si>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</si>
  <si>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</si>
  <si>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</si>
  <si>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</si>
  <si>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</si>
  <si>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</si>
  <si>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</si>
  <si>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</si>
  <si>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</si>
  <si>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</si>
  <si>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</si>
  <si>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</si>
  <si>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</si>
  <si>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</si>
  <si>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</si>
  <si>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</si>
  <si>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</si>
  <si>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</si>
  <si>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</si>
  <si>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</si>
  <si>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</si>
  <si>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</si>
  <si>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</si>
  <si>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</si>
  <si>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</si>
  <si>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</si>
  <si>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</si>
  <si>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</si>
  <si>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</si>
  <si>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</si>
  <si>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</si>
  <si>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</si>
  <si>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</si>
  <si>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</si>
  <si>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</si>
  <si>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</si>
  <si>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</si>
  <si>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</si>
  <si>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</si>
  <si>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</si>
  <si>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</si>
  <si>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</si>
  <si>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</si>
  <si>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</si>
  <si>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</si>
  <si>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</si>
  <si>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</si>
  <si>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</si>
  <si>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</si>
  <si>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</si>
  <si>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</si>
  <si>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</si>
  <si>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</si>
  <si>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</si>
  <si>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</si>
  <si>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</si>
  <si>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</si>
  <si>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</si>
  <si>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</si>
  <si>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</si>
  <si>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</si>
  <si>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</si>
  <si>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</si>
  <si>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</si>
  <si>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</si>
  <si>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</si>
  <si>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</si>
  <si>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</si>
  <si>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</si>
  <si>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</si>
  <si>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</si>
  <si>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</si>
  <si>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</si>
  <si>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</si>
  <si>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</si>
  <si>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</si>
  <si>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</si>
  <si>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</si>
  <si>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</si>
  <si>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</si>
  <si>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</si>
  <si>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</si>
  <si>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</si>
  <si>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</si>
  <si>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</si>
  <si>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</si>
  <si>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</si>
  <si>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</si>
  <si>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</si>
  <si>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</si>
  <si>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</si>
  <si>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</si>
  <si>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</si>
  <si>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</si>
  <si>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</si>
  <si>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</si>
  <si>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</si>
  <si>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</si>
  <si>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</si>
  <si>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</si>
  <si>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</si>
  <si>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</si>
  <si>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</si>
  <si>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</si>
  <si>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</si>
  <si>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</si>
  <si>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</si>
  <si>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</si>
  <si>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</si>
  <si>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</si>
  <si>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</si>
  <si>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</si>
  <si>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</si>
  <si>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</si>
  <si>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</si>
  <si>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</si>
  <si>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</si>
  <si>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</si>
  <si>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</si>
  <si>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</si>
  <si>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</si>
  <si>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</si>
  <si>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</si>
  <si>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</si>
  <si>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</si>
  <si>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</si>
  <si>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</si>
  <si>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</si>
  <si>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</si>
  <si>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</si>
  <si>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</si>
  <si>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</si>
  <si>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</si>
  <si>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</si>
  <si>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</si>
  <si>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</si>
  <si>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</si>
  <si>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</si>
  <si>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</si>
  <si>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</si>
  <si>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</si>
  <si>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</si>
  <si>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</si>
  <si>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</si>
  <si>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</si>
  <si>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</si>
  <si>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</si>
  <si>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</si>
  <si>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</si>
  <si>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</si>
  <si>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</si>
  <si>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</si>
  <si>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</si>
  <si>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</si>
  <si>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</si>
  <si>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</si>
  <si>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</si>
  <si>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</si>
  <si>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</si>
  <si>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</si>
  <si>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</si>
  <si>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</si>
  <si>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</si>
  <si>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</si>
  <si>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</si>
  <si>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</si>
  <si>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</si>
  <si>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</si>
  <si>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</si>
  <si>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</si>
  <si>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</si>
  <si>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</si>
  <si>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</si>
  <si>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</si>
  <si>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</si>
  <si>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</si>
  <si>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</si>
  <si>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</si>
  <si>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</si>
  <si>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</si>
  <si>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</si>
  <si>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</si>
  <si>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</si>
  <si>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</si>
  <si>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</si>
  <si>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</si>
  <si>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</si>
  <si>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</si>
  <si>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</si>
  <si>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</si>
  <si>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</si>
  <si>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</si>
  <si>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</si>
  <si>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</si>
  <si>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</si>
  <si>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</si>
  <si>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</si>
  <si>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</si>
  <si>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</si>
  <si>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</si>
  <si>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</si>
  <si>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</si>
  <si>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</si>
  <si>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</si>
  <si>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</si>
  <si>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</si>
  <si>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</si>
  <si>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</si>
  <si>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</si>
  <si>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</si>
  <si>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</si>
  <si>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</si>
  <si>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</si>
  <si>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</si>
  <si>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</si>
  <si>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</si>
  <si>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</si>
  <si>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</si>
  <si>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</si>
  <si>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</si>
  <si>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</si>
  <si>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</si>
  <si>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</si>
  <si>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</si>
  <si>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</si>
  <si>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</si>
  <si>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</si>
  <si>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</si>
  <si>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</si>
  <si>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</si>
  <si>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</si>
  <si>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</si>
  <si>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</si>
  <si>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</si>
  <si>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</si>
  <si>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</si>
  <si>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</si>
  <si>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</si>
  <si>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</si>
  <si>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</si>
  <si>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</si>
  <si>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</si>
  <si>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</si>
  <si>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</si>
  <si>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</si>
  <si>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</si>
  <si>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</si>
  <si>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</si>
  <si>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</si>
  <si>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</si>
  <si>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</si>
  <si>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</si>
  <si>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</si>
  <si>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</si>
  <si>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</si>
  <si>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</si>
  <si>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</si>
  <si>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</si>
  <si>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</si>
  <si>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</si>
  <si>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</si>
  <si>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</si>
  <si>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</si>
  <si>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</si>
  <si>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</si>
  <si>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</si>
  <si>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</si>
  <si>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</si>
  <si>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</si>
  <si>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</si>
  <si>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</si>
  <si>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</si>
  <si>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</si>
  <si>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</si>
  <si>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</si>
  <si>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</si>
  <si>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</si>
  <si>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</si>
  <si>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</si>
  <si>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</si>
  <si>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</si>
  <si>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</si>
  <si>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</si>
  <si>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</si>
  <si>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</si>
  <si>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</si>
  <si>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</si>
  <si>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</si>
  <si>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</si>
  <si>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</si>
  <si>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</si>
  <si>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</si>
  <si>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</si>
  <si>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</si>
  <si>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</si>
  <si>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</si>
  <si>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</si>
  <si>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</si>
  <si>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</si>
  <si>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</si>
  <si>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</si>
  <si>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</si>
  <si>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</si>
  <si>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</si>
  <si>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</si>
  <si>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</si>
  <si>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</si>
  <si>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</si>
  <si>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</si>
  <si>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</si>
  <si>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</si>
  <si>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</si>
  <si>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</si>
  <si>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</si>
  <si>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</si>
  <si>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</si>
  <si>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</si>
  <si>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</si>
  <si>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</si>
  <si>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</si>
  <si>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</si>
  <si>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</si>
  <si>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</si>
  <si>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</si>
  <si>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</si>
  <si>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</si>
  <si>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</si>
  <si>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</si>
  <si>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</si>
  <si>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</si>
  <si>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</si>
  <si>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</si>
  <si>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</si>
  <si>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</si>
  <si>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</si>
  <si>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</si>
  <si>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</si>
  <si>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</si>
  <si>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</si>
  <si>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</si>
  <si>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</si>
  <si>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</si>
  <si>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</si>
  <si>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</si>
  <si>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</si>
  <si>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</si>
  <si>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</si>
  <si>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</si>
  <si>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</si>
  <si>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</si>
  <si>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</si>
  <si>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</si>
  <si>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</si>
  <si>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</si>
  <si>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</si>
  <si>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</si>
  <si>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</si>
  <si>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</si>
  <si>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</si>
  <si>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</si>
  <si>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</si>
  <si>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</si>
  <si>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</si>
  <si>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</si>
  <si>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</si>
  <si>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</si>
  <si>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</si>
  <si>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</si>
  <si>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</si>
  <si>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</si>
  <si>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</si>
  <si>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</si>
  <si>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</si>
  <si>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</si>
  <si>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</si>
  <si>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</si>
  <si>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</si>
  <si>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</si>
  <si>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</si>
  <si>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</si>
  <si>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</si>
  <si>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</si>
  <si>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</si>
  <si>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</si>
  <si>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</si>
  <si>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</si>
  <si>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</si>
  <si>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</si>
  <si>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</si>
  <si>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</si>
  <si>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</si>
  <si>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</si>
  <si>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</si>
  <si>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</si>
  <si>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</si>
  <si>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</si>
  <si>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</si>
  <si>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</si>
  <si>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</si>
  <si>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</si>
  <si>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</si>
  <si>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</si>
  <si>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</si>
  <si>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</si>
  <si>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</si>
  <si>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</si>
  <si>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</si>
  <si>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</si>
  <si>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</si>
  <si>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</si>
  <si>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</si>
  <si>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</si>
  <si>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</si>
  <si>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</si>
  <si>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</si>
  <si>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</si>
  <si>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</si>
  <si>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</si>
  <si>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</si>
  <si>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</si>
  <si>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</si>
  <si>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</si>
  <si>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</si>
  <si>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</si>
  <si>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</si>
  <si>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</si>
  <si>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</si>
  <si>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</si>
  <si>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</si>
  <si>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</si>
  <si>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</si>
  <si>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</si>
  <si>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</si>
  <si>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</si>
  <si>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</si>
  <si>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</si>
  <si>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</si>
  <si>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</si>
  <si>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</si>
  <si>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</si>
  <si>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</si>
  <si>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</si>
  <si>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</si>
  <si>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</si>
  <si>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</si>
  <si>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</si>
  <si>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</si>
  <si>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</si>
  <si>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</si>
  <si>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</si>
  <si>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</si>
  <si>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</si>
  <si>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</si>
  <si>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</si>
  <si>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</si>
  <si>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</si>
  <si>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</si>
  <si>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</si>
  <si>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</si>
  <si>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</si>
  <si>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</si>
  <si>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</si>
  <si>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</si>
  <si>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</si>
  <si>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</si>
  <si>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</si>
  <si>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</si>
  <si>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</si>
  <si>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</si>
  <si>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</si>
  <si>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</si>
  <si>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</si>
  <si>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</si>
  <si>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</si>
  <si>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</si>
  <si>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</si>
  <si>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</si>
  <si>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</si>
  <si>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</si>
  <si>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</si>
  <si>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</si>
  <si>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</si>
  <si>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</si>
  <si>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</si>
  <si>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</si>
  <si>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</si>
  <si>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</si>
  <si>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</si>
  <si>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</si>
  <si>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</si>
  <si>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</si>
  <si>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</si>
  <si>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</si>
  <si>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</si>
  <si>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</si>
  <si>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</si>
  <si>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</si>
  <si>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</si>
  <si>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</si>
  <si>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</si>
  <si>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</si>
  <si>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</si>
  <si>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</si>
  <si>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</si>
  <si>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</si>
  <si>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</si>
  <si>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</si>
  <si>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</si>
  <si>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</si>
  <si>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</si>
  <si>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</si>
  <si>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</si>
  <si>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</si>
  <si>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</si>
  <si>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</si>
  <si>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</si>
  <si>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</si>
  <si>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</si>
  <si>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</si>
  <si>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</si>
  <si>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</si>
  <si>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</si>
  <si>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</si>
  <si>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</si>
  <si>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</si>
  <si>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</si>
  <si>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</si>
  <si>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</si>
  <si>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</si>
  <si>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</si>
  <si>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</si>
  <si>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</si>
  <si>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</si>
  <si>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</si>
  <si>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</si>
  <si>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</si>
  <si>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</si>
  <si>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</si>
  <si>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</si>
  <si>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</si>
  <si>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</si>
  <si>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</si>
  <si>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</si>
  <si>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</si>
  <si>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</si>
  <si>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</si>
  <si>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</si>
  <si>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</si>
  <si>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</si>
  <si>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</si>
  <si>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</si>
  <si>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</si>
  <si>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</si>
  <si>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</si>
  <si>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</si>
  <si>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</si>
  <si>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</si>
  <si>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</si>
  <si>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</si>
  <si>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</si>
  <si>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</si>
  <si>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</si>
  <si>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</si>
  <si>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</si>
  <si>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</si>
  <si>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</si>
  <si>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</si>
  <si>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</si>
  <si>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</si>
  <si>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</si>
  <si>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</si>
  <si>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</si>
  <si>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</si>
  <si>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</si>
  <si>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</si>
  <si>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</si>
  <si>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</si>
  <si>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</si>
  <si>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</si>
  <si>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</si>
  <si>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</si>
  <si>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</si>
  <si>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</si>
  <si>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</si>
  <si>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</si>
  <si>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</si>
  <si>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</si>
  <si>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</si>
  <si>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</si>
  <si>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</si>
  <si>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</si>
  <si>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</si>
  <si>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</si>
  <si>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</si>
  <si>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</si>
  <si>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</si>
  <si>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</si>
  <si>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</si>
  <si>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</si>
  <si>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</si>
  <si>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</si>
  <si>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</si>
  <si>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</si>
  <si>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</si>
  <si>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</si>
  <si>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</si>
  <si>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</si>
  <si>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</si>
  <si>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</si>
  <si>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</si>
  <si>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</si>
  <si>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</si>
  <si>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</si>
  <si>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</si>
  <si>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</si>
  <si>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</si>
  <si>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</si>
  <si>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</si>
  <si>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</si>
  <si>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</si>
  <si>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</si>
  <si>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</si>
  <si>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</si>
  <si>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</si>
  <si>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</si>
  <si>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</si>
  <si>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</si>
  <si>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</si>
  <si>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</si>
  <si>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</si>
  <si>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</si>
  <si>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</si>
  <si>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</si>
  <si>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</si>
  <si>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</si>
  <si>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</si>
  <si>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</si>
  <si>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</si>
  <si>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</si>
  <si>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</si>
  <si>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</si>
  <si>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</si>
  <si>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</si>
  <si>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</si>
  <si>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</si>
  <si>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</si>
  <si>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</si>
  <si>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</si>
  <si>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</si>
  <si>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</si>
  <si>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</si>
  <si>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</si>
  <si>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</si>
  <si>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</si>
  <si>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</si>
  <si>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</si>
  <si>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</si>
  <si>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</si>
  <si>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</si>
  <si>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</si>
  <si>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</si>
  <si>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</si>
  <si>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</si>
  <si>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</si>
  <si>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</si>
  <si>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</si>
  <si>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</si>
  <si>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</si>
  <si>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</si>
  <si>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</si>
  <si>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</si>
  <si>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</si>
  <si>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</si>
  <si>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</si>
  <si>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</si>
  <si>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</si>
  <si>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</si>
  <si>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</si>
  <si>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</si>
  <si>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</si>
  <si>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</si>
  <si>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</si>
  <si>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</si>
  <si>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</si>
  <si>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</si>
  <si>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</si>
  <si>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</si>
  <si>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</si>
  <si>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</si>
  <si>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</si>
  <si>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</si>
  <si>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</si>
  <si>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</si>
  <si>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</si>
  <si>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</si>
  <si>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</si>
  <si>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</si>
  <si>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</si>
  <si>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</si>
  <si>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</si>
  <si>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</si>
  <si>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</si>
  <si>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</si>
  <si>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</si>
  <si>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</si>
  <si>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</si>
  <si>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</si>
  <si>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</si>
  <si>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</si>
  <si>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</si>
  <si>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</si>
  <si>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</si>
  <si>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</si>
  <si>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</si>
  <si>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</si>
  <si>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</si>
  <si>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</si>
  <si>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</si>
  <si>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</si>
  <si>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</si>
  <si>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</si>
  <si>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</si>
  <si>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</si>
  <si>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</si>
  <si>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</si>
  <si>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</si>
  <si>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</si>
  <si>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</si>
  <si>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</si>
  <si>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</si>
  <si>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</si>
  <si>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</si>
  <si>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</si>
  <si>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</si>
  <si>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</si>
  <si>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</si>
  <si>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</si>
  <si>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</si>
  <si>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</si>
  <si>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</si>
  <si>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</si>
  <si>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</si>
  <si>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</si>
  <si>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</si>
  <si>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</si>
  <si>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</si>
  <si>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</si>
  <si>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</si>
  <si>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</si>
  <si>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</si>
  <si>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</si>
  <si>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</si>
  <si>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</si>
  <si>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</si>
  <si>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</si>
  <si>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</si>
  <si>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</si>
  <si>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</si>
  <si>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</si>
  <si>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</si>
  <si>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</si>
  <si>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</si>
  <si>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</si>
  <si>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</si>
  <si>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</si>
  <si>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</si>
  <si>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</si>
  <si>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</si>
  <si>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</si>
  <si>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</si>
  <si>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</si>
  <si>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</si>
  <si>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</si>
  <si>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</si>
  <si>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</si>
  <si>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</si>
  <si>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</si>
  <si>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</si>
  <si>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</si>
  <si>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</si>
  <si>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</si>
  <si>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</si>
  <si>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</si>
  <si>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</si>
  <si>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</si>
  <si>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</si>
  <si>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</si>
  <si>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</si>
  <si>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</si>
  <si>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</si>
  <si>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</si>
  <si>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</si>
  <si>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</si>
  <si>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</si>
  <si>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</si>
  <si>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</si>
  <si>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</si>
  <si>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</si>
  <si>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</si>
  <si>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</si>
  <si>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</si>
  <si>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</si>
  <si>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</si>
  <si>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</si>
  <si>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</si>
  <si>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</si>
  <si>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</si>
  <si>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</si>
  <si>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</si>
  <si>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</si>
  <si>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</si>
  <si>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</si>
  <si>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</si>
  <si>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</si>
  <si>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</si>
  <si>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</si>
  <si>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</si>
  <si>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</si>
  <si>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</si>
  <si>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</si>
  <si>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</si>
  <si>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</si>
  <si>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</si>
  <si>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</si>
  <si>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</si>
  <si>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</si>
  <si>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</si>
  <si>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</si>
  <si>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</si>
  <si>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</si>
  <si>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</si>
  <si>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</si>
  <si>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</si>
  <si>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</si>
  <si>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</si>
  <si>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</si>
  <si>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</si>
  <si>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</si>
  <si>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</si>
  <si>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</si>
  <si>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</si>
  <si>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</si>
  <si>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</si>
  <si>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</si>
  <si>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</si>
  <si>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</si>
  <si>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</si>
  <si>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</si>
  <si>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</si>
  <si>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</si>
  <si>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</si>
  <si>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</si>
  <si>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</si>
  <si>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</si>
  <si>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</si>
  <si>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</si>
  <si>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</si>
  <si>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</si>
  <si>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</si>
  <si>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</si>
  <si>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</si>
  <si>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</si>
  <si>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</si>
  <si>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</si>
  <si>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</si>
  <si>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</si>
  <si>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</si>
  <si>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</si>
  <si>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</si>
  <si>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</si>
  <si>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</si>
  <si>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</si>
  <si>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</si>
  <si>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</si>
  <si>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</si>
  <si>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</si>
  <si>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</si>
  <si>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</si>
  <si>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</si>
  <si>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</si>
  <si>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</si>
  <si>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</si>
  <si>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</si>
  <si>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</si>
  <si>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</si>
  <si>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</si>
  <si>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</si>
  <si>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</si>
  <si>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</si>
  <si>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</si>
  <si>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</si>
  <si>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</si>
  <si>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</si>
  <si>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</si>
  <si>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</si>
  <si>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</si>
  <si>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</si>
  <si>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</si>
  <si>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</si>
  <si>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</si>
  <si>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</si>
  <si>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</si>
  <si>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</si>
  <si>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</si>
  <si>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</si>
  <si>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</si>
  <si>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</si>
  <si>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</si>
  <si>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</si>
  <si>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</si>
  <si>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</si>
  <si>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</si>
  <si>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</si>
  <si>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</si>
  <si>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</si>
  <si>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</si>
  <si>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</si>
  <si>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</si>
  <si>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</si>
  <si>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</si>
  <si>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</si>
  <si>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</si>
  <si>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</si>
  <si>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</si>
  <si>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</si>
  <si>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</si>
  <si>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</si>
  <si>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</si>
  <si>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</si>
  <si>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</si>
  <si>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</si>
  <si>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</si>
  <si>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</si>
  <si>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</si>
  <si>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</si>
  <si>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</si>
  <si>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</si>
  <si>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</si>
  <si>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</si>
  <si>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</si>
  <si>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</si>
  <si>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</si>
  <si>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</si>
  <si>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</si>
  <si>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</si>
  <si>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</si>
  <si>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</si>
  <si>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</si>
  <si>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</si>
  <si>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</si>
  <si>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</si>
  <si>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</si>
  <si>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</si>
  <si>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</si>
  <si>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</si>
  <si>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</si>
  <si>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</si>
  <si>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</si>
  <si>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</si>
  <si>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</si>
  <si>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</si>
  <si>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</si>
  <si>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</si>
  <si>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</si>
  <si>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</si>
  <si>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</si>
  <si>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</si>
  <si>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</si>
  <si>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</si>
  <si>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</si>
  <si>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</si>
  <si>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</si>
  <si>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</si>
  <si>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</si>
  <si>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</si>
  <si>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</si>
  <si>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</si>
  <si>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</si>
  <si>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</si>
  <si>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</si>
  <si>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</si>
  <si>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</si>
  <si>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</si>
  <si>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</si>
  <si>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</si>
  <si>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</si>
  <si>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</si>
  <si>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</si>
  <si>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</si>
  <si>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</si>
  <si>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</si>
  <si>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</si>
  <si>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</si>
  <si>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</si>
  <si>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</si>
  <si>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</si>
  <si>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</si>
  <si>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</si>
  <si>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</si>
  <si>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</si>
  <si>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</si>
  <si>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</si>
  <si>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</si>
  <si>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</si>
  <si>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</si>
  <si>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</si>
  <si>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</si>
  <si>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</si>
  <si>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</si>
  <si>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</si>
  <si>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</si>
  <si>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</si>
  <si>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</si>
  <si>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</si>
  <si>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</si>
  <si>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</si>
  <si>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</si>
  <si>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</si>
  <si>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</si>
  <si>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</si>
  <si>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</si>
  <si>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</si>
  <si>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</si>
  <si>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</si>
  <si>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</si>
  <si>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</si>
  <si>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</si>
  <si>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</si>
  <si>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</si>
  <si>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</si>
  <si>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</si>
  <si>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</si>
  <si>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</si>
  <si>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</si>
  <si>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</si>
  <si>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</si>
  <si>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</si>
  <si>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</si>
  <si>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</si>
  <si>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</si>
  <si>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</si>
  <si>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</si>
  <si>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</si>
  <si>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</si>
  <si>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</si>
  <si>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</si>
  <si>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</si>
  <si>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</si>
  <si>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</si>
  <si>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</si>
  <si>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</si>
  <si>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</si>
  <si>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</si>
  <si>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</si>
  <si>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</si>
  <si>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</si>
  <si>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</si>
  <si>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</si>
  <si>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</si>
  <si>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</si>
  <si>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</si>
  <si>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</si>
  <si>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</si>
  <si>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</si>
  <si>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</si>
  <si>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</si>
  <si>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</si>
  <si>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</si>
  <si>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</si>
  <si>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</si>
  <si>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</si>
  <si>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</si>
  <si>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</si>
  <si>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</si>
  <si>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</si>
  <si>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</si>
  <si>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</si>
  <si>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</si>
  <si>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</si>
  <si>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</si>
  <si>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</si>
  <si>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</si>
  <si>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</si>
  <si>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</si>
  <si>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</si>
  <si>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</si>
  <si>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</si>
  <si>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</si>
  <si>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</si>
  <si>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</si>
  <si>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</si>
  <si>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</si>
  <si>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</si>
  <si>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</si>
  <si>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</si>
  <si>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</si>
  <si>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</si>
  <si>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</si>
  <si>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</si>
  <si>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</si>
  <si>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</si>
  <si>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</si>
  <si>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</si>
  <si>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</si>
  <si>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</si>
  <si>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</si>
  <si>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</si>
  <si>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</si>
  <si>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</si>
  <si>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</si>
  <si>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</si>
  <si>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</si>
  <si>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</si>
  <si>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</si>
  <si>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</si>
  <si>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</si>
  <si>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</si>
  <si>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</si>
  <si>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</si>
  <si>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</si>
  <si>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</si>
  <si>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</si>
  <si>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</si>
  <si>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</si>
  <si>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</si>
  <si>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</si>
  <si>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</si>
  <si>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</si>
  <si>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</si>
  <si>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</si>
  <si>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</si>
  <si>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</si>
  <si>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</si>
  <si>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</si>
  <si>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</si>
  <si>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</si>
  <si>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</si>
  <si>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</si>
  <si>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</si>
  <si>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</si>
  <si>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</si>
  <si>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</si>
  <si>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</si>
  <si>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</si>
  <si>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</si>
  <si>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</si>
  <si>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</si>
  <si>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</si>
  <si>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</si>
  <si>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</si>
  <si>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</si>
  <si>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</si>
  <si>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</si>
  <si>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</si>
  <si>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</si>
  <si>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</si>
  <si>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</si>
  <si>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</si>
  <si>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</si>
  <si>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</si>
  <si>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</si>
  <si>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</si>
  <si>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</si>
  <si>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</si>
  <si>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</si>
  <si>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</si>
  <si>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</si>
  <si>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</si>
  <si>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</si>
  <si>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</si>
  <si>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</si>
  <si>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</si>
  <si>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</si>
  <si>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</si>
  <si>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</si>
  <si>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</si>
  <si>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</si>
  <si>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</si>
  <si>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</si>
  <si>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</si>
  <si>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</si>
  <si>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</si>
  <si>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</si>
  <si>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</si>
  <si>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</si>
  <si>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</si>
  <si>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</si>
  <si>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</si>
  <si>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</si>
  <si>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</si>
  <si>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</si>
  <si>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</si>
  <si>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</si>
  <si>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</si>
  <si>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</si>
  <si>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</si>
  <si>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</si>
  <si>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</si>
  <si>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</si>
  <si>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</si>
  <si>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</si>
  <si>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</si>
  <si>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</si>
  <si>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</si>
  <si>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</si>
  <si>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</si>
  <si>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</si>
  <si>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</si>
  <si>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</si>
  <si>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</si>
  <si>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</si>
  <si>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</si>
  <si>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</si>
  <si>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</si>
  <si>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</si>
  <si>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</si>
  <si>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</si>
  <si>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</si>
  <si>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</si>
  <si>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</si>
  <si>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</si>
  <si>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</si>
  <si>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</si>
  <si>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</si>
  <si>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</si>
  <si>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</si>
  <si>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</si>
  <si>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</si>
  <si>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</si>
  <si>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</si>
  <si>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</si>
  <si>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</si>
  <si>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</si>
  <si>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</si>
  <si>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</si>
  <si>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</si>
  <si>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</si>
  <si>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</si>
  <si>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</si>
  <si>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</si>
  <si>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</si>
  <si>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</si>
  <si>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</si>
  <si>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</si>
  <si>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</si>
  <si>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</si>
  <si>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</si>
  <si>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</si>
  <si>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</si>
  <si>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</si>
  <si>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</si>
  <si>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</si>
  <si>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</si>
  <si>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</si>
  <si>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</si>
  <si>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</si>
  <si>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</si>
  <si>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</si>
  <si>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</si>
  <si>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</si>
  <si>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</si>
  <si>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</si>
  <si>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</si>
  <si>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</si>
  <si>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</si>
  <si>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</si>
  <si>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</si>
  <si>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</si>
  <si>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</si>
  <si>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</si>
  <si>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</si>
  <si>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</si>
  <si>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</si>
  <si>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</si>
  <si>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</si>
  <si>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</si>
  <si>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</si>
  <si>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</si>
  <si>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</si>
  <si>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</si>
  <si>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</si>
  <si>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</si>
  <si>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</si>
  <si>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</si>
  <si>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</si>
  <si>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</si>
  <si>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</si>
  <si>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</si>
  <si>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</si>
  <si>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</si>
  <si>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</si>
  <si>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</si>
  <si>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</si>
  <si>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</si>
  <si>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</si>
  <si>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</si>
  <si>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</si>
  <si>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</si>
  <si>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</si>
  <si>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</si>
  <si>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</si>
  <si>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</si>
  <si>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</si>
  <si>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</si>
  <si>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</si>
  <si>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</si>
  <si>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</si>
  <si>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</si>
  <si>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</si>
  <si>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</si>
  <si>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</si>
  <si>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</si>
  <si>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</si>
  <si>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</si>
  <si>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</si>
  <si>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</si>
  <si>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</si>
  <si>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</si>
  <si>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</si>
  <si>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</si>
  <si>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</si>
  <si>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</si>
  <si>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</si>
  <si>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</si>
  <si>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</si>
  <si>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</si>
  <si>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</si>
  <si>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</si>
  <si>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</si>
  <si>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</si>
  <si>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</si>
  <si>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</si>
  <si>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</si>
  <si>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</si>
  <si>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</si>
  <si>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</si>
  <si>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</si>
  <si>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</si>
  <si>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</si>
  <si>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</si>
  <si>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</si>
  <si>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</si>
  <si>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</si>
  <si>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</si>
  <si>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</si>
  <si>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</si>
  <si>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</si>
  <si>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</si>
  <si>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</si>
  <si>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</si>
  <si>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</si>
  <si>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</si>
  <si>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</si>
  <si>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</si>
  <si>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</si>
  <si>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</si>
  <si>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</si>
  <si>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</si>
  <si>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</si>
  <si>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</si>
  <si>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</si>
  <si>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</si>
  <si>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</si>
  <si>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</si>
  <si>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</si>
  <si>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</si>
  <si>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</si>
  <si>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</si>
  <si>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</si>
  <si>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</si>
  <si>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</si>
  <si>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</si>
  <si>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</si>
  <si>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</si>
  <si>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</si>
  <si>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</si>
  <si>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</si>
  <si>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</si>
  <si>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</si>
  <si>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</si>
  <si>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</si>
  <si>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</si>
  <si>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</si>
  <si>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</si>
  <si>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</si>
  <si>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</si>
  <si>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</si>
  <si>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</si>
  <si>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</si>
  <si>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</si>
  <si>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</si>
  <si>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</si>
  <si>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</si>
  <si>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</si>
  <si>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</si>
  <si>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</si>
  <si>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</si>
  <si>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</si>
  <si>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</si>
  <si>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</si>
  <si>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</si>
  <si>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</si>
  <si>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</si>
  <si>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</si>
  <si>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</si>
  <si>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</si>
  <si>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</si>
  <si>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</si>
  <si>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</si>
  <si>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</si>
  <si>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</si>
  <si>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</si>
  <si>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</si>
  <si>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</si>
  <si>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</si>
  <si>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</si>
  <si>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</si>
  <si>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</si>
  <si>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</si>
  <si>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</si>
  <si>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</si>
  <si>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</si>
  <si>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</si>
  <si>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</si>
  <si>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</si>
  <si>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</si>
  <si>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</si>
  <si>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</si>
  <si>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</si>
  <si>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</si>
  <si>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</si>
  <si>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</si>
  <si>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</si>
  <si>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</si>
  <si>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</si>
  <si>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</si>
  <si>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</si>
  <si>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</si>
  <si>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</si>
  <si>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</si>
  <si>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</si>
  <si>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</si>
  <si>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</si>
  <si>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</si>
  <si>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</si>
  <si>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</si>
  <si>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</si>
  <si>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</si>
  <si>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</si>
  <si>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</si>
  <si>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</si>
  <si>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</si>
  <si>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</si>
  <si>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</si>
  <si>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</si>
  <si>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</si>
  <si>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</si>
  <si>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</si>
  <si>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</si>
  <si>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</si>
  <si>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</si>
  <si>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</si>
  <si>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</si>
  <si>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</si>
  <si>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</si>
  <si>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</si>
  <si>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</si>
  <si>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</si>
  <si>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</si>
  <si>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</si>
  <si>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</si>
  <si>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</si>
  <si>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</si>
  <si>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</si>
  <si>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</si>
  <si>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</si>
  <si>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</si>
  <si>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</si>
  <si>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</si>
  <si>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</si>
  <si>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</si>
  <si>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</si>
  <si>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</si>
  <si>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</si>
  <si>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</si>
  <si>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</si>
  <si>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</si>
  <si>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</si>
  <si>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</si>
  <si>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</si>
  <si>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</si>
  <si>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</si>
  <si>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</si>
  <si>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</si>
  <si>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</si>
  <si>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</si>
  <si>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</si>
  <si>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</si>
  <si>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</si>
  <si>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</si>
  <si>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</si>
  <si>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</si>
  <si>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</si>
  <si>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</si>
  <si>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</si>
  <si>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</si>
  <si>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</si>
  <si>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</si>
  <si>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</si>
  <si>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</si>
  <si>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</si>
  <si>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</si>
  <si>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</si>
  <si>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</si>
  <si>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</si>
  <si>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</si>
  <si>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</si>
  <si>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</si>
  <si>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</si>
  <si>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</si>
  <si>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</si>
  <si>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</si>
  <si>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</si>
  <si>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</si>
  <si>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</si>
  <si>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</si>
  <si>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</si>
  <si>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</si>
  <si>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</si>
  <si>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</si>
  <si>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</si>
  <si>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</si>
  <si>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</si>
  <si>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</si>
  <si>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</si>
  <si>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</si>
  <si>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</si>
  <si>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</si>
  <si>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</si>
  <si>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</si>
  <si>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</si>
  <si>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</si>
  <si>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</si>
  <si>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</si>
  <si>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</si>
  <si>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</si>
  <si>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</si>
  <si>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</si>
  <si>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</si>
  <si>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</si>
  <si>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</si>
  <si>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</si>
  <si>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</si>
  <si>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</si>
  <si>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</si>
  <si>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</si>
  <si>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</si>
  <si>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</si>
  <si>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</si>
  <si>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</si>
  <si>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</si>
  <si>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</si>
  <si>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</si>
  <si>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</si>
  <si>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</si>
  <si>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</si>
  <si>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</si>
  <si>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</si>
  <si>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</si>
  <si>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</si>
  <si>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</si>
  <si>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</si>
  <si>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</si>
  <si>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</si>
  <si>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</si>
  <si>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</si>
  <si>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</si>
  <si>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</si>
  <si>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</si>
  <si>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</si>
  <si>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</si>
  <si>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</si>
  <si>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</si>
  <si>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</si>
  <si>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</si>
  <si>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</si>
  <si>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</si>
  <si>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</si>
  <si>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</si>
  <si>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</si>
  <si>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</si>
  <si>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</si>
  <si>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</si>
  <si>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</si>
  <si>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</si>
  <si>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</si>
  <si>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</si>
  <si>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</si>
  <si>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</si>
  <si>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</si>
  <si>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</si>
  <si>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</si>
  <si>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</si>
  <si>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</si>
  <si>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</si>
  <si>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</si>
  <si>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</si>
  <si>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</si>
  <si>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</si>
  <si>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</si>
  <si>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</si>
  <si>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</si>
  <si>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</si>
  <si>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</si>
  <si>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</si>
  <si>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</si>
  <si>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</si>
  <si>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</si>
  <si>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</si>
  <si>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</si>
  <si>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</si>
  <si>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</si>
  <si>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</si>
  <si>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</si>
  <si>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</si>
  <si>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</si>
  <si>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</si>
  <si>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</si>
  <si>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</si>
  <si>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</si>
  <si>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</si>
  <si>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</si>
  <si>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</si>
  <si>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</si>
  <si>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</si>
  <si>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</si>
  <si>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</si>
  <si>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</si>
  <si>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</si>
  <si>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</si>
  <si>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</si>
  <si>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</si>
  <si>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</si>
  <si>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</si>
  <si>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</si>
  <si>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</si>
  <si>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</si>
  <si>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</si>
  <si>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</si>
  <si>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</si>
  <si>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</si>
  <si>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</si>
  <si>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</si>
  <si>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</si>
  <si>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</si>
  <si>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</si>
  <si>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</si>
  <si>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</si>
  <si>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</si>
  <si>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</si>
  <si>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</si>
  <si>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</si>
  <si>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</si>
  <si>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</si>
  <si>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</si>
  <si>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</si>
  <si>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</si>
  <si>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</si>
  <si>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</si>
  <si>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</si>
  <si>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</si>
  <si>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</si>
  <si>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</si>
  <si>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</si>
  <si>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</si>
  <si>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</si>
  <si>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</si>
  <si>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</si>
  <si>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</si>
  <si>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</si>
  <si>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</si>
  <si>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</si>
  <si>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</si>
  <si>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</si>
  <si>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</si>
  <si>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</si>
  <si>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</si>
  <si>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</si>
  <si>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</si>
  <si>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</si>
  <si>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</si>
  <si>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</si>
  <si>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</si>
  <si>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</si>
  <si>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</si>
  <si>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</si>
  <si>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</si>
  <si>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</si>
  <si>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</si>
  <si>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</si>
  <si>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</si>
  <si>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</si>
  <si>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</si>
  <si>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</si>
  <si>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</si>
  <si>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</si>
  <si>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</si>
  <si>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</si>
  <si>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</si>
  <si>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</si>
  <si>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</si>
  <si>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</si>
  <si>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</si>
  <si>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</si>
  <si>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</si>
  <si>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</si>
  <si>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</si>
  <si>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</si>
  <si>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</si>
  <si>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</si>
  <si>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</si>
  <si>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</si>
  <si>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</si>
  <si>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</si>
  <si>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</si>
  <si>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</si>
  <si>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</si>
  <si>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</si>
  <si>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</si>
  <si>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</si>
  <si>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</si>
  <si>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</si>
  <si>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</si>
  <si>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</si>
  <si>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</si>
  <si>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</si>
  <si>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</si>
  <si>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</si>
  <si>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</si>
  <si>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</si>
  <si>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</si>
  <si>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</si>
  <si>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</si>
  <si>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</si>
  <si>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</si>
  <si>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</si>
  <si>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</si>
  <si>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</si>
  <si>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</si>
  <si>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</si>
  <si>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</si>
  <si>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</si>
  <si>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</si>
  <si>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</si>
  <si>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</si>
  <si>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</si>
  <si>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</si>
  <si>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</si>
  <si>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</si>
  <si>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</si>
  <si>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</si>
  <si>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</si>
  <si>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</si>
  <si>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</si>
  <si>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</si>
  <si>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</si>
  <si>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</si>
  <si>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</si>
  <si>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</si>
  <si>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</si>
  <si>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</si>
  <si>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</si>
  <si>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</si>
  <si>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</si>
  <si>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</si>
  <si>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</si>
  <si>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</si>
  <si>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</si>
  <si>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</si>
  <si>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</si>
  <si>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</si>
  <si>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</si>
  <si>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</si>
  <si>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</si>
  <si>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</si>
  <si>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</si>
  <si>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</si>
  <si>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</si>
  <si>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</si>
  <si>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</si>
  <si>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</si>
  <si>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</si>
  <si>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</si>
  <si>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</si>
  <si>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</si>
  <si>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</si>
  <si>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</si>
  <si>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</si>
  <si>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</si>
  <si>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</si>
  <si>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</si>
  <si>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</si>
  <si>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</si>
  <si>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</si>
  <si>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</si>
  <si>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</si>
  <si>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</si>
  <si>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</si>
  <si>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</si>
  <si>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</si>
  <si>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</si>
  <si>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</si>
  <si>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</si>
  <si>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</si>
  <si>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</si>
  <si>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</si>
  <si>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</si>
  <si>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</si>
  <si>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</si>
  <si>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</si>
  <si>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</si>
  <si>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</si>
  <si>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</si>
  <si>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</si>
  <si>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</si>
  <si>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</si>
  <si>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</si>
  <si>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</si>
  <si>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</si>
  <si>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</si>
  <si>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</si>
  <si>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</si>
  <si>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</si>
  <si>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</si>
  <si>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</si>
  <si>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</si>
  <si>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</si>
  <si>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</si>
  <si>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</si>
  <si>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</si>
  <si>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</si>
  <si>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</si>
  <si>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</si>
  <si>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</si>
  <si>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</si>
  <si>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</si>
  <si>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</si>
  <si>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</si>
  <si>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</si>
  <si>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</si>
  <si>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</si>
  <si>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</si>
  <si>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</si>
  <si>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</si>
  <si>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</si>
  <si>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</si>
  <si>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</si>
  <si>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</si>
  <si>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</si>
  <si>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</si>
  <si>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</si>
  <si>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</si>
  <si>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</si>
  <si>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</si>
  <si>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</si>
  <si>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</si>
  <si>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</si>
  <si>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</si>
  <si>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</si>
  <si>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</si>
  <si>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</si>
  <si>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</si>
  <si>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</si>
  <si>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</si>
  <si>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</si>
  <si>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</si>
  <si>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</si>
  <si>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</si>
  <si>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</si>
  <si>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</si>
  <si>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</si>
  <si>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</si>
  <si>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</si>
  <si>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</si>
  <si>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</si>
  <si>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</si>
  <si>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</si>
  <si>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</si>
  <si>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</si>
  <si>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</si>
  <si>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</si>
  <si>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</si>
  <si>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</si>
  <si>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</si>
  <si>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</si>
  <si>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</si>
  <si>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</si>
  <si>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</si>
  <si>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</si>
  <si>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</si>
  <si>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</si>
  <si>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</si>
  <si>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</si>
  <si>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</si>
  <si>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</si>
  <si>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</si>
  <si>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</si>
  <si>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</si>
  <si>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</si>
  <si>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</si>
  <si>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</si>
  <si>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</si>
  <si>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</si>
  <si>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</si>
  <si>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</si>
  <si>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</si>
  <si>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</si>
  <si>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</si>
  <si>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</si>
  <si>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</si>
  <si>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</si>
  <si>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</si>
  <si>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</si>
  <si>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</si>
  <si>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</si>
  <si>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</si>
  <si>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</si>
  <si>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</si>
  <si>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</si>
  <si>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</si>
  <si>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</si>
  <si>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</si>
  <si>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</si>
  <si>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</si>
  <si>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</si>
  <si>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</si>
  <si>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</si>
  <si>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</si>
  <si>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</si>
  <si>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</si>
  <si>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</si>
  <si>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</si>
  <si>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</si>
  <si>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</si>
  <si>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</si>
  <si>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</si>
  <si>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</si>
  <si>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</si>
  <si>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</si>
  <si>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</si>
  <si>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</si>
  <si>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</si>
  <si>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</si>
  <si>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</si>
  <si>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</si>
  <si>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</si>
  <si>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</si>
  <si>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</si>
  <si>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</si>
  <si>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</si>
  <si>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</si>
  <si>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</si>
  <si>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</si>
  <si>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</si>
  <si>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</si>
  <si>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</si>
  <si>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</si>
  <si>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</si>
  <si>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</si>
  <si>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</si>
  <si>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</si>
  <si>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</si>
  <si>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</si>
  <si>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</si>
  <si>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</si>
  <si>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</si>
  <si>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</si>
  <si>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</si>
  <si>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</si>
  <si>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</si>
  <si>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</si>
  <si>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</si>
  <si>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</si>
  <si>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</si>
  <si>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</si>
  <si>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</si>
  <si>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</si>
  <si>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</si>
  <si>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</si>
  <si>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</si>
  <si>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</si>
  <si>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</si>
  <si>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</si>
  <si>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</si>
  <si>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</si>
  <si>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</si>
  <si>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</si>
  <si>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</si>
  <si>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</si>
  <si>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</si>
  <si>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</si>
  <si>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</si>
  <si>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</si>
  <si>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</si>
  <si>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</si>
  <si>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</si>
  <si>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</si>
  <si>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</si>
  <si>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</si>
  <si>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</si>
  <si>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</si>
  <si>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</si>
  <si>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</si>
  <si>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</si>
  <si>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</si>
  <si>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</si>
  <si>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</si>
  <si>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</si>
  <si>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</si>
  <si>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</si>
  <si>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</si>
  <si>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</si>
  <si>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</si>
  <si>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</si>
  <si>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</si>
  <si>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</si>
  <si>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</si>
  <si>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</si>
  <si>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</si>
  <si>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</si>
  <si>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</si>
  <si>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</si>
  <si>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</si>
  <si>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</si>
  <si>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</si>
  <si>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</si>
  <si>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</si>
  <si>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</si>
  <si>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</si>
  <si>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</si>
  <si>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</si>
  <si>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</si>
  <si>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</si>
  <si>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</si>
  <si>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</si>
  <si>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</si>
  <si>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</si>
  <si>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</si>
  <si>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</si>
  <si>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</si>
  <si>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</si>
  <si>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</si>
  <si>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</si>
  <si>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</si>
  <si>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</si>
  <si>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</si>
  <si>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</si>
  <si>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</si>
  <si>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</si>
  <si>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</si>
  <si>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</si>
  <si>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</si>
  <si>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</si>
  <si>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</si>
  <si>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</si>
  <si>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</si>
  <si>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</si>
  <si>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</si>
  <si>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</si>
  <si>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</si>
  <si>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</si>
  <si>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</si>
  <si>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</si>
  <si>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</si>
  <si>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</si>
  <si>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</si>
  <si>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</si>
  <si>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</si>
  <si>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</si>
  <si>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</si>
  <si>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</si>
  <si>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</si>
  <si>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</si>
  <si>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</si>
  <si>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</si>
  <si>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</si>
  <si>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</si>
  <si>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</si>
  <si>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</si>
  <si>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</si>
  <si>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</si>
  <si>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</si>
  <si>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</si>
  <si>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</si>
  <si>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</si>
  <si>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</si>
  <si>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</si>
  <si>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</si>
  <si>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</si>
  <si>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</si>
  <si>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</si>
  <si>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</si>
  <si>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</si>
  <si>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</si>
  <si>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</si>
  <si>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</si>
  <si>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</si>
  <si>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</si>
  <si>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</si>
  <si>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</si>
  <si>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</si>
  <si>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</si>
  <si>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</si>
  <si>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</si>
  <si>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</si>
  <si>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</si>
  <si>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</si>
  <si>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</si>
  <si>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</si>
  <si>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</si>
  <si>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</si>
  <si>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</si>
  <si>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</si>
  <si>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</si>
  <si>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</si>
  <si>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</si>
  <si>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</si>
  <si>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</si>
  <si>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</si>
  <si>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</si>
  <si>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</si>
  <si>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</si>
  <si>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</si>
  <si>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</si>
  <si>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</si>
  <si>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</si>
  <si>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</si>
  <si>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</si>
  <si>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</si>
  <si>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</si>
  <si>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</si>
  <si>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</si>
  <si>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</si>
  <si>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</si>
  <si>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</si>
  <si>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</si>
  <si>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</si>
  <si>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</si>
  <si>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</si>
  <si>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</si>
  <si>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</si>
  <si>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</si>
  <si>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</si>
  <si>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</si>
  <si>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</si>
  <si>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</si>
  <si>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</si>
  <si>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</si>
  <si>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</si>
  <si>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</si>
  <si>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</si>
  <si>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</si>
  <si>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</si>
  <si>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</si>
  <si>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</si>
  <si>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</si>
  <si>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</si>
  <si>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</si>
  <si>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</si>
  <si>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</si>
  <si>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</si>
  <si>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</si>
  <si>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</si>
  <si>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</si>
  <si>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</si>
  <si>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</si>
  <si>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</si>
  <si>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</si>
  <si>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</si>
  <si>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</si>
  <si>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</si>
  <si>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</si>
  <si>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</si>
  <si>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</si>
  <si>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</si>
  <si>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</si>
  <si>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</si>
  <si>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</si>
  <si>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</si>
  <si>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</si>
  <si>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</si>
  <si>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</si>
  <si>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</si>
  <si>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</si>
  <si>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</si>
  <si>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</si>
  <si>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</si>
  <si>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</si>
  <si>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</si>
  <si>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</si>
  <si>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</si>
  <si>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</si>
  <si>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</si>
  <si>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</si>
  <si>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</si>
  <si>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</si>
  <si>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</si>
  <si>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</si>
  <si>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</si>
  <si>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</si>
  <si>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</si>
  <si>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</si>
  <si>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</si>
  <si>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</si>
  <si>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</si>
  <si>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</si>
  <si>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</si>
  <si>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</si>
  <si>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</si>
  <si>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</si>
  <si>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</si>
  <si>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</si>
  <si>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</si>
  <si>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</si>
  <si>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</si>
  <si>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</si>
  <si>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</si>
  <si>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</si>
  <si>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</si>
  <si>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</si>
  <si>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</si>
  <si>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</si>
  <si>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</si>
  <si>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</si>
  <si>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</si>
  <si>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</si>
  <si>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</si>
  <si>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</si>
  <si>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</si>
  <si>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</si>
  <si>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</si>
  <si>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</si>
  <si>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</si>
  <si>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</si>
  <si>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</si>
  <si>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</si>
  <si>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</si>
  <si>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</si>
  <si>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</si>
  <si>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</si>
  <si>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</si>
  <si>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</si>
  <si>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</si>
  <si>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</si>
  <si>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</si>
  <si>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</si>
  <si>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</si>
  <si>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</si>
  <si>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</si>
  <si>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</si>
  <si>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</si>
  <si>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</si>
  <si>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</si>
  <si>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</si>
  <si>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</si>
  <si>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</si>
  <si>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</si>
  <si>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</si>
  <si>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</si>
  <si>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</si>
  <si>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</si>
  <si>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</si>
  <si>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</si>
  <si>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</si>
  <si>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</si>
  <si>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</si>
  <si>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</si>
  <si>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</si>
  <si>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</si>
  <si>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</si>
  <si>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</si>
  <si>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</si>
  <si>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</si>
  <si>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</si>
  <si>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</si>
  <si>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</si>
  <si>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</si>
  <si>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</si>
  <si>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</si>
  <si>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</si>
  <si>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</si>
  <si>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</si>
  <si>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</si>
  <si>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</si>
  <si>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</si>
  <si>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</si>
  <si>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</si>
  <si>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</si>
  <si>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</si>
  <si>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</si>
  <si>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</si>
  <si>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</si>
  <si>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</si>
  <si>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</si>
  <si>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</si>
  <si>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</si>
  <si>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</si>
  <si>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</si>
  <si>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</si>
  <si>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</si>
  <si>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</si>
  <si>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</si>
  <si>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</si>
  <si>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</si>
  <si>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</si>
  <si>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</si>
  <si>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</si>
  <si>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</si>
  <si>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</si>
  <si>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</si>
  <si>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</si>
  <si>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</si>
  <si>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</si>
  <si>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</si>
  <si>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</si>
  <si>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</si>
  <si>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</si>
  <si>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</si>
  <si>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</si>
  <si>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</si>
  <si>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</si>
  <si>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</si>
  <si>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</si>
  <si>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</si>
  <si>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</si>
  <si>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</si>
  <si>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</si>
  <si>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</si>
  <si>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</si>
  <si>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</si>
  <si>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</si>
  <si>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</si>
  <si>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</si>
  <si>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</si>
  <si>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</si>
  <si>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</si>
  <si>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</si>
  <si>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</si>
  <si>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</si>
  <si>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</si>
  <si>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</si>
  <si>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</si>
  <si>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</si>
  <si>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</si>
  <si>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</si>
  <si>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</si>
  <si>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</si>
  <si>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</si>
  <si>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</si>
  <si>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</si>
  <si>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</si>
  <si>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</si>
  <si>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</si>
  <si>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</si>
  <si>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</si>
  <si>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</si>
  <si>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</si>
  <si>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</si>
  <si>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</si>
  <si>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</si>
  <si>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</si>
  <si>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</si>
  <si>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</si>
  <si>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</si>
  <si>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</si>
  <si>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</si>
  <si>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</si>
  <si>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</si>
  <si>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</si>
  <si>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</si>
  <si>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</si>
  <si>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</si>
  <si>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</si>
  <si>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</si>
  <si>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</si>
  <si>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</si>
  <si>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</si>
  <si>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</si>
  <si>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</si>
  <si>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</si>
  <si>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</si>
  <si>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</si>
  <si>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</si>
  <si>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</si>
  <si>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</si>
  <si>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</si>
  <si>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</si>
  <si>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</si>
  <si>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</si>
  <si>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</si>
  <si>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</si>
  <si>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</si>
  <si>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</si>
  <si>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</si>
  <si>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</si>
  <si>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</si>
  <si>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</si>
  <si>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</si>
  <si>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</si>
  <si>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</si>
  <si>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</si>
  <si>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</si>
  <si>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</si>
  <si>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</si>
  <si>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</si>
  <si>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</si>
  <si>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</si>
  <si>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</si>
  <si>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</si>
  <si>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</si>
  <si>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</si>
  <si>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</si>
  <si>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</si>
  <si>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</si>
  <si>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</si>
  <si>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</si>
  <si>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</si>
  <si>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</si>
  <si>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</si>
  <si>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</si>
  <si>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</si>
  <si>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</si>
  <si>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</si>
  <si>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</si>
  <si>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</si>
  <si>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</si>
  <si>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</si>
  <si>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</si>
  <si>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</si>
  <si>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</si>
  <si>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</si>
  <si>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</si>
  <si>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</si>
  <si>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</si>
  <si>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</si>
  <si>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</si>
  <si>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</si>
  <si>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</si>
  <si>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</si>
  <si>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</si>
  <si>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</si>
  <si>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</si>
  <si>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</si>
  <si>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</si>
  <si>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</si>
  <si>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</si>
  <si>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</si>
  <si>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</si>
  <si>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</si>
  <si>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</si>
  <si>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</si>
  <si>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</si>
  <si>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</si>
  <si>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</si>
  <si>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</si>
  <si>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</si>
  <si>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</si>
  <si>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</si>
  <si>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</si>
  <si>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</si>
  <si>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</si>
  <si>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</si>
  <si>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</si>
  <si>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</si>
  <si>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</si>
  <si>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</si>
  <si>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</si>
  <si>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</si>
  <si>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</si>
  <si>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</si>
  <si>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</si>
  <si>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</si>
  <si>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</si>
  <si>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</si>
  <si>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</si>
  <si>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</si>
  <si>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</si>
  <si>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</si>
  <si>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</si>
  <si>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</si>
  <si>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</si>
  <si>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</si>
  <si>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</si>
  <si>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</si>
  <si>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</si>
  <si>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</si>
  <si>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</si>
  <si>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</si>
  <si>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</si>
  <si>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</si>
  <si>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</si>
  <si>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</si>
  <si>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</si>
  <si>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</si>
  <si>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</si>
  <si>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</si>
  <si>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</si>
  <si>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</si>
  <si>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</si>
  <si>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</si>
  <si>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</si>
  <si>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</si>
  <si>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</si>
  <si>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</si>
  <si>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</si>
  <si>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</si>
  <si>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</si>
  <si>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</si>
  <si>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</si>
  <si>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</si>
  <si>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</si>
  <si>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</si>
  <si>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</si>
  <si>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</si>
  <si>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</si>
  <si>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</si>
  <si>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</si>
  <si>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</si>
  <si>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</si>
  <si>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</si>
  <si>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</si>
  <si>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</si>
  <si>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</si>
  <si>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</si>
  <si>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</si>
  <si>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</si>
  <si>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</si>
  <si>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</si>
  <si>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</si>
  <si>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</si>
  <si>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</si>
  <si>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</si>
  <si>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</si>
  <si>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</si>
  <si>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</si>
  <si>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</si>
  <si>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</si>
  <si>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</si>
  <si>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</si>
  <si>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</si>
  <si>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</si>
  <si>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</si>
  <si>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</si>
  <si>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</si>
  <si>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</si>
  <si>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</si>
  <si>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</si>
  <si>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</si>
  <si>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</si>
  <si>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</si>
  <si>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</si>
  <si>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</si>
  <si>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</si>
  <si>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</si>
  <si>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</si>
  <si>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</si>
  <si>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</si>
  <si>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</si>
  <si>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</si>
  <si>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</si>
  <si>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</si>
  <si>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</si>
  <si>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</si>
  <si>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</si>
  <si>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</si>
  <si>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</si>
  <si>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</si>
  <si>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</si>
  <si>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</si>
  <si>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</si>
  <si>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</si>
  <si>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</si>
  <si>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</si>
  <si>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</si>
  <si>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</si>
  <si>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</si>
  <si>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</si>
  <si>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</si>
  <si>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</si>
  <si>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</si>
  <si>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</si>
  <si>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</si>
  <si>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</si>
  <si>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</si>
  <si>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</si>
  <si>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</si>
  <si>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</si>
  <si>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</si>
  <si>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</si>
  <si>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</si>
  <si>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</si>
  <si>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</si>
  <si>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</si>
  <si>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</si>
  <si>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</si>
  <si>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</si>
  <si>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</si>
  <si>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</si>
  <si>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</si>
  <si>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</si>
  <si>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</si>
  <si>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</si>
  <si>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</si>
  <si>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</si>
  <si>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</si>
  <si>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</si>
  <si>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</si>
  <si>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</si>
  <si>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</si>
  <si>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</si>
  <si>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</si>
  <si>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</si>
  <si>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</si>
  <si>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</si>
  <si>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</si>
  <si>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</si>
  <si>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</si>
  <si>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</si>
  <si>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</si>
  <si>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</si>
  <si>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</si>
  <si>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</si>
  <si>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</si>
  <si>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</si>
  <si>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</si>
  <si>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</si>
  <si>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</si>
  <si>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</si>
  <si>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</si>
  <si>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</si>
  <si>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</si>
  <si>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</si>
  <si>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</si>
  <si>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</si>
  <si>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</si>
  <si>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</si>
  <si>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</si>
  <si>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</si>
  <si>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</si>
  <si>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</si>
  <si>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</si>
  <si>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</si>
  <si>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</si>
  <si>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</si>
  <si>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</si>
  <si>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</si>
  <si>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</si>
  <si>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</si>
  <si>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</si>
  <si>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</si>
  <si>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</si>
  <si>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</si>
  <si>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</si>
  <si>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</si>
  <si>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</si>
  <si>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</si>
  <si>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</si>
  <si>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</si>
  <si>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</si>
  <si>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</si>
  <si>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</si>
  <si>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</si>
  <si>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</si>
  <si>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</si>
  <si>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</si>
  <si>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</si>
  <si>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</si>
  <si>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</si>
  <si>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</si>
  <si>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</si>
  <si>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</si>
  <si>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</si>
  <si>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</si>
  <si>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</si>
  <si>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</si>
  <si>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</si>
  <si>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</si>
  <si>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</si>
  <si>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</si>
  <si>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</si>
  <si>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</si>
  <si>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</si>
  <si>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</si>
  <si>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</si>
  <si>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</si>
  <si>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</si>
  <si>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</si>
  <si>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</si>
  <si>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</si>
  <si>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</si>
  <si>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</si>
  <si>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</si>
  <si>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</si>
  <si>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</si>
  <si>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</si>
  <si>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</si>
  <si>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</si>
  <si>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</si>
  <si>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</si>
  <si>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</si>
  <si>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</si>
  <si>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</si>
  <si>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</si>
  <si>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</si>
  <si>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</si>
  <si>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</si>
  <si>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</si>
  <si>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</si>
  <si>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</si>
  <si>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</si>
  <si>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</si>
  <si>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</si>
  <si>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</si>
  <si>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</si>
  <si>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</si>
  <si>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</si>
  <si>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</si>
  <si>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</si>
  <si>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</si>
  <si>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</si>
  <si>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</si>
  <si>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</si>
  <si>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</si>
  <si>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</si>
  <si>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</si>
  <si>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</si>
  <si>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</si>
  <si>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</si>
  <si>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</si>
  <si>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</si>
  <si>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</si>
  <si>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</si>
  <si>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</si>
  <si>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</si>
  <si>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</si>
  <si>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</si>
  <si>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</si>
  <si>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</si>
  <si>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</si>
  <si>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</si>
  <si>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</si>
  <si>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</si>
  <si>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</si>
  <si>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</si>
  <si>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</si>
  <si>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</si>
  <si>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</si>
  <si>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</si>
  <si>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</si>
  <si>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</si>
  <si>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</si>
  <si>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</si>
  <si>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</si>
  <si>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</si>
  <si>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</si>
  <si>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</si>
  <si>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</si>
  <si>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</si>
  <si>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</si>
  <si>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</si>
  <si>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</si>
  <si>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</si>
  <si>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</si>
  <si>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</si>
  <si>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</si>
  <si>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</si>
  <si>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</si>
  <si>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</si>
  <si>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</si>
  <si>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</si>
  <si>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</si>
  <si>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</si>
  <si>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</si>
  <si>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</si>
  <si>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</si>
  <si>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</si>
  <si>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</si>
  <si>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</si>
  <si>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</si>
  <si>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</si>
  <si>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</si>
  <si>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</si>
  <si>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</si>
  <si>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</si>
  <si>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</si>
  <si>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</si>
  <si>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</si>
  <si>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</si>
  <si>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</si>
  <si>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</si>
  <si>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</si>
  <si>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</si>
  <si>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</si>
  <si>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</si>
  <si>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</si>
  <si>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</si>
  <si>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</si>
  <si>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</si>
  <si>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</si>
  <si>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</si>
  <si>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</si>
  <si>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</si>
  <si>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</si>
  <si>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</si>
  <si>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</si>
  <si>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</si>
  <si>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</si>
  <si>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</si>
  <si>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</si>
  <si>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</si>
  <si>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</si>
  <si>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</si>
  <si>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</si>
  <si>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</si>
  <si>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</si>
  <si>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</si>
  <si>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</si>
  <si>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</si>
  <si>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</si>
  <si>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</si>
  <si>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</si>
  <si>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</si>
  <si>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</si>
  <si>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</si>
  <si>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</si>
  <si>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</si>
  <si>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</si>
  <si>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</si>
  <si>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</si>
  <si>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</si>
  <si>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</si>
  <si>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</si>
  <si>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</si>
  <si>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</si>
  <si>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</si>
  <si>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</si>
  <si>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</si>
  <si>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</si>
  <si>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</si>
  <si>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</si>
  <si>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</si>
  <si>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</si>
  <si>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</si>
  <si>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</si>
  <si>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</si>
  <si>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</si>
  <si>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</si>
  <si>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</si>
  <si>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</si>
  <si>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</si>
  <si>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</si>
  <si>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</si>
  <si>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</si>
  <si>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</si>
  <si>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</si>
  <si>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</si>
  <si>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</si>
  <si>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</si>
  <si>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</si>
  <si>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</si>
  <si>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</si>
  <si>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</si>
  <si>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</si>
  <si>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</si>
  <si>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</si>
  <si>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</si>
  <si>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</si>
  <si>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</si>
  <si>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</si>
  <si>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</si>
  <si>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</si>
  <si>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</si>
  <si>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</si>
  <si>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</si>
  <si>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</si>
  <si>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</si>
  <si>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</si>
  <si>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</si>
  <si>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</si>
  <si>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</si>
  <si>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</si>
  <si>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</si>
  <si>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</si>
  <si>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</si>
  <si>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</si>
  <si>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</si>
  <si>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</si>
  <si>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</si>
  <si>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</si>
  <si>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</si>
  <si>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</si>
  <si>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</si>
  <si>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</si>
  <si>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</si>
  <si>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</si>
  <si>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</si>
  <si>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</si>
  <si>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</si>
  <si>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</si>
  <si>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</si>
  <si>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</si>
  <si>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</si>
  <si>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</si>
  <si>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</si>
  <si>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</si>
  <si>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</si>
  <si>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</si>
  <si>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</si>
  <si>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</si>
  <si>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</si>
  <si>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</si>
  <si>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</si>
  <si>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</si>
  <si>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</si>
  <si>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</si>
  <si>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</si>
  <si>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</si>
  <si>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</si>
  <si>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</si>
  <si>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</si>
  <si>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</si>
  <si>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</si>
  <si>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</si>
  <si>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</si>
  <si>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</si>
  <si>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</si>
  <si>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</si>
  <si>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</si>
  <si>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</si>
  <si>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</si>
  <si>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</si>
  <si>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</si>
  <si>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</si>
  <si>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</si>
  <si>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</si>
  <si>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</si>
  <si>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</si>
  <si>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</si>
  <si>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</si>
  <si>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</si>
  <si>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</si>
  <si>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</si>
  <si>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</si>
  <si>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</si>
  <si>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</si>
  <si>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</si>
  <si>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</si>
  <si>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</si>
  <si>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</si>
  <si>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</si>
  <si>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</si>
  <si>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</si>
  <si>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</si>
  <si>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</si>
  <si>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</si>
  <si>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</si>
  <si>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</si>
  <si>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</si>
  <si>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</si>
  <si>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</si>
  <si>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</si>
  <si>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</si>
  <si>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</si>
  <si>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</si>
  <si>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</si>
  <si>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</si>
  <si>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</si>
  <si>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</si>
  <si>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</si>
  <si>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</si>
  <si>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</si>
  <si>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</si>
  <si>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</si>
  <si>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</si>
  <si>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</si>
  <si>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</si>
  <si>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</si>
  <si>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</si>
  <si>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</si>
  <si>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</si>
  <si>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</si>
  <si>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</si>
  <si>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</si>
  <si>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</si>
  <si>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</si>
  <si>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</si>
  <si>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</si>
  <si>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</si>
  <si>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</si>
  <si>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</si>
  <si>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</si>
  <si>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</si>
  <si>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</si>
  <si>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</si>
  <si>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</si>
  <si>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</si>
  <si>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</si>
  <si>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</si>
  <si>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</si>
  <si>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</si>
  <si>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</si>
  <si>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</si>
  <si>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</si>
  <si>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</si>
  <si>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</si>
  <si>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</si>
  <si>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</si>
  <si>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</si>
  <si>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</si>
  <si>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</si>
  <si>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</si>
  <si>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</si>
  <si>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</si>
  <si>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</si>
  <si>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</si>
  <si>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</si>
  <si>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</si>
  <si>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</si>
  <si>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</si>
  <si>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</si>
  <si>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</si>
  <si>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</si>
  <si>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</si>
  <si>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</si>
  <si>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</si>
  <si>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</si>
  <si>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</si>
  <si>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</si>
  <si>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</si>
  <si>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</si>
  <si>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</si>
  <si>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</si>
  <si>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</si>
  <si>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</si>
  <si>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</si>
  <si>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</si>
  <si>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</si>
  <si>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</si>
  <si>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</si>
  <si>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</si>
  <si>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</si>
  <si>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</si>
  <si>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</si>
  <si>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</si>
  <si>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</si>
  <si>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</si>
  <si>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</si>
  <si>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</si>
  <si>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</si>
  <si>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</si>
  <si>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</si>
  <si>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</si>
  <si>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</si>
  <si>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</si>
  <si>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</si>
  <si>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</si>
  <si>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</si>
  <si>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</si>
  <si>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</si>
  <si>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</si>
  <si>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</si>
  <si>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</si>
  <si>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</si>
  <si>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</si>
  <si>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</si>
  <si>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</si>
  <si>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</si>
  <si>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</si>
  <si>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</si>
  <si>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</si>
  <si>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</si>
  <si>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</si>
  <si>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</si>
  <si>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</si>
  <si>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</si>
  <si>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</si>
  <si>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</si>
  <si>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</si>
  <si>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</si>
  <si>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</si>
  <si>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</si>
  <si>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</si>
  <si>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</si>
  <si>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</si>
  <si>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</si>
  <si>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</si>
  <si>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</si>
  <si>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</si>
  <si>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</si>
  <si>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</si>
  <si>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</si>
  <si>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</si>
  <si>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</si>
  <si>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</si>
  <si>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</si>
  <si>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</si>
  <si>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</si>
  <si>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</si>
  <si>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</si>
  <si>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</si>
  <si>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</si>
  <si>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</si>
  <si>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</si>
  <si>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</si>
  <si>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</si>
  <si>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</si>
  <si>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</si>
  <si>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</si>
  <si>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</si>
  <si>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</si>
  <si>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</si>
  <si>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</si>
  <si>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</si>
  <si>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</si>
  <si>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</si>
  <si>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</si>
  <si>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</si>
  <si>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</si>
  <si>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</si>
  <si>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</si>
  <si>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</si>
  <si>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</si>
  <si>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</si>
  <si>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</si>
  <si>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</si>
  <si>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</si>
  <si>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</si>
  <si>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</si>
  <si>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</si>
  <si>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</si>
  <si>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</si>
  <si>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</si>
  <si>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</si>
  <si>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</si>
  <si>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</si>
  <si>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</si>
  <si>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</si>
  <si>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</si>
  <si>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</si>
  <si>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</si>
  <si>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</si>
  <si>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</si>
  <si>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</si>
  <si>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</si>
  <si>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</si>
  <si>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</si>
  <si>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</si>
  <si>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</si>
  <si>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</si>
  <si>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</si>
  <si>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</si>
  <si>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</si>
  <si>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</si>
  <si>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</si>
  <si>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</si>
  <si>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</si>
  <si>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</si>
  <si>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</si>
  <si>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</si>
  <si>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</si>
  <si>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</si>
  <si>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</si>
  <si>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</si>
  <si>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</si>
  <si>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</si>
  <si>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</si>
  <si>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</si>
  <si>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</si>
  <si>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</si>
  <si>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</si>
  <si>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</si>
  <si>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</si>
  <si>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</si>
  <si>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</si>
  <si>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</si>
  <si>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</si>
  <si>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</si>
  <si>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</si>
  <si>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</si>
  <si>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</si>
  <si>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</si>
  <si>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</si>
  <si>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</si>
  <si>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</si>
  <si>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</si>
  <si>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</si>
  <si>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</si>
  <si>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</si>
  <si>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</si>
  <si>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</si>
  <si>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</si>
  <si>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</si>
  <si>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</si>
  <si>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</si>
  <si>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</si>
  <si>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</si>
  <si>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</si>
  <si>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</si>
  <si>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</si>
  <si>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</si>
  <si>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</si>
  <si>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</si>
  <si>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</si>
  <si>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</si>
  <si>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</si>
  <si>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</si>
  <si>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</si>
  <si>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</si>
  <si>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</si>
  <si>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</si>
  <si>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</si>
  <si>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</si>
  <si>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</si>
  <si>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</si>
  <si>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</si>
  <si>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</si>
  <si>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</si>
  <si>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</si>
  <si>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</si>
  <si>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</si>
  <si>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</si>
  <si>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</si>
  <si>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</si>
  <si>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</si>
  <si>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</si>
  <si>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</si>
  <si>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</si>
  <si>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</si>
  <si>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</si>
  <si>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</si>
  <si>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</si>
  <si>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</si>
  <si>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</si>
  <si>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</si>
  <si>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</si>
  <si>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</si>
  <si>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</si>
  <si>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</si>
  <si>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</si>
  <si>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</si>
  <si>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</si>
  <si>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</si>
  <si>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</si>
  <si>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</si>
  <si>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</si>
  <si>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</si>
  <si>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</si>
  <si>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</si>
  <si>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</si>
  <si>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</si>
  <si>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</si>
  <si>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</si>
  <si>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</si>
  <si>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</si>
  <si>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</si>
  <si>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</si>
  <si>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</si>
  <si>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</si>
  <si>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</si>
  <si>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</si>
  <si>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</si>
  <si>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</si>
  <si>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</si>
  <si>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</si>
  <si>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</si>
  <si>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</si>
  <si>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</si>
  <si>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</si>
  <si>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</si>
  <si>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</si>
  <si>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</si>
  <si>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</si>
  <si>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</si>
  <si>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</si>
  <si>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</si>
  <si>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</si>
  <si>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</si>
  <si>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</si>
  <si>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</si>
  <si>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</si>
  <si>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</si>
  <si>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</si>
  <si>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</si>
  <si>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</si>
  <si>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</si>
  <si>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</si>
  <si>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</si>
  <si>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</si>
  <si>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</si>
  <si>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</si>
  <si>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</si>
  <si>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</si>
  <si>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</si>
  <si>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</si>
  <si>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</si>
  <si>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</si>
  <si>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</si>
  <si>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</si>
  <si>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</si>
  <si>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</si>
  <si>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</si>
  <si>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</si>
  <si>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</si>
  <si>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</si>
  <si>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</si>
  <si>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</si>
  <si>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</si>
  <si>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</si>
  <si>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</si>
  <si>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</si>
  <si>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</si>
  <si>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</si>
  <si>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</si>
  <si>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</si>
  <si>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</si>
  <si>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</si>
  <si>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</si>
  <si>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</si>
  <si>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</si>
  <si>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</si>
  <si>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</si>
  <si>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</si>
  <si>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</si>
  <si>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</si>
  <si>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</si>
  <si>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</si>
  <si>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</si>
  <si>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</si>
  <si>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</si>
  <si>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</si>
  <si>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</si>
  <si>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</si>
  <si>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</si>
  <si>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</si>
  <si>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</si>
  <si>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</si>
  <si>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</si>
  <si>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</si>
  <si>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</si>
  <si>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</si>
  <si>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</si>
  <si>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</si>
  <si>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</si>
  <si>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</si>
  <si>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</si>
  <si>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</si>
  <si>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</si>
  <si>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</si>
  <si>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</si>
  <si>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</si>
  <si>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</si>
  <si>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</si>
  <si>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</si>
  <si>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</si>
  <si>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</si>
  <si>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</si>
  <si>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</si>
  <si>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</si>
  <si>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</si>
  <si>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</si>
  <si>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</si>
  <si>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</si>
  <si>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</si>
  <si>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</si>
  <si>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</si>
  <si>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</si>
  <si>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</si>
  <si>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</si>
  <si>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</si>
  <si>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</si>
  <si>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</si>
  <si>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</si>
  <si>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</si>
  <si>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</si>
  <si>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</si>
  <si>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</si>
  <si>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</si>
  <si>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</si>
  <si>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</si>
  <si>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</si>
  <si>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</si>
  <si>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</si>
  <si>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</si>
  <si>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</si>
  <si>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</si>
  <si>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</si>
  <si>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</si>
  <si>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</si>
  <si>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</si>
  <si>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</si>
  <si>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</si>
  <si>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</si>
  <si>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</si>
  <si>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</si>
  <si>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</si>
  <si>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</si>
  <si>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</si>
  <si>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</si>
  <si>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</si>
  <si>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</si>
  <si>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</si>
  <si>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</si>
  <si>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</si>
  <si>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</si>
  <si>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</si>
  <si>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</si>
  <si>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</si>
  <si>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</si>
  <si>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</si>
  <si>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</si>
  <si>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</si>
  <si>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</si>
  <si>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</si>
  <si>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</si>
  <si>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</si>
  <si>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</si>
  <si>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</si>
  <si>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</si>
  <si>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</si>
  <si>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</si>
  <si>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</si>
  <si>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</si>
  <si>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</si>
  <si>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</si>
  <si>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</si>
  <si>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</si>
  <si>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</si>
  <si>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</si>
  <si>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</si>
  <si>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</si>
  <si>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</si>
  <si>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</si>
  <si>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</si>
  <si>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</si>
  <si>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</si>
  <si>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</si>
  <si>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</si>
  <si>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</si>
  <si>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</si>
  <si>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</si>
  <si>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</si>
  <si>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</si>
  <si>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</si>
  <si>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</si>
  <si>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</si>
  <si>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</si>
  <si>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</si>
  <si>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</si>
  <si>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</si>
  <si>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</si>
  <si>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</si>
  <si>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</si>
  <si>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</si>
  <si>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</si>
  <si>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</si>
  <si>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</si>
  <si>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</si>
  <si>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</si>
  <si>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</si>
  <si>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</si>
  <si>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</si>
  <si>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</si>
  <si>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</si>
  <si>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</si>
  <si>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</si>
  <si>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</si>
  <si>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</si>
  <si>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</si>
  <si>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</si>
  <si>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</si>
  <si>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</si>
  <si>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</si>
  <si>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</si>
  <si>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</si>
  <si>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</si>
  <si>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</si>
  <si>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</si>
  <si>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</si>
  <si>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</si>
  <si>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</si>
  <si>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</si>
  <si>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</si>
  <si>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</si>
  <si>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</si>
  <si>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</si>
  <si>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</si>
  <si>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</si>
  <si>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</si>
  <si>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</si>
  <si>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</si>
  <si>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</si>
  <si>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</si>
  <si>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</si>
  <si>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</si>
  <si>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</si>
  <si>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</si>
  <si>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</si>
  <si>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</si>
  <si>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</si>
  <si>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</si>
  <si>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</si>
  <si>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</si>
  <si>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</si>
  <si>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</si>
  <si>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</si>
  <si>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</si>
  <si>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</si>
  <si>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</si>
  <si>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</si>
  <si>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</si>
  <si>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</si>
  <si>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</si>
  <si>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</si>
  <si>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</si>
  <si>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</si>
  <si>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</si>
  <si>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</si>
  <si>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</si>
  <si>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</si>
  <si>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</si>
  <si>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</si>
  <si>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</si>
  <si>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</si>
  <si>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</si>
  <si>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</si>
  <si>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</si>
  <si>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</si>
  <si>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</si>
  <si>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</si>
  <si>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</si>
  <si>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</si>
  <si>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</si>
  <si>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</si>
  <si>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</si>
  <si>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</si>
  <si>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</si>
  <si>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</si>
  <si>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</si>
  <si>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</si>
  <si>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</si>
  <si>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</si>
  <si>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</si>
  <si>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</si>
  <si>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</si>
  <si>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</si>
  <si>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</si>
  <si>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</si>
  <si>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</si>
  <si>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</si>
  <si>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</si>
  <si>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</si>
  <si>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</si>
  <si>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</si>
  <si>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</si>
  <si>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</si>
  <si>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</si>
  <si>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</si>
  <si>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</si>
  <si>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</si>
  <si>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</si>
  <si>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</si>
  <si>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</si>
  <si>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</si>
  <si>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</si>
  <si>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</si>
  <si>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</si>
  <si>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</si>
  <si>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</si>
  <si>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</si>
  <si>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</si>
  <si>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</si>
  <si>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</si>
  <si>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</si>
  <si>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</si>
  <si>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</si>
  <si>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</si>
  <si>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</si>
  <si>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</si>
  <si>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</si>
  <si>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</si>
  <si>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</si>
  <si>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</si>
  <si>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</si>
  <si>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</si>
  <si>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</si>
  <si>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</si>
  <si>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</si>
  <si>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</si>
  <si>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</si>
  <si>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</si>
  <si>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</si>
  <si>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</si>
  <si>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</si>
  <si>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</si>
  <si>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</si>
  <si>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</si>
  <si>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</si>
  <si>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</si>
  <si>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</si>
  <si>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</si>
  <si>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</si>
  <si>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</si>
  <si>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</si>
  <si>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</si>
  <si>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</si>
  <si>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</si>
  <si>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</si>
  <si>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</si>
  <si>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</si>
  <si>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</si>
  <si>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</si>
  <si>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</si>
  <si>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</si>
  <si>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</si>
  <si>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</si>
  <si>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</si>
  <si>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</si>
  <si>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</si>
  <si>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</si>
  <si>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</si>
  <si>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</si>
  <si>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</si>
  <si>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</si>
  <si>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</si>
  <si>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</si>
  <si>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</si>
  <si>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</si>
  <si>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</si>
  <si>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</si>
  <si>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</si>
  <si>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</si>
  <si>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</si>
  <si>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</si>
  <si>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</si>
  <si>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</si>
  <si>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</si>
  <si>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</si>
  <si>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</si>
  <si>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</si>
  <si>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</si>
  <si>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</si>
  <si>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</si>
  <si>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</si>
  <si>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</si>
  <si>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</si>
  <si>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</si>
  <si>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</si>
  <si>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</si>
  <si>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</si>
  <si>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</si>
  <si>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</si>
  <si>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</si>
  <si>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</si>
  <si>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</si>
  <si>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</si>
  <si>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</si>
  <si>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</si>
  <si>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</si>
  <si>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</si>
  <si>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</si>
  <si>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</si>
  <si>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</si>
  <si>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</si>
  <si>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</si>
  <si>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</si>
  <si>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</si>
  <si>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</si>
  <si>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</si>
  <si>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</si>
  <si>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</si>
  <si>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</si>
  <si>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</si>
  <si>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</si>
  <si>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</si>
  <si>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</si>
  <si>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</si>
  <si>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</si>
  <si>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</si>
  <si>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</si>
  <si>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</si>
  <si>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</si>
  <si>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</si>
  <si>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</si>
  <si>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</si>
  <si>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</si>
  <si>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</si>
  <si>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</si>
  <si>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</si>
  <si>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</si>
  <si>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</si>
  <si>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</si>
  <si>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</si>
  <si>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</si>
  <si>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</si>
  <si>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</si>
  <si>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</si>
  <si>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</si>
  <si>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</si>
  <si>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</si>
  <si>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</si>
  <si>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</si>
  <si>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</si>
  <si>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</si>
  <si>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</si>
  <si>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</si>
  <si>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</si>
  <si>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</si>
  <si>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</si>
  <si>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</si>
  <si>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</si>
  <si>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</si>
  <si>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</si>
  <si>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</si>
  <si>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</si>
  <si>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</si>
  <si>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</si>
  <si>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</si>
  <si>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</si>
  <si>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</si>
  <si>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</si>
  <si>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</si>
  <si>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</si>
  <si>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</si>
  <si>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</si>
  <si>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</si>
  <si>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</si>
  <si>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</si>
  <si>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</si>
  <si>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</si>
  <si>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</si>
  <si>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</si>
  <si>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</si>
  <si>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</si>
  <si>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</si>
  <si>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</si>
  <si>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</si>
  <si>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</si>
  <si>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</si>
  <si>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</si>
  <si>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</si>
  <si>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</si>
  <si>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</si>
  <si>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</si>
  <si>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</si>
  <si>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</si>
  <si>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</si>
  <si>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</si>
  <si>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</si>
  <si>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</si>
  <si>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</si>
  <si>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</si>
  <si>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</si>
  <si>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</si>
  <si>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</si>
  <si>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</si>
  <si>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</si>
  <si>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</si>
  <si>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</si>
  <si>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</si>
  <si>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</si>
  <si>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</si>
  <si>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</si>
  <si>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</si>
  <si>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</si>
  <si>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</si>
  <si>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</si>
  <si>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</si>
  <si>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</si>
  <si>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</si>
  <si>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</si>
  <si>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</si>
  <si>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</si>
  <si>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</si>
  <si>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</si>
  <si>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</si>
  <si>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</si>
  <si>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</si>
  <si>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</si>
  <si>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</si>
  <si>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</si>
  <si>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</si>
  <si>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</si>
  <si>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</si>
  <si>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</si>
  <si>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</si>
  <si>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</si>
  <si>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</si>
  <si>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</si>
  <si>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</si>
  <si>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</si>
  <si>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</si>
  <si>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</si>
  <si>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</si>
  <si>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</si>
  <si>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</si>
  <si>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</si>
  <si>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</si>
  <si>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</si>
  <si>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</si>
  <si>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</si>
  <si>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</si>
  <si>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</si>
  <si>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</si>
  <si>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</si>
  <si>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</si>
  <si>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</si>
  <si>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</si>
  <si>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</si>
  <si>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</si>
  <si>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</si>
  <si>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</si>
  <si>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</si>
  <si>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</si>
  <si>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</si>
  <si>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</si>
  <si>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</si>
  <si>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</si>
  <si>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</si>
  <si>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</si>
  <si>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</si>
  <si>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</si>
  <si>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</si>
  <si>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</si>
  <si>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</si>
  <si>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</si>
  <si>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</si>
  <si>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</si>
  <si>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</si>
  <si>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</si>
  <si>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</si>
  <si>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</si>
  <si>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</si>
  <si>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</si>
  <si>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</si>
  <si>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</si>
  <si>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</si>
  <si>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</si>
  <si>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</si>
  <si>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</si>
  <si>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</si>
  <si>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</si>
  <si>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</si>
  <si>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</si>
  <si>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</si>
  <si>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</si>
  <si>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</si>
  <si>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</si>
  <si>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</si>
  <si>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</si>
  <si>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</si>
  <si>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</si>
  <si>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</si>
  <si>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</si>
  <si>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</si>
  <si>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</si>
  <si>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</si>
  <si>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</si>
  <si>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</si>
  <si>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</si>
  <si>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</si>
  <si>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</si>
  <si>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</si>
  <si>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</si>
  <si>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</si>
  <si>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</si>
  <si>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</si>
  <si>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</si>
  <si>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</si>
  <si>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</si>
  <si>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</si>
  <si>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</si>
  <si>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</si>
  <si>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</si>
  <si>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</si>
  <si>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</si>
  <si>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</si>
  <si>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</si>
  <si>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</si>
  <si>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</si>
  <si>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</si>
  <si>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</si>
  <si>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</si>
  <si>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</si>
  <si>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</si>
  <si>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</si>
  <si>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</si>
  <si>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</si>
  <si>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</si>
  <si>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</si>
  <si>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</si>
  <si>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</si>
  <si>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</si>
  <si>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</si>
  <si>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</si>
  <si>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</si>
  <si>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</si>
  <si>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</si>
  <si>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</si>
  <si>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</si>
  <si>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</si>
  <si>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</si>
  <si>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</si>
  <si>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</si>
  <si>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</si>
  <si>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</si>
  <si>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</si>
  <si>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</si>
  <si>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</si>
  <si>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</si>
  <si>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</si>
  <si>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</si>
  <si>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</si>
  <si>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</si>
  <si>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</si>
  <si>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</si>
  <si>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</si>
  <si>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</si>
  <si>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</si>
  <si>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</si>
  <si>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</si>
  <si>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</si>
  <si>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</si>
  <si>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</si>
  <si>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</si>
  <si>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</si>
  <si>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</si>
  <si>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</si>
  <si>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</si>
  <si>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</si>
  <si>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</si>
  <si>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</si>
  <si>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</si>
  <si>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</si>
  <si>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</si>
  <si>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</si>
  <si>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</si>
  <si>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</si>
  <si>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</si>
  <si>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</si>
  <si>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</si>
  <si>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</si>
  <si>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</si>
  <si>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</si>
  <si>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</si>
  <si>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</si>
  <si>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</si>
  <si>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</si>
  <si>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</si>
  <si>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</si>
  <si>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</si>
  <si>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</si>
  <si>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</si>
  <si>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</si>
  <si>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</si>
  <si>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</si>
  <si>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</si>
  <si>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</si>
  <si>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</si>
  <si>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</si>
  <si>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</si>
  <si>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</si>
  <si>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</si>
  <si>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</si>
  <si>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</si>
  <si>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</si>
  <si>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</si>
  <si>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</si>
  <si>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</si>
  <si>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</si>
  <si>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</si>
  <si>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</si>
  <si>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</si>
  <si>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</si>
  <si>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</si>
  <si>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</si>
  <si>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</si>
  <si>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</si>
  <si>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</si>
  <si>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</si>
  <si>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</si>
  <si>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</si>
  <si>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</si>
  <si>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</si>
  <si>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</si>
  <si>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</si>
  <si>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</si>
  <si>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</si>
  <si>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</si>
  <si>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</si>
  <si>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</si>
  <si>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</si>
  <si>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</si>
  <si>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</si>
  <si>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</si>
  <si>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</si>
  <si>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</si>
  <si>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</si>
  <si>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</si>
  <si>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</si>
  <si>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</si>
  <si>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</si>
  <si>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</si>
  <si>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</si>
  <si>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</si>
  <si>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</si>
  <si>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</si>
  <si>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</si>
  <si>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</si>
  <si>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</si>
  <si>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</si>
  <si>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</si>
  <si>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</si>
  <si>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</si>
  <si>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</si>
  <si>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</si>
  <si>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</si>
  <si>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</si>
  <si>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</si>
  <si>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</si>
  <si>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</si>
  <si>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</si>
  <si>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</si>
  <si>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</si>
  <si>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</si>
  <si>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</si>
  <si>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</si>
  <si>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</si>
  <si>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</si>
  <si>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</si>
  <si>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</si>
  <si>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</si>
  <si>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</si>
  <si>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</si>
  <si>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</si>
  <si>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</si>
  <si>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</si>
  <si>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</si>
  <si>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</si>
  <si>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</si>
  <si>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</si>
  <si>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</si>
  <si>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</si>
  <si>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</si>
  <si>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</si>
  <si>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</si>
  <si>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</si>
  <si>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</si>
  <si>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</si>
  <si>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</si>
  <si>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</si>
  <si>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</si>
  <si>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</si>
  <si>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</si>
  <si>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</si>
  <si>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</si>
  <si>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</si>
  <si>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</si>
  <si>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</si>
  <si>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</si>
  <si>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</si>
  <si>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</si>
  <si>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</si>
  <si>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</si>
  <si>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</si>
  <si>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</si>
  <si>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</si>
  <si>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</si>
  <si>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</si>
  <si>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</si>
  <si>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</si>
  <si>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</si>
  <si>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</si>
  <si>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</si>
  <si>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</si>
  <si>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</si>
  <si>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</si>
  <si>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</si>
  <si>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</si>
  <si>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</si>
  <si>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</si>
  <si>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</si>
  <si>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</si>
  <si>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</si>
  <si>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</si>
  <si>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</si>
  <si>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</si>
  <si>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</si>
  <si>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</si>
  <si>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</si>
  <si>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</si>
  <si>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</si>
  <si>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</si>
  <si>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</si>
  <si>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</si>
  <si>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</si>
  <si>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</si>
  <si>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</si>
  <si>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</si>
  <si>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</si>
  <si>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</si>
  <si>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</si>
  <si>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</si>
  <si>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</si>
  <si>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</si>
  <si>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</si>
  <si>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</si>
  <si>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</si>
  <si>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</si>
  <si>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</si>
  <si>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</si>
  <si>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</si>
  <si>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</si>
  <si>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</si>
  <si>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</si>
  <si>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</si>
  <si>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</si>
  <si>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</si>
  <si>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</si>
  <si>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</si>
  <si>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</si>
  <si>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</si>
  <si>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</si>
  <si>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</si>
  <si>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</si>
  <si>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</si>
  <si>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</si>
  <si>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</si>
  <si>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</si>
  <si>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</si>
  <si>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</si>
  <si>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</si>
  <si>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</si>
  <si>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</si>
  <si>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</si>
  <si>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</si>
  <si>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</si>
  <si>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</si>
  <si>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</si>
  <si>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</si>
  <si>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</si>
  <si>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</si>
  <si>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</si>
  <si>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</si>
  <si>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</si>
  <si>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</si>
  <si>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</si>
  <si>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</si>
  <si>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</si>
  <si>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</si>
  <si>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</si>
  <si>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</si>
  <si>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</si>
  <si>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</si>
  <si>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</si>
  <si>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</si>
  <si>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</si>
  <si>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</si>
  <si>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</si>
  <si>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</si>
  <si>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</si>
  <si>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</si>
  <si>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</si>
  <si>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</si>
  <si>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</si>
  <si>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</si>
  <si>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</si>
  <si>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</si>
  <si>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</si>
  <si>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</si>
  <si>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</si>
  <si>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</si>
  <si>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</si>
  <si>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</si>
  <si>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</si>
  <si>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</si>
  <si>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</si>
  <si>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</si>
  <si>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</si>
  <si>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</si>
  <si>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</si>
  <si>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</si>
  <si>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</si>
  <si>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</si>
  <si>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</si>
  <si>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</si>
  <si>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</si>
  <si>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</si>
  <si>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</si>
  <si>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</si>
  <si>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</si>
  <si>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</si>
  <si>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</si>
  <si>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</si>
  <si>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</si>
  <si>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</si>
  <si>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</si>
  <si>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</si>
  <si>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</si>
  <si>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</si>
  <si>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</si>
  <si>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</si>
  <si>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</si>
  <si>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</si>
  <si>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</si>
  <si>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</si>
  <si>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</si>
  <si>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</si>
  <si>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</si>
  <si>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</si>
  <si>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</si>
  <si>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</si>
  <si>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</si>
  <si>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</si>
  <si>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</si>
  <si>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</si>
  <si>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</si>
  <si>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</si>
  <si>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</si>
  <si>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</si>
  <si>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</si>
  <si>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</si>
  <si>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</si>
  <si>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</si>
  <si>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</si>
  <si>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</si>
  <si>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</si>
  <si>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</si>
  <si>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</si>
  <si>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</si>
  <si>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</si>
  <si>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</si>
  <si>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</si>
  <si>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</si>
  <si>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</si>
  <si>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</si>
  <si>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</si>
  <si>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</si>
  <si>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</si>
  <si>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</si>
  <si>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</si>
  <si>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</si>
  <si>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</si>
  <si>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</si>
  <si>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</si>
  <si>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</si>
  <si>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</si>
  <si>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</si>
  <si>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</si>
  <si>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</si>
  <si>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</si>
  <si>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</si>
  <si>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</si>
  <si>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</si>
  <si>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</si>
  <si>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</si>
  <si>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</si>
  <si>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</si>
  <si>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</si>
  <si>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</si>
  <si>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</si>
  <si>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</si>
  <si>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</si>
  <si>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</si>
  <si>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</si>
  <si>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</si>
  <si>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</si>
  <si>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</si>
  <si>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</si>
  <si>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</si>
  <si>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</si>
  <si>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</si>
  <si>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</si>
  <si>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</si>
  <si>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</si>
  <si>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</si>
  <si>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</si>
  <si>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</si>
  <si>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</si>
  <si>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</si>
  <si>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</si>
  <si>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</si>
  <si>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</si>
  <si>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</si>
  <si>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</si>
  <si>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</si>
  <si>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</si>
  <si>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</si>
  <si>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</si>
  <si>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</si>
  <si>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</si>
  <si>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</si>
  <si>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</si>
  <si>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</si>
  <si>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</si>
  <si>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</si>
  <si>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</si>
  <si>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</si>
  <si>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</si>
  <si>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</si>
  <si>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</si>
  <si>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</si>
  <si>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</si>
  <si>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</si>
  <si>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</si>
  <si>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</si>
  <si>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</si>
  <si>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</si>
  <si>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</si>
  <si>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</si>
  <si>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</si>
  <si>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</si>
  <si>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</si>
  <si>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</si>
  <si>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</si>
  <si>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</si>
  <si>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</si>
  <si>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</si>
  <si>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</si>
  <si>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</si>
  <si>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</si>
  <si>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</si>
  <si>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</si>
  <si>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</si>
  <si>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</si>
  <si>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</si>
  <si>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</si>
  <si>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</si>
  <si>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</si>
  <si>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</si>
  <si>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</si>
  <si>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</si>
  <si>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</si>
  <si>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</si>
  <si>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</si>
  <si>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</si>
  <si>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</si>
  <si>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</si>
  <si>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</si>
  <si>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</si>
  <si>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</si>
  <si>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</si>
  <si>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</si>
  <si>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</si>
  <si>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</si>
  <si>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</si>
  <si>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</si>
  <si>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</si>
  <si>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</si>
  <si>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</si>
  <si>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</si>
  <si>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</si>
  <si>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</si>
  <si>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</si>
  <si>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</si>
  <si>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</si>
  <si>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</si>
  <si>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</si>
  <si>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</si>
  <si>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</si>
  <si>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</si>
  <si>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</si>
  <si>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</si>
  <si>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</si>
  <si>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</si>
  <si>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</si>
  <si>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</si>
  <si>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</si>
  <si>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</si>
  <si>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</si>
  <si>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</si>
  <si>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</si>
  <si>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</si>
  <si>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</si>
  <si>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</si>
  <si>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</si>
  <si>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</si>
  <si>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</si>
  <si>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</si>
  <si>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</si>
  <si>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</si>
  <si>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</si>
  <si>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</si>
  <si>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</si>
  <si>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</si>
  <si>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</si>
  <si>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</si>
  <si>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</si>
  <si>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</si>
  <si>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</si>
  <si>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</si>
  <si>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</si>
  <si>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</si>
  <si>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</si>
  <si>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</si>
  <si>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</si>
  <si>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</si>
  <si>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</si>
  <si>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</si>
  <si>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</si>
  <si>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</si>
  <si>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</si>
  <si>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</si>
  <si>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</si>
  <si>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</si>
  <si>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</si>
  <si>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</si>
  <si>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</si>
  <si>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</si>
  <si>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</si>
  <si>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</si>
  <si>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</si>
  <si>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</si>
  <si>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</si>
  <si>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</si>
  <si>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</si>
  <si>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</si>
  <si>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</si>
  <si>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</si>
  <si>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</si>
  <si>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</si>
  <si>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</si>
  <si>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</si>
  <si>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</si>
  <si>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</si>
  <si>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</si>
  <si>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</si>
  <si>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</si>
  <si>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</si>
  <si>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</si>
  <si>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</si>
  <si>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</si>
  <si>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</si>
  <si>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</si>
  <si>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</si>
  <si>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</si>
  <si>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</si>
  <si>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</si>
  <si>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</si>
  <si>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</si>
  <si>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</si>
  <si>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</si>
  <si>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</si>
  <si>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</si>
  <si>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</si>
  <si>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</si>
  <si>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</si>
  <si>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</si>
  <si>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</si>
  <si>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</si>
  <si>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</si>
  <si>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</si>
  <si>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</si>
  <si>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</si>
  <si>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</si>
  <si>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</si>
  <si>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</si>
  <si>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</si>
  <si>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</si>
  <si>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</si>
  <si>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</si>
  <si>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</si>
  <si>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</si>
  <si>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</si>
  <si>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</si>
  <si>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</si>
  <si>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</si>
  <si>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</si>
  <si>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</si>
  <si>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</si>
  <si>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</si>
  <si>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</si>
  <si>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</si>
  <si>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</si>
  <si>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</si>
  <si>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</si>
  <si>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</si>
  <si>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</si>
  <si>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</si>
  <si>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</si>
  <si>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</si>
  <si>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</si>
  <si>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</si>
  <si>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</si>
  <si>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</si>
  <si>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</si>
  <si>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</si>
  <si>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</si>
  <si>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</si>
  <si>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</si>
  <si>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</si>
  <si>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</si>
  <si>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</si>
  <si>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</si>
  <si>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</si>
  <si>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</si>
  <si>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</si>
  <si>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</si>
  <si>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</si>
  <si>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</si>
  <si>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</si>
  <si>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</si>
  <si>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</si>
  <si>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</si>
  <si>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</si>
  <si>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</si>
  <si>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</si>
  <si>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</si>
  <si>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</si>
  <si>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</si>
  <si>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</si>
  <si>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</si>
  <si>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</si>
  <si>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</si>
  <si>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</si>
  <si>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</si>
  <si>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</si>
  <si>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</si>
  <si>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</si>
  <si>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</si>
  <si>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</si>
  <si>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</si>
  <si>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</si>
  <si>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</si>
  <si>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</si>
  <si>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</si>
  <si>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</si>
  <si>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</si>
  <si>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</si>
  <si>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</si>
  <si>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</si>
  <si>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</si>
  <si>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</si>
  <si>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</si>
  <si>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</si>
  <si>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</si>
  <si>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</si>
  <si>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</si>
  <si>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</si>
  <si>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</si>
  <si>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</si>
  <si>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</si>
  <si>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</si>
  <si>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</si>
  <si>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</si>
  <si>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</si>
  <si>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</si>
  <si>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</si>
  <si>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</si>
  <si>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</si>
  <si>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</si>
  <si>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</si>
  <si>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</si>
  <si>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</si>
  <si>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</si>
  <si>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</si>
  <si>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</si>
  <si>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</si>
  <si>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</si>
  <si>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</si>
  <si>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</si>
  <si>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</si>
  <si>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</si>
  <si>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</si>
  <si>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</si>
  <si>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</si>
  <si>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</si>
  <si>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</si>
  <si>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</si>
  <si>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</si>
  <si>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</si>
  <si>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</si>
  <si>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</si>
  <si>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</si>
  <si>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</si>
  <si>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</si>
  <si>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</si>
  <si>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</si>
  <si>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</si>
  <si>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</si>
  <si>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</si>
  <si>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</si>
  <si>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</si>
  <si>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</si>
  <si>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</si>
  <si>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</si>
  <si>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</si>
  <si>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</si>
  <si>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</si>
  <si>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</si>
  <si>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</si>
  <si>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</si>
  <si>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</si>
  <si>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</si>
  <si>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</si>
  <si>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</si>
  <si>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</si>
  <si>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</si>
  <si>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</si>
  <si>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</si>
  <si>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</si>
  <si>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</si>
  <si>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</si>
  <si>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</si>
  <si>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</si>
  <si>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</si>
  <si>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</si>
  <si>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</si>
  <si>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</si>
  <si>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</si>
  <si>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</si>
  <si>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</si>
  <si>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</si>
  <si>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</si>
  <si>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</si>
  <si>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</si>
  <si>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</si>
  <si>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</si>
  <si>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</si>
  <si>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</si>
  <si>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</si>
  <si>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</si>
  <si>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</si>
  <si>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</si>
  <si>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</si>
  <si>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</si>
  <si>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</si>
  <si>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</si>
  <si>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</si>
  <si>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</si>
  <si>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</si>
  <si>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</si>
  <si>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</si>
  <si>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</si>
  <si>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</si>
  <si>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</si>
  <si>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</si>
  <si>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</si>
  <si>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</si>
  <si>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</si>
  <si>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</si>
  <si>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</si>
  <si>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</si>
  <si>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</si>
  <si>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</si>
  <si>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</si>
  <si>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</si>
  <si>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</si>
  <si>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</si>
  <si>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</si>
  <si>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</si>
  <si>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</si>
  <si>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</si>
  <si>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</si>
  <si>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</si>
  <si>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</si>
  <si>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</si>
  <si>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</si>
  <si>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</si>
  <si>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</si>
  <si>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</si>
  <si>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</si>
  <si>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</si>
  <si>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</si>
  <si>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</si>
  <si>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</si>
  <si>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</si>
  <si>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</si>
  <si>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</si>
  <si>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</si>
  <si>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</si>
  <si>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</si>
  <si>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</si>
  <si>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</si>
  <si>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</si>
  <si>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</si>
  <si>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</si>
  <si>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</si>
  <si>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</si>
  <si>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</si>
  <si>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</si>
  <si>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</si>
  <si>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</si>
  <si>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</si>
  <si>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</si>
  <si>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</si>
  <si>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</si>
  <si>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</si>
  <si>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</si>
  <si>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</si>
  <si>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</si>
  <si>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</si>
  <si>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</si>
  <si>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</si>
  <si>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</si>
  <si>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</si>
  <si>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</si>
  <si>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</si>
  <si>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</si>
  <si>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</si>
  <si>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</si>
  <si>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</si>
  <si>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</si>
  <si>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</si>
  <si>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</si>
  <si>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</si>
  <si>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</si>
  <si>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</si>
  <si>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</si>
  <si>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</si>
  <si>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</si>
  <si>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</si>
  <si>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</si>
  <si>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</si>
  <si>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</si>
  <si>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</si>
  <si>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</si>
  <si>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</si>
  <si>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</si>
  <si>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</si>
  <si>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</si>
  <si>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</si>
  <si>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</si>
  <si>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</si>
  <si>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</si>
  <si>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</si>
  <si>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</si>
  <si>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</si>
  <si>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</si>
  <si>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</si>
  <si>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</si>
  <si>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</si>
  <si>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</si>
  <si>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</si>
  <si>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</si>
  <si>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</si>
  <si>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</si>
  <si>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</si>
  <si>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</si>
  <si>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</si>
  <si>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</si>
  <si>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</si>
  <si>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</si>
  <si>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</si>
  <si>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</si>
  <si>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</si>
  <si>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</si>
  <si>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</si>
  <si>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</si>
  <si>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</si>
  <si>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</si>
  <si>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</si>
  <si>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</si>
  <si>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Quantity</t>
  </si>
  <si>
    <t>Sum of Profit</t>
  </si>
  <si>
    <t>Sum of Sales</t>
  </si>
  <si>
    <t>catg</t>
  </si>
  <si>
    <t>category</t>
  </si>
  <si>
    <t>profit</t>
  </si>
  <si>
    <t>state</t>
  </si>
  <si>
    <t>States</t>
  </si>
  <si>
    <t>wise Sales</t>
  </si>
  <si>
    <t xml:space="preserve">top 5 </t>
  </si>
  <si>
    <t>months</t>
  </si>
  <si>
    <t>Count of Order ID</t>
  </si>
  <si>
    <t>Sum of Profit margin</t>
  </si>
  <si>
    <t>2011</t>
  </si>
  <si>
    <t>2012</t>
  </si>
  <si>
    <t>2013</t>
  </si>
  <si>
    <t>2014</t>
  </si>
  <si>
    <t>yoy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</si>
</sst>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Green]\▲0.00%;[Red]\ \▼0.00%"/>
    <numFmt numFmtId="165" formatCode="0.00,\ &quot;k&quot;"/>
  </numFmts>
  <fonts count="18" x14ac:knownFonts="1">
    <font>
      <sz val="11"/>
      <color theme="1"/>
      <name val="Calibri"/>
      <family val="2"/>
      <scheme val="minor"/>
    </font>
    <font>
      <sz val="11"/>
      <color theme="1"/>
      <name val="Calibri"/>
      <family val="2"/>
      <scheme val="minor"/>
    </font>
    <font>
      <sz val="18"/>
      <color theme="3"/>
      <name val="Calibri"/>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style="thin">
        <color indexed="65"/>
      </top>
      <bottom/>
      <diagonal/>
    </border>
    <border>
      <left/>
      <right/>
      <top style="thin">
        <color indexed="65"/>
      </top>
      <bottom/>
      <diagonal/>
    </border>
    <border>
      <left/>
      <right style="thin">
        <color rgb="FF999999"/>
      </right>
      <top style="thin">
        <color indexed="65"/>
      </top>
      <bottom/>
      <diagonal/>
    </border>
    <border>
      <left style="thin">
        <color rgb="FF999999"/>
      </left>
      <right/>
      <top style="thin">
        <color indexed="65"/>
      </top>
      <bottom style="thin">
        <color rgb="FF999999"/>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2">
    <xf numFmtId="0" fontId="0" fillId="0" borderId="0" xfId="0"/>
    <xf numFmtId="164" fontId="0" fillId="0" borderId="0" xfId="0" applyNumberFormat="1"/>
    <xf numFmtId="0" fontId="0" fillId="0" borderId="10" xfId="0" pivotButton="1" applyBorder="1"/>
    <xf numFmtId="0" fontId="0" fillId="0" borderId="10" xfId="0" applyBorder="1"/>
    <xf numFmtId="0" fontId="0" fillId="0" borderId="11" xfId="0" applyBorder="1"/>
    <xf numFmtId="0" fontId="0" fillId="0" borderId="12" xfId="0" applyBorder="1"/>
    <xf numFmtId="0" fontId="0" fillId="0" borderId="10" xfId="0" applyBorder="1" applyAlignment="1">
      <alignment horizontal="left"/>
    </xf>
    <xf numFmtId="10" fontId="0" fillId="0" borderId="12" xfId="0" applyNumberFormat="1" applyBorder="1"/>
    <xf numFmtId="0" fontId="0" fillId="0" borderId="13" xfId="0" applyBorder="1" applyAlignment="1">
      <alignment horizontal="left"/>
    </xf>
    <xf numFmtId="10" fontId="0" fillId="0" borderId="15" xfId="0" applyNumberFormat="1" applyBorder="1"/>
    <xf numFmtId="0" fontId="0" fillId="0" borderId="16" xfId="0" applyBorder="1" applyAlignment="1">
      <alignment horizontal="left"/>
    </xf>
    <xf numFmtId="10" fontId="0" fillId="0" borderId="18" xfId="0" applyNumberFormat="1" applyBorder="1"/>
    <xf numFmtId="0" fontId="0" fillId="0" borderId="19" xfId="0" applyBorder="1" applyAlignment="1">
      <alignment horizontal="left"/>
    </xf>
    <xf numFmtId="0" fontId="0" fillId="0" borderId="21" xfId="0" applyBorder="1"/>
    <xf numFmtId="10" fontId="0" fillId="0" borderId="21" xfId="0" applyNumberFormat="1" applyBorder="1"/>
    <xf numFmtId="10" fontId="0" fillId="0" borderId="22" xfId="0" applyNumberFormat="1" applyBorder="1"/>
    <xf numFmtId="10" fontId="0" fillId="0" borderId="23" xfId="0" applyNumberFormat="1" applyBorder="1"/>
    <xf numFmtId="165" fontId="0" fillId="0" borderId="22" xfId="0" applyNumberFormat="1" applyBorder="1"/>
    <xf numFmtId="165" fontId="0" fillId="0" borderId="0" xfId="0" applyNumberFormat="1"/>
    <xf numFmtId="9" fontId="0" fillId="0" borderId="0" xfId="42" applyFont="1"/>
    <xf numFmtId="0" fontId="0" fillId="0" borderId="10" xfId="0" applyNumberFormat="1" applyBorder="1"/>
    <xf numFmtId="0" fontId="0" fillId="0" borderId="11" xfId="0" applyNumberFormat="1" applyBorder="1"/>
    <xf numFmtId="0" fontId="0" fillId="0" borderId="13" xfId="0" applyNumberFormat="1" applyBorder="1"/>
    <xf numFmtId="0" fontId="0" fillId="0" borderId="14" xfId="0" applyNumberFormat="1" applyBorder="1"/>
    <xf numFmtId="0" fontId="0" fillId="0" borderId="16" xfId="0" applyNumberFormat="1" applyBorder="1"/>
    <xf numFmtId="0" fontId="0" fillId="0" borderId="17" xfId="0" applyNumberFormat="1" applyBorder="1"/>
    <xf numFmtId="0" fontId="0" fillId="0" borderId="12"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22" xfId="0" applyNumberFormat="1" applyBorder="1"/>
    <xf numFmtId="0" fontId="0" fillId="0" borderId="23" xfId="0" applyNumberForma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3">
    <dxf>
      <numFmt numFmtId="165" formatCode="0.00,\ &quot;k&quot;"/>
    </dxf>
    <dxf>
      <numFmt numFmtId="165" formatCode="0.00,\ &quot;k&quot;"/>
    </dxf>
    <dxf>
      <font>
        <b/>
        <i val="0"/>
        <sz val="18"/>
        <color theme="3"/>
      </font>
      <fill>
        <patternFill>
          <bgColor theme="4" tint="0.39994506668294322"/>
        </patternFill>
      </fill>
      <border diagonalUp="0" diagonalDown="0">
        <left style="thin">
          <color auto="1"/>
        </left>
        <right style="thin">
          <color auto="1"/>
        </right>
        <top style="thin">
          <color auto="1"/>
        </top>
        <bottom style="thin">
          <color auto="1"/>
        </bottom>
        <vertical/>
        <horizontal/>
      </border>
    </dxf>
  </dxfs>
  <tableStyles count="1" defaultTableStyle="TableStyleMedium2" defaultPivotStyle="PivotStyleLight16">
    <tableStyle name="kkk" pivot="0" table="0" count="1" xr9:uid="{3C4DA706-429D-4CFA-B8D7-E94E219D30D4}">
      <tableStyleElement type="wholeTable" dxfId="2"/>
    </tableStyle>
  </tableStyles>
  <extLst>
    <ext xmlns:x14="http://schemas.microsoft.com/office/spreadsheetml/2009/9/main" uri="{EB79DEF2-80B8-43e5-95BD-54CBDDF9020C}">
      <x14:slicerStyles defaultSlicerStyle="SlicerStyleLight1">
        <x14:slicerStyle name="kkk"/>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[krupa project Ecommerce Sales Analysis.xlsx]Report!PivotTable3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Report!$B$21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E1-432A-855D-C38C497DE3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E1-432A-855D-C38C497DE33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E1-432A-855D-C38C497DE3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Report!$A$22:$A$25</c:f>
              <c:strCache>
                <c:ptCount val="3"/>
                <c:pt idx="0">
                  <c:v>Furniture</c:v>
                </c:pt>
                <c:pt idx="1">
                  <c:v>Office Supplies</c:v>
                </c:pt>
                <c:pt idx="2">
                  <c:v>Technology</c:v>
                </c:pt>
              </c:strCache>
            </c:strRef>
          </c:cat>
          <c:val>
            <c:numRef>
              <c:f>Report!$B$22:$B$25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972-40F3-AFE2-5C33668FA0AC}"/>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[krupa project Ecommerce Sales Analysis.xlsx]Report!PivotTable7</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Report!$B$88</c:f>
              <c:strCache>
                <c:ptCount val="1"/>
                <c:pt idx="0">
                  <c:v>Total</c:v>
                </c:pt>
              </c:strCache>
            </c:strRef>
          </c:tx>
          <c:spPr>
            <a:solidFill>
              <a:schemeClr val="accent1"/>
            </a:solidFill>
            <a:ln>
              <a:noFill/>
            </a:ln>
            <a:effectLst/>
          </c:spPr>
          <c:invertIfNegative val="0"/>
          <c:cat>
            <c:strRef>
              <c:f>Report!$A$89:$A$94</c:f>
              <c:strCache>
                <c:ptCount val="5"/>
                <c:pt idx="0">
                  <c:v>Binders</c:v>
                </c:pt>
                <c:pt idx="1">
                  <c:v>Tables</c:v>
                </c:pt>
                <c:pt idx="2">
                  <c:v>Storage</c:v>
                </c:pt>
                <c:pt idx="3">
                  <c:v>Chairs</c:v>
                </c:pt>
                <c:pt idx="4">
                  <c:v>Phones</c:v>
                </c:pt>
              </c:strCache>
            </c:strRef>
          </c:cat>
          <c:val>
            <c:numRef>
              <c:f>Report!$B$89:$B$94</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014-4201-9D4A-8F4D0D7BFC56}"/>
            </c:ext>
          </c:extLst>
        </c:ser>
        <c:dLbls>
          <c:showLegendKey val="0"/>
          <c:showVal val="0"/>
          <c:showCatName val="0"/>
          <c:showSerName val="0"/>
          <c:showPercent val="0"/>
          <c:showBubbleSize val="0"/>
        </c:dLbls>
        <c:gapWidth val="182"/>
        <c:axId val="705828016"/>
        <c:axId val="583653264"/>
      </c:barChart>
      <c:catAx>
        <c:axId val="705828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653264"/>
        <c:crosses val="autoZero"/>
        <c:auto val="1"/>
        <c:lblAlgn val="ctr"/>
        <c:lblOffset val="100"/>
        <c:noMultiLvlLbl val="0"/>
      </c:catAx>
      <c:valAx>
        <c:axId val="5836532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828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[krupa project Ecommerce Sales Analysis.xlsx]Report!PivotTable8</c:name>
    <c:fmtId val="1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Report!$B$108</c:f>
              <c:strCache>
                <c:ptCount val="1"/>
                <c:pt idx="0">
                  <c:v>Total</c:v>
                </c:pt>
              </c:strCache>
            </c:strRef>
          </c:tx>
          <c:spPr>
            <a:ln w="28575" cap="rnd">
              <a:solidFill>
                <a:schemeClr val="accent1"/>
              </a:solidFill>
              <a:round/>
            </a:ln>
            <a:effectLst/>
          </c:spPr>
          <c:marker>
            <c:symbol val="none"/>
          </c:marker>
          <c:cat>
            <c:strRef>
              <c:f>Report!$A$109:$A$121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Report!$B$109:$B$121</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C66-4B84-B6DF-B34AEF431895}"/>
            </c:ext>
          </c:extLst>
        </c:ser>
        <c:dLbls>
          <c:showLegendKey val="0"/>
          <c:showVal val="0"/>
          <c:showCatName val="0"/>
          <c:showSerName val="0"/>
          <c:showPercent val="0"/>
          <c:showBubbleSize val="0"/>
        </c:dLbls>
        <c:smooth val="0"/>
        <c:axId val="705858256"/>
        <c:axId val="583649296"/>
      </c:lineChart>
      <c:catAx>
        <c:axId val="705858256"/>
        <c:scaling>
          <c:orientation val="minMax"/>
        </c:scaling>
        <c:delete val="1"/>
        <c:axPos val="b"/>
        <c:numFmt formatCode="General" sourceLinked="1"/>
        <c:majorTickMark val="none"/>
        <c:minorTickMark val="none"/>
        <c:tickLblPos val="nextTo"/>
        <c:crossAx val="583649296"/>
        <c:crosses val="autoZero"/>
        <c:auto val="1"/>
        <c:lblAlgn val="ctr"/>
        <c:lblOffset val="100"/>
        <c:noMultiLvlLbl val="0"/>
      </c:catAx>
      <c:valAx>
        <c:axId val="583649296"/>
        <c:scaling>
          <c:orientation val="minMax"/>
        </c:scaling>
        <c:delete val="1"/>
        <c:axPos val="l"/>
        <c:numFmt formatCode="General" sourceLinked="1"/>
        <c:majorTickMark val="none"/>
        <c:minorTickMark val="none"/>
        <c:tickLblPos val="nextTo"/>
        <c:crossAx val="7058582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[krupa project Ecommerce Sales Analysis.xlsx]Report!PivotTable10</c:name>
    <c:fmtId val="1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Report!$E$108</c:f>
              <c:strCache>
                <c:ptCount val="1"/>
                <c:pt idx="0">
                  <c:v>Total</c:v>
                </c:pt>
              </c:strCache>
            </c:strRef>
          </c:tx>
          <c:spPr>
            <a:ln w="28575" cap="rnd">
              <a:solidFill>
                <a:schemeClr val="accent1"/>
              </a:solidFill>
              <a:round/>
            </a:ln>
            <a:effectLst/>
          </c:spPr>
          <c:marker>
            <c:symbol val="none"/>
          </c:marker>
          <c:cat>
            <c:strRef>
              <c:f>Report!$D$109:$D$121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Report!$E$109:$E$121</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B27-48FD-B04F-739848CFB59C}"/>
            </c:ext>
          </c:extLst>
        </c:ser>
        <c:dLbls>
          <c:showLegendKey val="0"/>
          <c:showVal val="0"/>
          <c:showCatName val="0"/>
          <c:showSerName val="0"/>
          <c:showPercent val="0"/>
          <c:showBubbleSize val="0"/>
        </c:dLbls>
        <c:smooth val="0"/>
        <c:axId val="445993968"/>
        <c:axId val="456540224"/>
      </c:lineChart>
      <c:catAx>
        <c:axId val="445993968"/>
        <c:scaling>
          <c:orientation val="minMax"/>
        </c:scaling>
        <c:delete val="1"/>
        <c:axPos val="b"/>
        <c:numFmt formatCode="General" sourceLinked="1"/>
        <c:majorTickMark val="none"/>
        <c:minorTickMark val="none"/>
        <c:tickLblPos val="nextTo"/>
        <c:crossAx val="456540224"/>
        <c:crosses val="autoZero"/>
        <c:auto val="1"/>
        <c:lblAlgn val="ctr"/>
        <c:lblOffset val="100"/>
        <c:noMultiLvlLbl val="0"/>
      </c:catAx>
      <c:valAx>
        <c:axId val="456540224"/>
        <c:scaling>
          <c:orientation val="minMax"/>
        </c:scaling>
        <c:delete val="1"/>
        <c:axPos val="l"/>
        <c:numFmt formatCode="General" sourceLinked="1"/>
        <c:majorTickMark val="none"/>
        <c:minorTickMark val="none"/>
        <c:tickLblPos val="nextTo"/>
        <c:crossAx val="44599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[krupa project Ecommerce Sales Analysis.xlsx]Report!PivotTable11</c:name>
    <c:fmtId val="1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Report!$H$108</c:f>
              <c:strCache>
                <c:ptCount val="1"/>
                <c:pt idx="0">
                  <c:v>Total</c:v>
                </c:pt>
              </c:strCache>
            </c:strRef>
          </c:tx>
          <c:spPr>
            <a:ln w="28575" cap="rnd">
              <a:solidFill>
                <a:schemeClr val="accent1"/>
              </a:solidFill>
              <a:round/>
            </a:ln>
            <a:effectLst/>
          </c:spPr>
          <c:marker>
            <c:symbol val="none"/>
          </c:marker>
          <c:cat>
            <c:strRef>
              <c:f>Report!$G$109:$G$121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Report!$H$109:$H$121</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A69-4DB0-B763-302F41C158EA}"/>
            </c:ext>
          </c:extLst>
        </c:ser>
        <c:dLbls>
          <c:showLegendKey val="0"/>
          <c:showVal val="0"/>
          <c:showCatName val="0"/>
          <c:showSerName val="0"/>
          <c:showPercent val="0"/>
          <c:showBubbleSize val="0"/>
        </c:dLbls>
        <c:smooth val="0"/>
        <c:axId val="651254080"/>
        <c:axId val="456562544"/>
      </c:lineChart>
      <c:catAx>
        <c:axId val="651254080"/>
        <c:scaling>
          <c:orientation val="minMax"/>
        </c:scaling>
        <c:delete val="1"/>
        <c:axPos val="b"/>
        <c:numFmt formatCode="General" sourceLinked="1"/>
        <c:majorTickMark val="none"/>
        <c:minorTickMark val="none"/>
        <c:tickLblPos val="nextTo"/>
        <c:crossAx val="456562544"/>
        <c:crosses val="autoZero"/>
        <c:auto val="1"/>
        <c:lblAlgn val="ctr"/>
        <c:lblOffset val="100"/>
        <c:noMultiLvlLbl val="0"/>
      </c:catAx>
      <c:valAx>
        <c:axId val="456562544"/>
        <c:scaling>
          <c:orientation val="minMax"/>
        </c:scaling>
        <c:delete val="1"/>
        <c:axPos val="l"/>
        <c:numFmt formatCode="General" sourceLinked="1"/>
        <c:majorTickMark val="none"/>
        <c:minorTickMark val="none"/>
        <c:tickLblPos val="nextTo"/>
        <c:crossAx val="65125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[krupa project Ecommerce Sales Analysis.xlsx]Report!PivotTable12</c:name>
    <c:fmtId val="1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Report!$L$108</c:f>
              <c:strCache>
                <c:ptCount val="1"/>
                <c:pt idx="0">
                  <c:v>Total</c:v>
                </c:pt>
              </c:strCache>
            </c:strRef>
          </c:tx>
          <c:spPr>
            <a:ln w="28575" cap="rnd">
              <a:solidFill>
                <a:schemeClr val="accent1"/>
              </a:solidFill>
              <a:round/>
            </a:ln>
            <a:effectLst/>
          </c:spPr>
          <c:marker>
            <c:symbol val="none"/>
          </c:marker>
          <c:cat>
            <c:strRef>
              <c:f>Report!$K$109:$K$121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Report!$L$109:$L$121</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23C-4B3D-8B36-107FA2880EFA}"/>
            </c:ext>
          </c:extLst>
        </c:ser>
        <c:dLbls>
          <c:showLegendKey val="0"/>
          <c:showVal val="0"/>
          <c:showCatName val="0"/>
          <c:showSerName val="0"/>
          <c:showPercent val="0"/>
          <c:showBubbleSize val="0"/>
        </c:dLbls>
        <c:smooth val="0"/>
        <c:axId val="705836656"/>
        <c:axId val="653264512"/>
      </c:lineChart>
      <c:catAx>
        <c:axId val="705836656"/>
        <c:scaling>
          <c:orientation val="minMax"/>
        </c:scaling>
        <c:delete val="1"/>
        <c:axPos val="b"/>
        <c:numFmt formatCode="General" sourceLinked="1"/>
        <c:majorTickMark val="none"/>
        <c:minorTickMark val="none"/>
        <c:tickLblPos val="nextTo"/>
        <c:crossAx val="653264512"/>
        <c:crosses val="autoZero"/>
        <c:auto val="1"/>
        <c:lblAlgn val="ctr"/>
        <c:lblOffset val="100"/>
        <c:noMultiLvlLbl val="0"/>
      </c:catAx>
      <c:valAx>
        <c:axId val="653264512"/>
        <c:scaling>
          <c:orientation val="minMax"/>
        </c:scaling>
        <c:delete val="1"/>
        <c:axPos val="l"/>
        <c:numFmt formatCode="General" sourceLinked="1"/>
        <c:majorTickMark val="none"/>
        <c:minorTickMark val="none"/>
        <c:tickLblPos val="nextTo"/>
        <c:crossAx val="70583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[krupa project Ecommerce Sales Analysis.xlsx]Report!PivotTable13</c:name>
    <c:fmtId val="2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Report!$P$108</c:f>
              <c:strCache>
                <c:ptCount val="1"/>
                <c:pt idx="0">
                  <c:v>Total</c:v>
                </c:pt>
              </c:strCache>
            </c:strRef>
          </c:tx>
          <c:spPr>
            <a:ln w="28575" cap="rnd">
              <a:solidFill>
                <a:schemeClr val="accent1"/>
              </a:solidFill>
              <a:round/>
            </a:ln>
            <a:effectLst/>
          </c:spPr>
          <c:marker>
            <c:symbol val="none"/>
          </c:marker>
          <c:cat>
            <c:strRef>
              <c:f>Report!$O$109:$O$121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Report!$P$109:$P$121</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E0B-415C-B32D-51B0E668CD68}"/>
            </c:ext>
          </c:extLst>
        </c:ser>
        <c:dLbls>
          <c:showLegendKey val="0"/>
          <c:showVal val="0"/>
          <c:showCatName val="0"/>
          <c:showSerName val="0"/>
          <c:showPercent val="0"/>
          <c:showBubbleSize val="0"/>
        </c:dLbls>
        <c:smooth val="0"/>
        <c:axId val="705829456"/>
        <c:axId val="583608624"/>
      </c:lineChart>
      <c:catAx>
        <c:axId val="705829456"/>
        <c:scaling>
          <c:orientation val="minMax"/>
        </c:scaling>
        <c:delete val="1"/>
        <c:axPos val="b"/>
        <c:numFmt formatCode="General" sourceLinked="1"/>
        <c:majorTickMark val="none"/>
        <c:minorTickMark val="none"/>
        <c:tickLblPos val="nextTo"/>
        <c:crossAx val="583608624"/>
        <c:crosses val="autoZero"/>
        <c:auto val="1"/>
        <c:lblAlgn val="ctr"/>
        <c:lblOffset val="100"/>
        <c:noMultiLvlLbl val="0"/>
      </c:catAx>
      <c:valAx>
        <c:axId val="583608624"/>
        <c:scaling>
          <c:orientation val="minMax"/>
        </c:scaling>
        <c:delete val="1"/>
        <c:axPos val="l"/>
        <c:numFmt formatCode="0.00%" sourceLinked="1"/>
        <c:majorTickMark val="none"/>
        <c:minorTickMark val="none"/>
        <c:tickLblPos val="nextTo"/>
        <c:crossAx val="70582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v>Sum of Profit</c:v>
          </c:tx>
          <c:spPr>
            <a:solidFill>
              <a:schemeClr val="accent2"/>
            </a:solidFill>
            <a:ln>
              <a:noFill/>
            </a:ln>
            <a:effectLst/>
          </c:spP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Lit>
          </c:val>
          <c:extLst>
            <c:ext xmlns:c16="http://schemas.microsoft.com/office/drawing/2014/chart" uri="{C3380CC4-5D6E-409C-BE32-E72D297353CC}">
              <c16:uniqueId val="{00000000-1013-4097-B5AD-CF24A12768C2}"/>
            </c:ext>
          </c:extLst>
        </c:ser>
        <c:dLbls>
          <c:showLegendKey val="0"/>
          <c:showVal val="0"/>
          <c:showCatName val="0"/>
          <c:showSerName val="0"/>
          <c:showPercent val="0"/>
          <c:showBubbleSize val="0"/>
        </c:dLbls>
        <c:axId val="446005488"/>
        <c:axId val="579267728"/>
      </c:areaChart>
      <c:barChart>
        <c:barDir val="col"/>
        <c:grouping val="clustered"/>
        <c:varyColors val="0"/>
        <c:ser>
          <c:idx val="0"/>
          <c:order val="0"/>
          <c:tx>
            <c:v>Sum of Sales</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Lit>
          </c:val>
          <c:extLst>
            <c:ext xmlns:c16="http://schemas.microsoft.com/office/drawing/2014/chart" uri="{C3380CC4-5D6E-409C-BE32-E72D297353CC}">
              <c16:uniqueId val="{00000001-1013-4097-B5AD-CF24A12768C2}"/>
            </c:ext>
          </c:extLst>
        </c:ser>
        <c:dLbls>
          <c:showLegendKey val="0"/>
          <c:showVal val="0"/>
          <c:showCatName val="0"/>
          <c:showSerName val="0"/>
          <c:showPercent val="0"/>
          <c:showBubbleSize val="0"/>
        </c:dLbls>
        <c:gapWidth val="219"/>
        <c:overlap val="-27"/>
        <c:axId val="445982928"/>
        <c:axId val="579260288"/>
      </c:barChart>
      <c:catAx>
        <c:axId val="44598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60288"/>
        <c:crosses val="autoZero"/>
        <c:auto val="1"/>
        <c:lblAlgn val="ctr"/>
        <c:lblOffset val="100"/>
        <c:noMultiLvlLbl val="0"/>
      </c:catAx>
      <c:valAx>
        <c:axId val="57926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982928"/>
        <c:crosses val="autoZero"/>
        <c:crossBetween val="between"/>
      </c:valAx>
      <c:valAx>
        <c:axId val="57926772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005488"/>
        <c:crosses val="max"/>
        <c:crossBetween val="between"/>
      </c:valAx>
      <c:catAx>
        <c:axId val="446005488"/>
        <c:scaling>
          <c:orientation val="minMax"/>
        </c:scaling>
        <c:delete val="1"/>
        <c:axPos val="b"/>
        <c:numFmt formatCode="General" sourceLinked="1"/>
        <c:majorTickMark val="out"/>
        <c:minorTickMark val="none"/>
        <c:tickLblPos val="nextTo"/>
        <c:crossAx val="57926772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[krupa project Ecommerce Sales Analysis.xlsx]Report!PivotTable8</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3975" cap="rnd">
            <a:solidFill>
              <a:srgbClr val="B066E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Report!$B$108</c:f>
              <c:strCache>
                <c:ptCount val="1"/>
                <c:pt idx="0">
                  <c:v>Total</c:v>
                </c:pt>
              </c:strCache>
            </c:strRef>
          </c:tx>
          <c:spPr>
            <a:ln w="53975" cap="rnd">
              <a:solidFill>
                <a:srgbClr val="B066EE"/>
              </a:solidFill>
              <a:round/>
            </a:ln>
            <a:effectLst/>
          </c:spPr>
          <c:marker>
            <c:symbol val="none"/>
          </c:marker>
          <c:cat>
            <c:strRef>
              <c:f>Report!$A$109:$A$121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Report!$B$109:$B$121</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DB1-4331-9C8B-B645EBCC9CDA}"/>
            </c:ext>
          </c:extLst>
        </c:ser>
        <c:dLbls>
          <c:showLegendKey val="0"/>
          <c:showVal val="0"/>
          <c:showCatName val="0"/>
          <c:showSerName val="0"/>
          <c:showPercent val="0"/>
          <c:showBubbleSize val="0"/>
        </c:dLbls>
        <c:smooth val="0"/>
        <c:axId val="705858256"/>
        <c:axId val="583649296"/>
      </c:lineChart>
      <c:catAx>
        <c:axId val="705858256"/>
        <c:scaling>
          <c:orientation val="minMax"/>
        </c:scaling>
        <c:delete val="1"/>
        <c:axPos val="b"/>
        <c:numFmt formatCode="General" sourceLinked="1"/>
        <c:majorTickMark val="none"/>
        <c:minorTickMark val="none"/>
        <c:tickLblPos val="nextTo"/>
        <c:crossAx val="583649296"/>
        <c:crosses val="autoZero"/>
        <c:auto val="1"/>
        <c:lblAlgn val="ctr"/>
        <c:lblOffset val="100"/>
        <c:noMultiLvlLbl val="0"/>
      </c:catAx>
      <c:valAx>
        <c:axId val="583649296"/>
        <c:scaling>
          <c:orientation val="minMax"/>
        </c:scaling>
        <c:delete val="1"/>
        <c:axPos val="l"/>
        <c:numFmt formatCode="General" sourceLinked="1"/>
        <c:majorTickMark val="none"/>
        <c:minorTickMark val="none"/>
        <c:tickLblPos val="nextTo"/>
        <c:crossAx val="7058582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[krupa project Ecommerce Sales Analysis.xlsx]Report!PivotTable10</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3975" cap="rnd">
            <a:solidFill>
              <a:srgbClr val="B066E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Report!$E$108</c:f>
              <c:strCache>
                <c:ptCount val="1"/>
                <c:pt idx="0">
                  <c:v>Total</c:v>
                </c:pt>
              </c:strCache>
            </c:strRef>
          </c:tx>
          <c:spPr>
            <a:ln w="53975" cap="rnd">
              <a:solidFill>
                <a:srgbClr val="B066EE"/>
              </a:solidFill>
              <a:round/>
            </a:ln>
            <a:effectLst/>
          </c:spPr>
          <c:marker>
            <c:symbol val="none"/>
          </c:marker>
          <c:cat>
            <c:strRef>
              <c:f>Report!$D$109:$D$121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Report!$E$109:$E$121</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675-4383-8458-A16E7014A136}"/>
            </c:ext>
          </c:extLst>
        </c:ser>
        <c:dLbls>
          <c:showLegendKey val="0"/>
          <c:showVal val="0"/>
          <c:showCatName val="0"/>
          <c:showSerName val="0"/>
          <c:showPercent val="0"/>
          <c:showBubbleSize val="0"/>
        </c:dLbls>
        <c:smooth val="0"/>
        <c:axId val="445993968"/>
        <c:axId val="456540224"/>
      </c:lineChart>
      <c:catAx>
        <c:axId val="445993968"/>
        <c:scaling>
          <c:orientation val="minMax"/>
        </c:scaling>
        <c:delete val="1"/>
        <c:axPos val="b"/>
        <c:numFmt formatCode="General" sourceLinked="1"/>
        <c:majorTickMark val="none"/>
        <c:minorTickMark val="none"/>
        <c:tickLblPos val="nextTo"/>
        <c:crossAx val="456540224"/>
        <c:crosses val="autoZero"/>
        <c:auto val="1"/>
        <c:lblAlgn val="ctr"/>
        <c:lblOffset val="100"/>
        <c:noMultiLvlLbl val="0"/>
      </c:catAx>
      <c:valAx>
        <c:axId val="456540224"/>
        <c:scaling>
          <c:orientation val="minMax"/>
        </c:scaling>
        <c:delete val="1"/>
        <c:axPos val="l"/>
        <c:numFmt formatCode="General" sourceLinked="1"/>
        <c:majorTickMark val="none"/>
        <c:minorTickMark val="none"/>
        <c:tickLblPos val="nextTo"/>
        <c:crossAx val="44599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[krupa project Ecommerce Sales Analysis.xlsx]Report!PivotTable11</c:name>
    <c:fmtId val="1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3975" cap="rnd">
            <a:solidFill>
              <a:srgbClr val="B066E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Report!$H$108</c:f>
              <c:strCache>
                <c:ptCount val="1"/>
                <c:pt idx="0">
                  <c:v>Total</c:v>
                </c:pt>
              </c:strCache>
            </c:strRef>
          </c:tx>
          <c:spPr>
            <a:ln w="53975" cap="rnd">
              <a:solidFill>
                <a:srgbClr val="B066EE"/>
              </a:solidFill>
              <a:round/>
            </a:ln>
            <a:effectLst/>
          </c:spPr>
          <c:marker>
            <c:symbol val="none"/>
          </c:marker>
          <c:cat>
            <c:strRef>
              <c:f>Report!$G$109:$G$121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Report!$H$109:$H$121</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066-4A18-9545-EC2BF722E9A2}"/>
            </c:ext>
          </c:extLst>
        </c:ser>
        <c:dLbls>
          <c:showLegendKey val="0"/>
          <c:showVal val="0"/>
          <c:showCatName val="0"/>
          <c:showSerName val="0"/>
          <c:showPercent val="0"/>
          <c:showBubbleSize val="0"/>
        </c:dLbls>
        <c:smooth val="0"/>
        <c:axId val="651254080"/>
        <c:axId val="456562544"/>
      </c:lineChart>
      <c:catAx>
        <c:axId val="651254080"/>
        <c:scaling>
          <c:orientation val="minMax"/>
        </c:scaling>
        <c:delete val="1"/>
        <c:axPos val="b"/>
        <c:numFmt formatCode="General" sourceLinked="1"/>
        <c:majorTickMark val="none"/>
        <c:minorTickMark val="none"/>
        <c:tickLblPos val="nextTo"/>
        <c:crossAx val="456562544"/>
        <c:crosses val="autoZero"/>
        <c:auto val="1"/>
        <c:lblAlgn val="ctr"/>
        <c:lblOffset val="100"/>
        <c:noMultiLvlLbl val="0"/>
      </c:catAx>
      <c:valAx>
        <c:axId val="456562544"/>
        <c:scaling>
          <c:orientation val="minMax"/>
        </c:scaling>
        <c:delete val="1"/>
        <c:axPos val="l"/>
        <c:numFmt formatCode="General" sourceLinked="1"/>
        <c:majorTickMark val="none"/>
        <c:minorTickMark val="none"/>
        <c:tickLblPos val="nextTo"/>
        <c:crossAx val="65125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[krupa project Ecommerce Sales Analysis.xlsx]Report!PivotTable12</c:name>
    <c:fmtId val="2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3975" cap="rnd">
            <a:solidFill>
              <a:srgbClr val="B066E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Report!$L$108</c:f>
              <c:strCache>
                <c:ptCount val="1"/>
                <c:pt idx="0">
                  <c:v>Total</c:v>
                </c:pt>
              </c:strCache>
            </c:strRef>
          </c:tx>
          <c:spPr>
            <a:ln w="53975" cap="rnd">
              <a:solidFill>
                <a:srgbClr val="B066EE"/>
              </a:solidFill>
              <a:round/>
            </a:ln>
            <a:effectLst/>
          </c:spPr>
          <c:marker>
            <c:symbol val="none"/>
          </c:marker>
          <c:cat>
            <c:strRef>
              <c:f>Report!$K$109:$K$121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Report!$L$109:$L$121</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0CB-4D11-9DE7-6DC360643F8F}"/>
            </c:ext>
          </c:extLst>
        </c:ser>
        <c:dLbls>
          <c:showLegendKey val="0"/>
          <c:showVal val="0"/>
          <c:showCatName val="0"/>
          <c:showSerName val="0"/>
          <c:showPercent val="0"/>
          <c:showBubbleSize val="0"/>
        </c:dLbls>
        <c:smooth val="0"/>
        <c:axId val="705836656"/>
        <c:axId val="653264512"/>
      </c:lineChart>
      <c:catAx>
        <c:axId val="705836656"/>
        <c:scaling>
          <c:orientation val="minMax"/>
        </c:scaling>
        <c:delete val="1"/>
        <c:axPos val="b"/>
        <c:numFmt formatCode="General" sourceLinked="1"/>
        <c:majorTickMark val="none"/>
        <c:minorTickMark val="none"/>
        <c:tickLblPos val="nextTo"/>
        <c:crossAx val="653264512"/>
        <c:crosses val="autoZero"/>
        <c:auto val="1"/>
        <c:lblAlgn val="ctr"/>
        <c:lblOffset val="100"/>
        <c:noMultiLvlLbl val="0"/>
      </c:catAx>
      <c:valAx>
        <c:axId val="653264512"/>
        <c:scaling>
          <c:orientation val="minMax"/>
        </c:scaling>
        <c:delete val="1"/>
        <c:axPos val="l"/>
        <c:numFmt formatCode="General" sourceLinked="1"/>
        <c:majorTickMark val="none"/>
        <c:minorTickMark val="none"/>
        <c:tickLblPos val="nextTo"/>
        <c:crossAx val="70583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[krupa project Ecommerce Sales Analysis.xlsx]Report!PivotTable13</c:name>
    <c:fmtId val="2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3975" cap="rnd">
            <a:solidFill>
              <a:srgbClr val="B066E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Report!$P$108</c:f>
              <c:strCache>
                <c:ptCount val="1"/>
                <c:pt idx="0">
                  <c:v>Total</c:v>
                </c:pt>
              </c:strCache>
            </c:strRef>
          </c:tx>
          <c:spPr>
            <a:ln w="53975" cap="rnd">
              <a:solidFill>
                <a:srgbClr val="B066EE"/>
              </a:solidFill>
              <a:round/>
            </a:ln>
            <a:effectLst/>
          </c:spPr>
          <c:marker>
            <c:symbol val="none"/>
          </c:marker>
          <c:cat>
            <c:strRef>
              <c:f>Report!$O$109:$O$121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Report!$P$109:$P$121</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481-4D3B-91B3-80EBD4F643D2}"/>
            </c:ext>
          </c:extLst>
        </c:ser>
        <c:dLbls>
          <c:showLegendKey val="0"/>
          <c:showVal val="0"/>
          <c:showCatName val="0"/>
          <c:showSerName val="0"/>
          <c:showPercent val="0"/>
          <c:showBubbleSize val="0"/>
        </c:dLbls>
        <c:smooth val="0"/>
        <c:axId val="705829456"/>
        <c:axId val="583608624"/>
      </c:lineChart>
      <c:catAx>
        <c:axId val="705829456"/>
        <c:scaling>
          <c:orientation val="minMax"/>
        </c:scaling>
        <c:delete val="1"/>
        <c:axPos val="b"/>
        <c:numFmt formatCode="General" sourceLinked="1"/>
        <c:majorTickMark val="none"/>
        <c:minorTickMark val="none"/>
        <c:tickLblPos val="nextTo"/>
        <c:crossAx val="583608624"/>
        <c:crosses val="autoZero"/>
        <c:auto val="1"/>
        <c:lblAlgn val="ctr"/>
        <c:lblOffset val="100"/>
        <c:noMultiLvlLbl val="0"/>
      </c:catAx>
      <c:valAx>
        <c:axId val="583608624"/>
        <c:scaling>
          <c:orientation val="minMax"/>
        </c:scaling>
        <c:delete val="1"/>
        <c:axPos val="l"/>
        <c:numFmt formatCode="0.00%" sourceLinked="1"/>
        <c:majorTickMark val="none"/>
        <c:minorTickMark val="none"/>
        <c:tickLblPos val="nextTo"/>
        <c:crossAx val="70582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v>Sum of Profit</c:v>
          </c:tx>
          <c:spPr>
            <a:solidFill>
              <a:srgbClr val="C18FC5"/>
            </a:solidFill>
            <a:ln>
              <a:noFill/>
            </a:ln>
            <a:effectLst/>
          </c:spP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Lit>
          </c:val>
          <c:extLst>
            <c:ext xmlns:c16="http://schemas.microsoft.com/office/drawing/2014/chart" uri="{C3380CC4-5D6E-409C-BE32-E72D297353CC}">
              <c16:uniqueId val="{00000000-CE7B-482E-A6EA-B059FC33823B}"/>
            </c:ext>
          </c:extLst>
        </c:ser>
        <c:dLbls>
          <c:showLegendKey val="0"/>
          <c:showVal val="0"/>
          <c:showCatName val="0"/>
          <c:showSerName val="0"/>
          <c:showPercent val="0"/>
          <c:showBubbleSize val="0"/>
        </c:dLbls>
        <c:axId val="446005488"/>
        <c:axId val="579267728"/>
      </c:areaChart>
      <c:barChart>
        <c:barDir val="col"/>
        <c:grouping val="clustered"/>
        <c:varyColors val="0"/>
        <c:ser>
          <c:idx val="0"/>
          <c:order val="0"/>
          <c:tx>
            <c:v>Sum of Sales</c:v>
          </c:tx>
          <c:spPr>
            <a:solidFill>
              <a:srgbClr val="7030A0"/>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Lit>
          </c:val>
          <c:extLst>
            <c:ext xmlns:c16="http://schemas.microsoft.com/office/drawing/2014/chart" uri="{C3380CC4-5D6E-409C-BE32-E72D297353CC}">
              <c16:uniqueId val="{00000001-CE7B-482E-A6EA-B059FC33823B}"/>
            </c:ext>
          </c:extLst>
        </c:ser>
        <c:dLbls>
          <c:showLegendKey val="0"/>
          <c:showVal val="0"/>
          <c:showCatName val="0"/>
          <c:showSerName val="0"/>
          <c:showPercent val="0"/>
          <c:showBubbleSize val="0"/>
        </c:dLbls>
        <c:gapWidth val="107"/>
        <c:overlap val="-25"/>
        <c:axId val="445982928"/>
        <c:axId val="579260288"/>
      </c:barChart>
      <c:catAx>
        <c:axId val="44598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solidFill>
                <a:latin typeface="Arial Black" panose="020B0A04020102020204" pitchFamily="34" charset="0"/>
                <a:ea typeface="+mn-ea"/>
                <a:cs typeface="+mn-cs"/>
              </a:defRPr>
            </a:pPr>
            <a:endParaRPr lang="en-US"/>
          </a:p>
        </c:txPr>
        <c:crossAx val="579260288"/>
        <c:crosses val="autoZero"/>
        <c:auto val="1"/>
        <c:lblAlgn val="ctr"/>
        <c:lblOffset val="100"/>
        <c:noMultiLvlLbl val="0"/>
      </c:catAx>
      <c:valAx>
        <c:axId val="579260288"/>
        <c:scaling>
          <c:orientation val="minMax"/>
        </c:scaling>
        <c:delete val="0"/>
        <c:axPos val="l"/>
        <c:title>
          <c:tx>
            <c:rich>
              <a:bodyPr rot="-5400000" spcFirstLastPara="1" vertOverflow="ellipsis" vert="horz" wrap="square" anchor="ctr" anchorCtr="1"/>
              <a:lstStyle/>
              <a:p>
                <a:pPr>
                  <a:defRPr sz="1050" b="1" i="0" u="none" strike="noStrike" kern="1200" baseline="0">
                    <a:solidFill>
                      <a:schemeClr val="tx2"/>
                    </a:solidFill>
                    <a:latin typeface="Arial Black" panose="020B0A04020102020204" pitchFamily="34" charset="0"/>
                    <a:ea typeface="+mn-ea"/>
                    <a:cs typeface="+mn-cs"/>
                  </a:defRPr>
                </a:pPr>
                <a:r>
                  <a:rPr lang="en-IN" sz="1050">
                    <a:solidFill>
                      <a:schemeClr val="tx2"/>
                    </a:solidFill>
                  </a:rPr>
                  <a:t>SALES</a:t>
                </a:r>
              </a:p>
            </c:rich>
          </c:tx>
          <c:overlay val="0"/>
          <c:spPr>
            <a:noFill/>
            <a:ln>
              <a:noFill/>
            </a:ln>
            <a:effectLst/>
          </c:spPr>
          <c:txPr>
            <a:bodyPr rot="-5400000" spcFirstLastPara="1" vertOverflow="ellipsis" vert="horz" wrap="square" anchor="ctr" anchorCtr="1"/>
            <a:lstStyle/>
            <a:p>
              <a:pPr>
                <a:defRPr sz="1050" b="1" i="0" u="none" strike="noStrike" kern="1200" baseline="0">
                  <a:solidFill>
                    <a:schemeClr val="tx2"/>
                  </a:solidFill>
                  <a:latin typeface="Arial Black" panose="020B0A04020102020204" pitchFamily="34" charset="0"/>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2"/>
                </a:solidFill>
                <a:latin typeface="Arial Black" panose="020B0A04020102020204" pitchFamily="34" charset="0"/>
                <a:ea typeface="+mn-ea"/>
                <a:cs typeface="+mn-cs"/>
              </a:defRPr>
            </a:pPr>
            <a:endParaRPr lang="en-US"/>
          </a:p>
        </c:txPr>
        <c:crossAx val="445982928"/>
        <c:crosses val="autoZero"/>
        <c:crossBetween val="between"/>
      </c:valAx>
      <c:valAx>
        <c:axId val="579267728"/>
        <c:scaling>
          <c:orientation val="minMax"/>
        </c:scaling>
        <c:delete val="0"/>
        <c:axPos val="r"/>
        <c:title>
          <c:tx>
            <c:rich>
              <a:bodyPr rot="-5400000" spcFirstLastPara="1" vertOverflow="ellipsis" vert="horz" wrap="square" anchor="ctr" anchorCtr="1"/>
              <a:lstStyle/>
              <a:p>
                <a:pPr>
                  <a:defRPr sz="1050" b="1" i="0" u="none" strike="noStrike" kern="1200" baseline="0">
                    <a:solidFill>
                      <a:schemeClr val="tx2"/>
                    </a:solidFill>
                    <a:latin typeface="Arial Black" panose="020B0A04020102020204" pitchFamily="34" charset="0"/>
                    <a:ea typeface="+mn-ea"/>
                    <a:cs typeface="+mn-cs"/>
                  </a:defRPr>
                </a:pPr>
                <a:r>
                  <a:rPr lang="en-IN" sz="1050">
                    <a:solidFill>
                      <a:schemeClr val="tx2"/>
                    </a:solidFill>
                  </a:rPr>
                  <a:t>PROFIT</a:t>
                </a:r>
              </a:p>
            </c:rich>
          </c:tx>
          <c:overlay val="0"/>
          <c:spPr>
            <a:noFill/>
            <a:ln>
              <a:noFill/>
            </a:ln>
            <a:effectLst/>
          </c:spPr>
          <c:txPr>
            <a:bodyPr rot="-5400000" spcFirstLastPara="1" vertOverflow="ellipsis" vert="horz" wrap="square" anchor="ctr" anchorCtr="1"/>
            <a:lstStyle/>
            <a:p>
              <a:pPr>
                <a:defRPr sz="1050" b="1" i="0" u="none" strike="noStrike" kern="1200" baseline="0">
                  <a:solidFill>
                    <a:schemeClr val="tx2"/>
                  </a:solidFill>
                  <a:latin typeface="Arial Black" panose="020B0A04020102020204" pitchFamily="34" charset="0"/>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2"/>
                </a:solidFill>
                <a:latin typeface="Arial Black" panose="020B0A04020102020204" pitchFamily="34" charset="0"/>
                <a:ea typeface="+mn-ea"/>
                <a:cs typeface="+mn-cs"/>
              </a:defRPr>
            </a:pPr>
            <a:endParaRPr lang="en-US"/>
          </a:p>
        </c:txPr>
        <c:crossAx val="446005488"/>
        <c:crosses val="max"/>
        <c:crossBetween val="between"/>
      </c:valAx>
      <c:catAx>
        <c:axId val="446005488"/>
        <c:scaling>
          <c:orientation val="minMax"/>
        </c:scaling>
        <c:delete val="1"/>
        <c:axPos val="b"/>
        <c:numFmt formatCode="General" sourceLinked="1"/>
        <c:majorTickMark val="out"/>
        <c:minorTickMark val="none"/>
        <c:tickLblPos val="nextTo"/>
        <c:crossAx val="579267728"/>
        <c:crosses val="autoZero"/>
        <c:auto val="1"/>
        <c:lblAlgn val="ctr"/>
        <c:lblOffset val="100"/>
        <c:noMultiLvlLbl val="0"/>
      </c:catAx>
      <c:spPr>
        <a:noFill/>
        <a:ln>
          <a:noFill/>
        </a:ln>
        <a:effectLst/>
      </c:spPr>
    </c:plotArea>
    <c:legend>
      <c:legendPos val="t"/>
      <c:layout>
        <c:manualLayout>
          <c:xMode val="edge"/>
          <c:yMode val="edge"/>
          <c:x val="0.31069209393470965"/>
          <c:y val="2.2477823061184517E-2"/>
          <c:w val="0.37709607311404569"/>
          <c:h val="9.7250212978848422E-2"/>
        </c:manualLayout>
      </c:layout>
      <c:overlay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anchor="ctr" anchorCtr="1"/>
        <a:lstStyle/>
        <a:p>
          <a:pPr>
            <a:defRPr sz="1000" b="1" i="0" u="none" strike="noStrike" kern="1200" baseline="0">
              <a:solidFill>
                <a:schemeClr val="tx2"/>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latin typeface="Arial Black" panose="020B0A04020102020204" pitchFamily="34" charset="0"/>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[krupa project Ecommerce Sales Analysis.xlsx]Report!PivotTable3</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FF"/>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B066EE"/>
          </a:solidFill>
          <a:ln w="19050">
            <a:solidFill>
              <a:schemeClr val="lt1"/>
            </a:solidFill>
          </a:ln>
          <a:effectLst/>
        </c:spPr>
      </c:pivotFmt>
      <c:pivotFmt>
        <c:idx val="10"/>
        <c:spPr>
          <a:solidFill>
            <a:srgbClr val="C18FC5"/>
          </a:solidFill>
          <a:ln w="19050">
            <a:solidFill>
              <a:schemeClr val="lt1"/>
            </a:solidFill>
          </a:ln>
          <a:effectLst/>
        </c:spPr>
      </c:pivotFmt>
      <c:pivotFmt>
        <c:idx val="11"/>
        <c:spPr>
          <a:solidFill>
            <a:srgbClr val="7030A0"/>
          </a:solidFill>
          <a:ln w="19050">
            <a:solidFill>
              <a:schemeClr val="lt1"/>
            </a:solidFill>
          </a:ln>
          <a:effectLst/>
        </c:spPr>
      </c:pivotFmt>
    </c:pivotFmts>
    <c:plotArea>
      <c:layout>
        <c:manualLayout>
          <c:layoutTarget val="inner"/>
          <c:xMode val="edge"/>
          <c:yMode val="edge"/>
          <c:x val="2.7344799688714398E-2"/>
          <c:y val="5.7343183377852512E-2"/>
          <c:w val="0.61117281725657346"/>
          <c:h val="0.94265681662214751"/>
        </c:manualLayout>
      </c:layout>
      <c:doughnutChart>
        <c:varyColors val="1"/>
        <c:ser>
          <c:idx val="0"/>
          <c:order val="0"/>
          <c:tx>
            <c:strRef>
              <c:f>Report!$B$21</c:f>
              <c:strCache>
                <c:ptCount val="1"/>
                <c:pt idx="0">
                  <c:v>Total</c:v>
                </c:pt>
              </c:strCache>
            </c:strRef>
          </c:tx>
          <c:dPt>
            <c:idx val="0"/>
            <c:bubble3D val="0"/>
            <c:spPr>
              <a:solidFill>
                <a:srgbClr val="B066EE"/>
              </a:solidFill>
              <a:ln w="19050">
                <a:solidFill>
                  <a:schemeClr val="lt1"/>
                </a:solidFill>
              </a:ln>
              <a:effectLst/>
            </c:spPr>
            <c:extLst>
              <c:ext xmlns:c16="http://schemas.microsoft.com/office/drawing/2014/chart" uri="{C3380CC4-5D6E-409C-BE32-E72D297353CC}">
                <c16:uniqueId val="{00000001-5C9D-4DE1-90D5-2BFB89EE47A4}"/>
              </c:ext>
            </c:extLst>
          </c:dPt>
          <c:dPt>
            <c:idx val="1"/>
            <c:bubble3D val="0"/>
            <c:spPr>
              <a:solidFill>
                <a:srgbClr val="C18FC5"/>
              </a:solidFill>
              <a:ln w="19050">
                <a:solidFill>
                  <a:schemeClr val="lt1"/>
                </a:solidFill>
              </a:ln>
              <a:effectLst/>
            </c:spPr>
            <c:extLst>
              <c:ext xmlns:c16="http://schemas.microsoft.com/office/drawing/2014/chart" uri="{C3380CC4-5D6E-409C-BE32-E72D297353CC}">
                <c16:uniqueId val="{00000003-5C9D-4DE1-90D5-2BFB89EE47A4}"/>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5C9D-4DE1-90D5-2BFB89EE47A4}"/>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FF"/>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Report!$A$22:$A$25</c:f>
              <c:strCache>
                <c:ptCount val="3"/>
                <c:pt idx="0">
                  <c:v>Furniture</c:v>
                </c:pt>
                <c:pt idx="1">
                  <c:v>Office Supplies</c:v>
                </c:pt>
                <c:pt idx="2">
                  <c:v>Technology</c:v>
                </c:pt>
              </c:strCache>
            </c:strRef>
          </c:cat>
          <c:val>
            <c:numRef>
              <c:f>Report!$B$22:$B$25</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C9D-4DE1-90D5-2BFB89EE47A4}"/>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r"/>
      <c:layout>
        <c:manualLayout>
          <c:xMode val="edge"/>
          <c:yMode val="edge"/>
          <c:x val="0.67025706859820433"/>
          <c:y val="0.32868236200323336"/>
          <c:w val="0.31609193960887222"/>
          <c:h val="0.27102086226798006"/>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2"/>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[krupa project Ecommerce Sales Analysis.xlsx]Report!PivotTable7</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066EE"/>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FFFFFF"/>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Report!$B$88</c:f>
              <c:strCache>
                <c:ptCount val="1"/>
                <c:pt idx="0">
                  <c:v>Total</c:v>
                </c:pt>
              </c:strCache>
            </c:strRef>
          </c:tx>
          <c:spPr>
            <a:solidFill>
              <a:srgbClr val="B066EE"/>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FFFFFF"/>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Report!$A$89:$A$94</c:f>
              <c:strCache>
                <c:ptCount val="5"/>
                <c:pt idx="0">
                  <c:v>Binders</c:v>
                </c:pt>
                <c:pt idx="1">
                  <c:v>Tables</c:v>
                </c:pt>
                <c:pt idx="2">
                  <c:v>Storage</c:v>
                </c:pt>
                <c:pt idx="3">
                  <c:v>Chairs</c:v>
                </c:pt>
                <c:pt idx="4">
                  <c:v>Phones</c:v>
                </c:pt>
              </c:strCache>
            </c:strRef>
          </c:cat>
          <c:val>
            <c:numRef>
              <c:f>Report!$B$89:$B$94</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E6D-45B4-98CF-B96161DFCE9E}"/>
            </c:ext>
          </c:extLst>
        </c:ser>
        <c:dLbls>
          <c:dLblPos val="inEnd"/>
          <c:showLegendKey val="0"/>
          <c:showVal val="1"/>
          <c:showCatName val="0"/>
          <c:showSerName val="0"/>
          <c:showPercent val="0"/>
          <c:showBubbleSize val="0"/>
        </c:dLbls>
        <c:gapWidth val="182"/>
        <c:axId val="705828016"/>
        <c:axId val="583653264"/>
      </c:barChart>
      <c:catAx>
        <c:axId val="7058280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2"/>
                </a:solidFill>
                <a:latin typeface="Arial Black" panose="020B0A04020102020204" pitchFamily="34" charset="0"/>
                <a:ea typeface="+mn-ea"/>
                <a:cs typeface="+mn-cs"/>
              </a:defRPr>
            </a:pPr>
            <a:endParaRPr lang="en-US"/>
          </a:p>
        </c:txPr>
        <c:crossAx val="583653264"/>
        <c:crosses val="autoZero"/>
        <c:auto val="1"/>
        <c:lblAlgn val="ctr"/>
        <c:lblOffset val="100"/>
        <c:noMultiLvlLbl val="0"/>
      </c:catAx>
      <c:valAx>
        <c:axId val="583653264"/>
        <c:scaling>
          <c:orientation val="minMax"/>
        </c:scaling>
        <c:delete val="1"/>
        <c:axPos val="b"/>
        <c:numFmt formatCode="General" sourceLinked="1"/>
        <c:majorTickMark val="none"/>
        <c:minorTickMark val="none"/>
        <c:tickLblPos val="nextTo"/>
        <c:crossAx val="705828016"/>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plotArea>
      <cx:plotAreaRegion>
        <cx:series layoutId="waterfall" uniqueId="{BFDB44E1-9A93-41A3-8B28-FBD4C6277F2E}">
          <cx:tx>
            <cx:txData>
              <cx:f>_xlchart.v1.5</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CBF74F1-905C-42F8-82A3-8524DFFAFF58}">
          <cx:tx>
            <cx:txData>
              <cx:f>_xlchart.v5.2</cx:f>
              <cx:v>wise Sales</cx:v>
            </cx:txData>
          </cx:tx>
          <cx:dataId val="0"/>
          <cx:layoutPr>
            <cx:geography cultureLanguage="en-US" cultureRegion="IN" attribution="Powered by Bing">
              <cx:geoCache provider="{E9337A44-BEBE-4D9F-B70C-5C5E7DAFC167}">
                <cx:binary>1H1pc9u4lvZfSeXzSzcAAgR4a3qqmot2yY63JP7CUmyHO8EFXH/9HEl2YrOVjqfa81ZJ95Y6EXHA
g/PgrFjyX/fdf+6Tx235oUuTrPrPfffnx0Cp/D9//FHdB4/ptjpLw/tSVvK7OruX6R/y+/fw/vGP
h3Lbhpn/B0GY/nEfbEv12H387/+C3vxHuZL3WxXK7FP9WPaXj1WdqOofnh199GH7kIaZE1aqDO8V
/vPj5rH9sH7swnv58cNjpkLVX/f5458fX7X7+OGPcW9/e/OHBJhT9QPQ6vSMEqxzTA20/+gfPyQy
858eaxgZZxgJ3UQCP791s02B8m3c7HnZPjyUj1UFA9r/9zXtK+7h0frjh3tZZ2onNx9E+OfHmyxU
jw8frtRWPVYfP4SVtA8NbLkbws3Vfsx/vJb8f//X6AeQwuiXF+CMRfa7R3/DZrnNqi0w9264iDMq
KCcm5wdcQPovcTHFmS4QFkhn5v7Dn999QOf3/BxH5pluhMoSZHyCqPyVbL9t0+2zaN5BXcgZNwxK
DGQeVRdhnAmKdJ0gcoDFfH73AZY3MHQclx+EI2D+Wp0kMOdxsg3kuyLDzpjQKTXYARg0Vhh+xsCO
IcT5UWTewtFxaH5SjrA5X54kNutt2Sfb7OF55r6D1ogzkxEOpuq1EePGGUeYmLpJD5joz+88aMtb
ODmOyU/KESZr5yQxmWcP4TZ7T0NmnpnYNLmJnrRhBA0YMiLAvRjmkz7R19C8gaHjyPwgHAEz35wk
MH+V4SDfFRh6BgpBQPhPOgGO/aXjxxifgQdipsEOERvYuUPQ8eRhfs/QcWB+jGQEzF93JwnM9WP3
rvEYPqOGLqjA+Hg8Zp7p4PYhXHty/OI1LL9l5zgoT2QjSK6/nCQk5+WjL7Nnufx7t0L1M1MXhjB0
44dLf6UqBJ0xBojpIx35PSPH0XimG8FxfnmacAThOyaSFJ1RzJhOzaeEBXz5SzAERM7I1Jkg4Hb2
n+eJcLBb57/h5heI7KnGeMxOEo/N47dyW8Xv6OQpPoOwC7J7/pTck9eYmOaZwGhnscTBqLHXmLyF
o+O4/KQcYbNxTxKbv8r4vRN8eiZ2ctfxUwIPDuOlvpjkjOomaBQ7js1bODqOzU/KETZ/naYd+9xL
qJP5z1P3HfwKOQMDZRDjF9CAyoBfwZRCaHzMlL2BoePI/CAcAfP560kqzW1Y+mEWvqNB00HwkC8i
YdKj5RcuzgwIwQSl5KhBewtHx6H5STnC5vavk8TG3ibhd1m+NzqEUcOAxPJojIyxeWZgDh6JPsUA
zzp7CAHextNxfF7SjhCyTxOhdVhVsi7DZxn9e7umQ83Y4OBP6FMOMw4HwOVwrhsQpB3MmvH87qdy
zBs4Oo7Oz7GMsFmfn6b2yESW24d3DJ8BG4gGGEPPlgu/Dgcwgvom5QLQeQ2K/QZWjoPyk3IEin2a
oDiPybbdlo/P8nkHhTHPEBLcIM+LLKMiGWdQFBAG1fGTwozi57dwdBybn5QjbJzTjJ9tmWWP9yq8
r9X7wbNLbzjDTNefapQjneGQcuoCKmlkhMsbuTkOzSviETr29Umas5Wsw+qd68vozITcEgk2qgOY
GPIeLKDA+RQ7jwrLb+LlODIvSEe4rE4zBJiAlwkftu+nMUScMRNSF6KPLBlUZ6jgOiW7FbLdZ+Rl
3sDJcUx+EI4QmZzmuuX0UUJO846I6OTMoGCjxHPdeFTuF/oZpVTnFD2VAUbAvIGh48D8IBwBMz1N
Vfm8rQIoAqh3rS9zKGlinXHxtGQ8wgbv68sA33NAjZ819RAvv42n4/C8pB0h9Pk0EZo/wIr/s4D+
fWxGKWyAMaF4+ZxLjupnGNMzg5k6h4j6+a0HWH7LyHFEnshGYMydk/T48yQJMxlWz5J5BzzQGQYs
KKQwh+RxhIcwzzCFpRomnuqd4IFerlu+haNfAPNjLGNsTtPHzGX7jg6GkjPEYVcMp8dLZqYO+2IQ
MjB6ej5K+n/HzS8w2Y9hjMdpGq4lTNP6Pu6f5+u/15VdGRO2wxBIHl9n+YLBrgvY8QfbmA5KNAqO
38LKcUB+Uo5AWX49SQO23obZO2b6lJ3pULmk7DnTH7l6wzwj2MAUVOkoML9l5zgqT2QjSNanmePf
PpapzNT7qQm4eMQZgf+NckhI7A1YnjEN2Je8/4zy+zdwchyPH4QjRG6vT1JJLgPYIP1hXr3vbj4o
uxhEEPO5SmyOjBiHsgwWsHUMNintP6OU5a1cHYfoNfUIp8v5SeK020q/eCyrx3f0MbAfA8OufZPp
x4v9HMJjLhicXjiAZI5czdt4Oo7RS9oRQpvFSSK03lbV9j6oq0el3jNoJmewHgbZPX8qu0AG+XIT
AKiSgRjsJxfgj15Gy2/m5zhAI/IRRuvTjNPW4X0Q+tv33GAGezQAG5OLJyUZWToI1wA42ES720q7
+4xi57dw9AuAfoxljM1pWriLxyyr+qTZvuuCM9g4YcJ681NpDI33/HN+JnQhdmdoDvgAfi+16K1c
HcfoNfUIp4tT1SFYp6mk2j4L6t8nO9SA0NrEsJnpCaaRjTPpGTah7Ax7np9f+rzc/AZejkOzDn+Q
jnBZn+Y2890C+u7/eR4+C+nfIwO1Z05gffNHRcZ87X2gZAObzAkU0J520/zNvL2JqV9B9IJ4DNLV
aQYJkP286yENys/A9zNsQvl//xnlQRgBQhSWcwx9FL2tf8/KL2B5JhxDcpoZ0Oax2b7nApoO2/yZ
QcGeHQ/YMDZAZ5i+W2TbIwbG7qXH+T0/x2F5phuhsrk9SUXZ5QdfZRk/y+bfmzKocsIpMkJ3Jy+P
aQrs1ABDhhiUcA6RwMiUvYWjXyHzPJYxNl9PFpvZNs1hOe09t9LAWQ1DgPjhBMBxgHZ7OWCnDWSs
h+ejYGAH0JvY+jVKL8jHUM1OEypZquCDvS0lLOa8Y8Smw1YzHVbOGOQ2+8+oGMphKUcwijmcD9x/
xli9ma9fgDWiH6NlnyRaV7L+v0ELTkEhOEFLnk+mjYIEsUuSYPsAHBw8avreztdxtMb0I7SuThOt
zX4OOtv4fXMh2FEAxwgBjKfC9SjihpgBdhTujn8+V+WeXeQhJXorV8eRek09wmnjnLBWvTtOcCuK
DrECuKSjFnCHE9ERhIHGKPA+aMPv+TmO0GvqEUJXp4nQ57C6l1kVvm9dzgAFYjpcw3H4/C1xhdVV
iMHN47vZ3sTScYRekI7g+Tw/SQW6Udvg2cj8+zh8lx9BPRvigp/X0rwsaO9Pr3PY/UmMUQT+Oz6O
w3GgGiFxc5q56jXUSOGWpMd3XNaGSE5QON6JYDnuOVJ7CQfc8qBTHQ7t/CLqfhNLx5F5QTqC5/o0
S3DTEu5E+XAN8UDyO335P7xn6vNjpT78PIx2qC28g97CwTlKYKcjnK7bf0YhPwSRBpwjhgXFp9VE
CDJf1jXezNbxyTIiH02Yz6dZ5Xi+ue2D/P4BztrU6bd33TgMB4YQHNeCDRJHEYO1D4RhnV7wJ0s8
2iPxv+XuOHDHexnh55xGCnD/j7fOvdS0Vy3/txfumbDfDvYUQy3qddACh/HhPjcdzub9dJ0vVWx0
C96v+TmO1Ij81RD+P12x92uz+OOGQmertu7+asMXN/D989P9cOHKxRHpk3k6ahoPsps//PkRQkRI
wX7cmLjr45Vde3msdEz1uK3Unx+13UZjrAsMegYnwRgc0vv4oQUrvXtEII+A9XtYIYZkYmdeP37I
donlnx932zLhFAysHCMCp/rI7sBFtasQwJWMBMovcNUMRFFCQCxl4h/XSl7IpIcrVH4I5OnvH7I6
vZBhpqo/PxIYT35oth8gzCYDw941YcBSNRzwoGAH8vvtJWyWh9b4/6lBl3lR190ma3XTxRJNctXR
VYPyburnQXMjaZfNaxoKpwiZcLSSlRZWYT4Nvfqq8WR6naLk3k/lqunMYOLp2SY0AqcInIiR7DxF
prbwaH8XaiKfBmXSzDuTziozv2mF6M6zqO/OTSWMyQsgjgyMQaY1HhjELQRMIEVwhMKAUvvLgdGs
z2MzqJuNT/R02pqRTRS9H2jJZoHys5XkPHBwWkfTrNQ8u64rsSrbDm/ygD6qYMiXZtecSyPv1gQn
2UyvNTURpDHWZZy7qC3rCx4G1DZpG89w5zdWKbxk7QnvoYnbcIa67FLyGl/zVJY2JlXjelHeLEOR
qamBsu9KBu2yNASxeqpcLSvaud9k0VKv22gZq6q2O17xad/Hvmt02FvqQXvhaZpwKq/Rb+rOFBYs
DQXLwGWZ5s+zXmhXxpDrs4z2je37ZfgbmRowV/8mU4MbwoTsiSNB0EimIQ+EYfZq4w+9mjR1EE7M
htaur7h/3fjIZvnQL7SBArOhFk6zPLpTsn0Q1K+moVmQZaXySeLF6Lxpan2mpKrdzGiIVUTTsivZ
VWQk8SX2SwsETW7gTGxhlR774ieqWTSJ0VpN3mRLv0OuT8WQWW00WFmI2usYTuZYgRFddUmQGVYS
++E0CXJscZLKDe1wMC2YVzqgdNjSpEjOG+Y5qG5U5BSY+1ZPWnytc5ClOVyIwEhve585DU9bR7E8
WMdYnvdNveB5GNthP6hZQNhlHIphFgUqvSVqU7C6WOl6chWmRrv4+dWYYbfo+ygET/jD2ByZ4/jv
ysupjjjMcgN0GHYMv8aD95rfanlSbTL2LfYHuRRxqYPoIm1WBrVnRR4Jlw1lxrpraDiNy8A1vMwt
SLBURRktSMY2taJoFarM1QNtairHLAoEEdc/8Qmu69W04ZhDMRjCQyiK7L520+qFjWGo82le+dkG
Ea1aRDFbZ0bKXBa0oVP3hvmb1xGwm397n4kI7MYVsKQAUevr9+Uw/4eiDOTGqTQcnGv4sVBxb2ka
YS4uMd30Ks7cUB/MqwIUykK0cgyzlksTKcuvKbrkl3pv+rdKR+kctTqYM/4tKmorUaF2K4OksbzS
y6fSQ5lbmT1fyyEtJznhg1Uhz4BLbP9RfjuGXxppkB5cGcpgAQt2Ie+8yesBwan8MPCzNNwwqt/x
JAiWPIDJ3wlcgrnyC9s3YuRCMNi4VZNrKx0s0bIcajKJjOIyDInvNChwFQYivQdrWOX4Yv8VU/MR
Z4rP9RBUsMdD7LRo8JfdkCm7CsoJqUuw7BhGx7OhnbQ1hVlVtItClKkdpg1eDJqOFygs6KQqebJB
3Cssb4j4ZzOVgR0Eix57wQZHNceWSkTtpMr2zaECE5BXEz9vheWxuFtrbWJjZSI3w6RbYJ7rtlbV
31WFgo1WImV74FCdOgzxSggPW3kfDzPfSKqlJ7PWyqnKILX8J7mzv08kON4N7hFuECMQTNOd/r2Y
uMioWcaYp617YSuvIxbWWPtJsPJLG2hgeJuI2G0pWocE/UOMRfSop9ghERx/KGKO7TKmxnmgRWge
t1ozVYR7l1GvdVa4a9tUdqdr/UNdxxsa6/OOGNFdJEVvpaIPzuOg7y+KJI2tkiVgiTKDbin2uGXm
l7QQzEnKynT7ZuA2KfqLKE/b1RAPtcOoqc39DF+1JKaTnhR0FgyisYcCZTONoWKS0Y7OwsxwNS1r
Z90QFi41smTjM2U1Xvm1ibv8PNHz8pbyTyWpus+iYmqNsPvPAoYL8P42tXcVBp3vDjTA4ivjEOi8
FLFRihCVgdLXKvVCu8AJXpqixktUdaiw/BBPk8EQs/2D/VcnPE+ztV2bUtP6YvKTBnvafT7k5Yuf
XjRhPMKFte/8Z29NlUZ2w/vcOfS7f+wlEbziRcvB0DQ7CwV1YKbo1p5ca8t0rpFk8oJw/+Dwyj2D
QYq8iUnp7eE3fc/Bz5f3ZgxgeLxG8ypQztEx/Wz91C9+SH3RLw487KSw/9MLZnciPPC0f3J4aZ2n
5xF2cNnUU6YEWspds30Dj5ZCO0h+/2T/1e/Fv/8jBZWNi00APn6KGzy4XuWvNN1bhlAtmDEnlFW9
bjCYvsbsdDfScm+imrq2W4hjbxs2fB8SFU96ddNr7fdGUjyvY30V0eE76pThNH14reJgm3RqcIK4
+5aniDlR3UR2y0Vsd92yNlF+49V8E1UktpLK8KdDmX0mIYSrkg3rrEZuWGJ/WmfpEhx+btU4aSZR
prk68XQr8KRh5arMLL+AMCH2yIaQVtp996nVwJ37ZWSFCbFUa9RO64WhPShPs2JOLV/QZEK8UloC
dVdtBma0bqCPUHBpo+gRorPBLrRBd9NwQTNuVy0xPleCbIzwoYiaTRPzaB3q2hxgU5PYKC9wQ85r
3+zdOGq5hVSW26mheofX2jQFNXAyU4RTosvLQK/BIRnNBNT3jiZ3Ii2lw/o8t8JG2Eyv6LSgQW5H
NLYaaZrAVR5BZ8LOtbK04jhfybgw3CoMTMuk+MvQDZol9EWs843vV8FSUyi1Etm7sAusnpVG6VZZ
SVas8Av4Of4Se8gKqia2cdI9RCy/IrSsHWmQy8gv12ahhDOY6eXgUxBwlU8LswqmSbPQMu/aM3PP
8bvQlqh1s7q5513nlEkWTxVOlNvJQj/X6V2sctuTuT5Vfa7Zgd5ZoirtTjOyqfANvJQILCN2wF+G
8zKfaYWxLAPDWIDHXsa1Vjp1kISTSJQOizHIgQN6UXcfFsllyjNtTQRYSUn1Wc67iY81NO95UTla
BxMsE2Vre2qV1rK2sobNu8DPLTrYcHeVmuGIgXsPilXB+qnRN968LqIIrHoGklZDb+EuIhapAt8Z
6giimxRMccxvcJFIayB+ZqnQSpOutDVS1S4fJAfho84uGzIvuUastNV6eyDdd97Gi6S7pSx6MGQ9
kV3ZuIxGl5kvy5VgfCFR3NuyLcSkaGs3Is03nQerRGOJrYWXCvy81cR4lRXxVYMsEeWVE9IstnDb
E4smM0/DS5Ww2y4KivM2p3Ye1CVA1lyUhVE6CjK9AcmrQM+JXUvDcP0y32iM1K6MwsYKK9yuuW9O
moL6C9PDbhNl13qTT5EIfaeSeWnViEpHhUlh9V3GLEXBtEZD8jDQRlgkV63bKXvIkW/nGWcQdTeb
OlWxRVu08vXBykstmaLe2MCxhHJicNPCIiCWGQt/0eJ+kkX8W6P552CwkoWo4tu+1mLI7PJ+lhF9
0Xt95rIYLVKfMJvyBJTU8D9R6XWgWpEbeNvU0JSjQ7Ax8TsxgWxdLVCfT4Th95vmmkfJud4GLgKD
aPVt5tnDIGKrEnXrsi7a1BUldlrT0opYdV00kA/iAa80Llur46DKXZbPBogvLcOUNxBsTaLIvGkN
P5pkiVxhVKVzRYqvMIcKS8+EmOlxWlgszX2raAcMDpp91QTIr2NN7OZ5TCZUhp6V1gmyunglDFm6
PEmxJWt6RSBCtcBtZ7MGkdAmWqE5kSke26qQNnCYOVrIl5AOfWNJasudpENmDC4V2q0W6mD9DP9z
w+kUUrHOzgdl2nSYsjBad4Vo7cbnCAxk4kQygESp7+mSZWAnE8iKhohGnxIRug3pq4sKRU5U0nld
RiEAoJdTw8hjJ/fq2PKUaU6GprI6FUm7VvFd3DStBYKsDCO2E/U5qOJ5F9fCKjkdrLKLS8es1aZn
F7LQyLzzqsqKcqNy26HDTmB8UgMRrt5D0qhSc1n2eW3BTdZ2j5Le6hKkTymuLV4U2rI5bxtBlmlu
c1OxqxAlUx/soR2UsW9TLx0sUqZXmZdABKpobUNeNPMSL5tidlebzYrUXmzFmX7NiFhxDxAeVDAX
TSDs3jNjpwqHK1JwCYPrCptI3E0afQsK1kyTOryJwXDafVkRKybFNICoeojDzM5bip0u9qdpElmd
iTKnL+vcKiP4a8nz2yJGl1Yuh6+ZmVoslqGVmRG2Nd34UhbdJgDTmafDtPZIPeE8nxSSBnadMmGF
QRJP2rj1LBpq0y6qUsvTuh5qQyJzUWjOWx1DBK3rV1hLAijgSLAARAucXqrrWtM1iGy0wkm1gk9M
ZS6Vl7MpFCYueNRdRc0wkzJYo8Z7rLP4EddVYOGmm7FhSG2Muy8ow5mFAwR6R9vCCvOAWVFXrwvl
lw5tawm51WArln02yhyMNExyq2GNY5SQNQWsmAfpqjLLCRiYMNfpfRuas7738BfCtMaFcne7bHxT
22SVRPa+xf5r/9d4yPxzZATd0mND4+7JdvQYBHMvfHh3MwzaperqbpY3CZ/6sR9dhwp93/dRtf1a
k039uQB/OqEpIovW5Np5ryWZPez6yMSnJk3UNyOKQ0cyHGw6JatVUuueo5ul9rVJS3ffFx/S3uLg
wz8RrZNzSMXSaZ22chkFGbIGnmy5lpcPJMVLA/51ly8axZkriCZXUHZp1xoKOsdEdXqnGf5k3xRE
n1h17EN5JGh6yN7aeB4MQ/mppDB1D70166ivknvCtdZOYLHvHGVCLUSgNRMMpZYbLze/sN17UR2v
G48HX/oaVW6H/GDV1oqt/RhcRk7N/m7wE7fFRvHQ8UJafV3UVxDyLDvImt3ea8xZ02D8CdUetfbN
EP2s05x+6ysN2XqYlee93+EFq1QxaVEZ3nIibvct2UA3URqQz7UvOjfkHV2mWuVvAifWaOZgs9Hu
slQ6smDlg/DD0kKGHl2ZZalNSd+TGVeG9okWBFv7sdAAVAZl1bdOmtQuBxGc11yaC6P34kmDSgUZ
vLjeCwgnxQW4q+JzwirdBT1ol0VclBvG28iRiJRbKTt73zQ3wtqiUrLLPPaSmSFpM8vqsLhMdAXI
7oRoQrQrAuFtNRaatsAa3Zi6ES81LdHcQkh265nB1b6pX/uXbbQrGxRIuGXO5DKFebcp9VSDUK2m
W5WYT4IUWmtlQ9ZcYm+oZsIP8hluFbr0ZNMcXtw2qZ3XwrRqH/pgVWo4Ne7zVYUKulF919sBSuV9
Sz9rQ0K2jRcgp2hKtIJ74tSGQHXw0CDTlqVOk28R/Es/jqaV3qrRtGDTA4+21+vZvSkhv2zxt9QI
cofSVq572urrRuLA2b8itbsGJhxcHRA5iVDD2jN4tW5rI3WKqOffRGsdWClrqK4qbq4F/EtGa5zX
lZNKAT650pOV18z2rSDkY7aCd21kp+mrfQNkRmLba5d7fgyvQnbWh2gTJ1StzIrpTjsM1bZpoO63
G3MaDI0tpelt+hxHK1Rw08kUE3ccwNq3gDpEaQuRFudgPNky6EnkKtmru6qrDqNmZpvakHTi8wTS
6aUyee4GYPG+BjAr931UcAGQDQIKLnzB0mW6M0275P6rEUpoCnwMCuAhplddxL4uFkOCiNvTJPia
9fVkPxZPF8wi0piFkRZCblAMiybMTBcmU/8l6uh034/SGLYKbsSfWF8WCx987sQwtOhL42fzfT9B
B6WEICq7TxXR/EUvhmLCIlAvCA8W+xaxr2orBJX4NBQ5nZMUdZNIGnZNuLyV2LdZN3TbUMSmw1Af
LgsmySUr0H2rxd0WlAdBPcDwzkUA0T4KoKTBdwSIJCuoS7KbhOjeDBmQ2HgBae9wtdwTEhZ1roK6
xgL8eeLqKKgmhshu9g9zKQIooObGpmVCbbqcpYdeo3i4bFtUX0dlZcxZkVBXxmG/NVoIbgx/q7oy
ndQokHMzQcUNgQLfnn1kqNaGspa+znyvO8dJyKw9m03T3SnG46u60vVFKEXk7n/PghySSNV+zXsJ
0UkWqVnbMXI7cDrbsyj13ndav8erSIX6BfMDdejRiEUIsV4iPoWRQZZND7Z636XhmQ5J6uCL6BSe
Zlo5TJFpxF9QSJ19l00X9I4YQrzUUOl9Un0WWqYBSZomKvMiz7CyiqrAF3kV6qtBtZq9H3uXB3Mo
8wy3MmOQn+GOT6LOHL7mCEL7uh8uYJmjtgzqxW6Xl2QRRjS9qoX29cAVgYnmhbI9RyGja6HBusD+
QRUMm9jn2U0zGPlcmTHkuF0dbxWy9tzWQ8vcogrZPEikb0niQY2YyMuDdKo6s0s/r8CWe3zDgio4
9Fri+qaFwugVx22y6PSkPQCYaEsCjv5O+EU90fUMpkwnjRtRhpCeAsAa1rC9n2K133rn+2nXw1ro
HYmmiAT3XQOu28dxt4B9rqWrQ0igPMEtmSe1peokn5eRcafhKJ+lOivWMvAhNMn0ZmpQydd5bLCJ
4P0AlrABr1pfmojJecR1ZbUIklW4kHbaIhpYpVknNkR+4jxSw2WvSrqWZuUikZvTDDJYcDHfjD7W
LkhIB1dvDWY3VUsdszN6B5Zf7rjIYXkGhxgyOyFvpDDnYdR2VuoV+qJrxKzMIAcMueJrrkNW7dOa
2GYIC28Daa60hN5BGWOWRILd1iTwbUKaZlYbikwCDjpasbxzg6asF4OKi6VX8Pzw5acksjjUk3ag
ZQsuQh7DfII/doyli7ohy7IrgqkIvXTx8/dxu33j/ZeO0yfarqbB1M+G5Z5s38G+xdCU8I79H3/+
CGbctCVn1KpppEHuRGO5iBs/sWjO7UaroFwgqn4NfUm7M7TEbeLsNuMU6i8hZECBpoapFOo2DL6k
sMIFAXGaOKXR5Iuqpvmi2H3FNYJYN28g5s/idoG9ql20KgThIs1hYmCWABFNEmPLFernmonVQpaJ
sgYqc7epkxqcQBe5ojnntDYODZo+VgvY7qsW6e5r/6d4iaA4NdM7chUnrc2qoFoo9Cg1DQYUhLlc
7L96s7AGZgYWrMaQidkqN6jT3g2L5ktY+XLJQ0gAvMSqeNW6lBXnKddX3C+r6V48oGWVS+I2smRc
epahQcIQFc3NfnBQHc0XaWqlKAfL0cphoei3WEGvGmQqk4yHN7jJoe9KXaMo6OwqBgLVliAr2Ksz
2JHCqxBLbbL/bf80qyBEN/TcCeo+drIOivS8LKws4w4ECn6udHvPWKBHpiNzyOJkksKIh0jzAbQp
hGPXVQw/65V2EaRe40rSbGgUOmkNqSU3dRdnabUQoq4Wea9XC+mD45UZamzPqL2FFwexA9Urdpgf
h95ZqeRi/940xKYdday2Aqrm2ItmFSwZzgZcZ64PpgqWWFACyXJdOwaDkkMUJprFBq7ZRhNVdqPK
TzXN6ikKYCE1qpNuSiq+MrS+TK0w5p4Fq9CwIJKb2mQo29uQhhMuCzGTvmkuIFmkioWLAEXlAm6y
Lhdl00ERsgkNm4kOW9FubS/P5f9QdmZLrurqln4iKgDRRpyoC8B9Ou3sZ+YNMVuBUIOQAMHTn2Gv
tfc++1SciqoblnEue7pB0v+P8Q0Z8y8Ll03QkOToufrnbMwvltaizMahg71GHqNJ9rtBJRe+alqF
bn6fbiPSv41I4+m/bw1wziDxe7Pc2iaaNrZL1r0cyPva5sm55g9JNqZXT+nmtIYc9SHrs8OIJzmb
eZpKbvJoO2gPfTqLow1LW1a1QTvu6nTYmzGZaVGHSRlO3bKLgynfkCkYH712ZQe6Tu82HteTZYSf
pIn653XRXdUuNDnHiSJbRjxeLmMTlzAh022tanKcxoAca2eLfHGoLVyN1hhLQ5kvHtmBJpCXbIy3
UkMgph0q6163hb+80miur53K2YZwrjaxz9dnT0JlxL/TH4cRmm3XsPYYLHA4WKzXgs9BsO8FD49N
lJ8X26fbZK0xnaRxg3ZIK74zpDsxtMjH+0E4cs2NH6CdDR+y2wTWMEx3/zp0XiDLWeUD3o73k3bt
m59ntkQBVh89Nb4njbcxnYPZAEEk9bU5+h6GfDp9xVkXbBcXXhsS6mNqYrTgGds3BI3ORqPyx7ie
2mJuOnxAYTDsZqIehF3C478OKgEjsA6hKzyhftSNyAupFlk2SfbX658NRoCbOCnGfmqqvmXj8X6A
5DQe2/Q9V5M7GAzQo7Xs0koeb3no7PF+l/znrSln4DDS+H31MAC5cwsvaIBh2N4O4UK8jZ+6b7SD
Jw615iqC1sdIpH3Fx5pBDjYNF39d52lJBsyGXr5Mx9gjpaWrf5izbjnFwj10TOWFH9YojlIso5rn
41+H+6kPhoWDUMBffMjniZrVYb69k/tBEC+uailvYldTH9fboacT3wg58iLwG1LKVT2qyX/NB8zy
TY2XcD9kfvr3rfqft/BkpJAaXn7H7Hy0STAf77ciV//X0/sf/D6tBEv6PdWJOt4PJG+xrmjxRqOQ
bZsgH473g9CYx2pUbH+d3u/LOg/OekOj0tNmONZkwmLAhCmaLO0LTAdvI01WWKBkKbLbQ7sQU0lD
VlXGQrvSi1J3WCd0kkHfnxB+533hBBUVXDdIoxnm9tCfIUPDAg2366zeo2mFUBP5T7WVBLVEr05z
wJvCLpgv6M2D9awF7jDcjFJ8VvdDgmq9UH4r/vpIRtHlEPFzqJS3q+L+TjpEx3Y12nXf20uSjVvX
dt/9MWaneKKVXoJ5P97mqfu0NWJ0VgqaIYyQ+gp5bSzgevANbWZ3jKPIHQG61HADZlmoNfePjAl6
6Iwp0SJh0hYphlooffH3eT6ygtYjP4Qzk5UPVa2MBCmFzvvjOMgNJzXW4ibExT6GhBc8pXLb1OMr
p6E6Lrexcp8O7rf+2300wYWYWw3HFdfFaFW+6UEbnNkq2IY3Q1N2qpMP8ApzA5FZFV6TZcXqU7dL
hW/h7qIZC1X02slOb33HsotLwu2INvc7PBhRiTyKIUzbFd9GPR9m7T1oeNLn0bUjJGCK+wndJ+na
PRBQPMdam23rGv2Vi/DcwmJ9FfHgTtlEeNW9NHHunqVZ80cJxkARbzqyHIYgaeAtRbDEi4QGZre0
dLnMul/KxHqyqrMkhECYJ3pjwhk2DZ8aaLFh/BDEaie6pLmKuRMZqndhq0ZQSMrs1q6k8SOIl/kp
hMK7cZn2q4nP81Max2ijAr/eN8myDVdPXsUgoRIn5FpnWpZhDutmaJsihfjyLcgjWwh9m62ZC8u4
m7qHAJxYESxEbZOQdw9pT1e4M1lYTYLmr3xivwa/7s/3M2jxKAEVJhXO8q40eRx9OBmVi5cGX2Pk
JRvAkKAvQtF+uEhv7ven/QQXIWyCQ0K64X0Qw04pFj/ns/ocFhpWeUegKWmb7MMFAEy4xq+9Hw8f
EXz+Q98GvBqpNB8qWOPKUQlT6PbXrPNLHXNXkD6XWyPoEhU8aLyDr7A2p9MyfKRJfUQ5n//QQDRR
Pa2bTqhu5/u2gZSzbcXsnu1jlzBzuR+I6VvAEy4/MN2BlOhV8N16A+ABEb/SsR7RGKDwMDFfriPs
dvQe79p62TtZTLuXc3eGkTJuPNWEV3q7tbSr2DStU/shkhg6se2OpouWp4YPXhnGyVIu66IqsF8W
H7XRpeNsKSbmA3Pr1/qYrpiB+LgMB7+Jw72R/LcYRr8YZd+/51MHb6M1ENui1atCAugsy6Jpi7rB
Fj7Wyh8Tfcm7aU974r+7rD0a1zUlS6h+TUPHD9JNQwmCC3qy/2iMF+NFpFhGgsSBkTMrsD9nzw3n
bpN0vC4467AU5tY8DVqMJxeo+jfprNgYA5RoE5jxMA+6fx9gcIxU8Uu0MkBfjjwmuXyGMxW+tg2x
r0mLqYHJol0sOwxuNBeJd5Gki9hbYuXDfaS32Cvu1MptusDqWvAYfGtY6uQzl3w8k3A438+CFNCe
52s4N6kuPEKbktRrc9l7jkcfqeO7YVXix5xDZ6snRh8n7j6165cH2KLQvmOSHm67aj1hm9PwaZ3W
h5hBRxd+1KFjSTH/aVxkOeP2CvapHIFWFMEwzFVbJ8sTidf+MDVw22rSVbUCLCIXGNphjdqzniT5
FkKsLBrnl2kfND8yg1KiHgr42uMnuKukcsbExzqn6jXPIVskOvuiNykBUmX/AINoLFORJ9u+i31Y
H8vyM+PJJlub9TPPJxBRvBEVzchY9b4yWy9a7IsVGjOoXtufjrZV1qfJb49p1229aaY7lGfZUfV2
g4ms+QQASbcia8RxHv38aVwY+iL3EeSUvOnYb2EgYiEIGz98i2v99+n9r3A4YZLGKBWVqfVL4jA5
uyX6FhGz7nRNgazcTvXgvk1DAOIunP+Y2F8fp4YWdMr5ZQEMcMpYjgI3ggIcJ6K7QLUUZTJQeKXt
At0E8q6f/MwF7HsgHs1rVMMIgEuy7Cn2QXleA/9mwyhdRGSdX+Uujmn0x7fTDwUz+UPKZaoA74gL
p6iS2lx6hRha+DhLx77N7bAFm8jeotZ9+p1iBcZH9j002ZPOQv17ThSsmbpuilXtIf7UbWG6tIj7
GNOy4pBI464uuoWa44LfmH6t15luGCqCnZeuYUVTL9gQN82XlgefvKXrIVqNPUdrWgUJ6997zOyC
RW9TkswvAmNeksheWo/K0luy4ICLKMK3kanN4HeiGs1ojws2hj31k31Rmr8GmtgNI+sXD1VDiixE
X2Ns+2w8E1TDOHl7uvbTBx7zrRsiV1iNgTHAKi51utblYqFvLXmPFi2Kso9VuayITNkZknwjcPiF
PDjtBxeizY7Txt/qqB4hmDZ7AilpD5mpLeNkjvZykv5tfVUbz3bxpgmhy5CamwtcYTSMU+jKqKvt
RskwfRmWKC+MksmRdwSeXqzSo+1GeoB6tO4Ij8+s85vPhrKuWLn3owk8eHTMoXeli1ctmJF/Gvcr
cjM82Jn0Z+JFqpTDFDwaNr47L6yLTIn4gY3maxiC4YXTvj/WN30zyYb4e/bpVE93xsbB6xyE/JRb
ETxLLJ4FZlOOyleSt3VNv7M+qLxG2SLB3pWbtQ7pARu3yNIwxnZmhTCXKW0PU0yygg05ujOb8R1s
ESxiPl0egMpAV2hVuoP7pc7RmK9FHHlnBkh7A7+4f+4HMmwzq8Ly72/QhrwiNHxNhHFVlnf4hfqW
bUEje7t4bvghU7dPxScvumvJwe94f+pr+LhBYCoyxe65WZ33GNhpdz+Lk6mGwcrM2UgLBGSVTQFz
q4rTlvzqVvVrwI+ibQW+/Q01rUMbkX6fgcSuRYdSrExlox+thZGh9fpmHMCLIGujz3x6kw1bHpI5
WwBUGu+MZK04LYu5oUT+yYj1H4dB7VJv/A0n4zqzGmChR1BatKs7eWp54E3A3lpvSU8e8LmikSy/
LN2YXzAqF8DfgTIFmK3fLuZ+yZpo3cOmYi9cHIbBZMdhSdIj9b0XQyiuQmOgkCbh+qhkd5YxWjHj
ZFOutW223cjXbdjosLg300aM9lTz8DDPJn/hgQcApm2vowD24JLcPGKKSlX2yGe0Vf3tHYJ/8s66
RoGl5w2b34S/jGeIF9mjsalAXzHF70PT7ES+rIWrg/4A07ivVm3UppV4rI11fsTTvXX+/NGiqXoP
HSVFPcuNq3X/eXMev7eNllXE5mSzmAUVmoCBgHfDz1E/T4WFvnD05sXu4l7+hMJ7sbwNn+aOZtsO
8ljVG+bvxiymRTwnrLCJOcpIm/fEh5ZORVOK2zCZjFRF2Gr31C3xD78Xya2Fn5+A2ItThNK+rJug
ragyOzsNt3dev1HiQBeBY/1Z3ypKz+0TALAb1Ualyp4I0WkxTNP0I8PCkox5s4FexIEHBe11nW7+
fe1VfriOb17NNsKoFktdDUVpVbQkmP+2jezYQ2zIS5TCZUlab72EXsurGRD2nuau3nJ4H7DwzXcx
wwQaB/EHGg1ctSAVD3OGailM2med9W3FI6b2cTbNpSSYsNck5qdIqKUYCU0Pns/V3mB3BXz2I3Cx
1ZvXog0d2UdNVPWp4h+x9CGxQK+XtsOan9j8h4/Fwm+oeOlTdhlS41fRlOSXNiR216fNdFpUS08i
oMkuUPBTwxFeVjJ9CqUpzFvBTy4Ndia3WMNa+i2m6YwXXIP69ioV9ObcMrLhPhInhSaTvIYsHku8
BPhPAVohvG28KPJG7WrBN9CnnnXBBi+dbyBgBc9CM/8ZA3hwRWfhjEYRGr9oeLij4kI2w8ZrTVcl
6xRgXmnqXdP70w7rB7CoMRxORNvh1LdY5dWwHCgA/B0qjroI8pBvfMmHssNfTkPmhhN65UcvAZNV
2/nNDfysu5EcUJvISkYhZD7WkBPKLKxu5rOxml3dGOuT33ln3oTdY9ZxixUuas5QvkTRcb956Djf
RcKaU9DWh8AX3rWma1C4CUOZQw37GDp4lHJ8t3Tb8lY82ozwR0+vwcHGzfV+l+gC4LQiLMOeL499
2L3S1k9fJ98GwEvzj6kdkqdWf0xu5yCdPLNWQQBOdLibnDKbPuo2mYJOkgZ72ygMmH6tJjLIHfVQ
6oh4F8Ku+CIJHF+m4q84GfUz6zHbGyGSH74OSqIofemWNCyJRYyGtl9snPKtjhO5t9S6DwsuiUmX
l0JE/OB5kXnpYlywsD/2WU5NUqiYQvoTRIN2kS/4NCBKIX90AglT0OWHHW/tLvlyNKAgNep6P6+5
O7Zt97BMqHPUkKUlapnhuwVWPPmdBGKXhqexcSuCH/gk2DK6DwRP1oKBp4DBlLoP1CwAKevheYxI
Ffa0e0IPIatZDvkmUcmwjyFg3LQDer4fWkfwvDKYqpzacohs+no/dJB2l3Ao5la4j1kAhtKMsl1L
GmRbkhwRHM8/1s3Iz6bGchxJEDCBs92e28Y/dvUcVkKY/gtK1dWS+psXe3v04hNKK0wFbET7mo0Z
f5Rf4YLpjo20BU6Vqa2BnQMghXvAtia+W0TO8M0u3atdYdTk6AQm7RVYpYLHuvcEFPsIvXorXr28
Uycfai2jQLctGpq885ZjO5q5zPqhP4Veh0aF+mDI54gcLKA9aYPgvBi0mYqnGrWJx3aAbGNck+jb
3MyfxiSyZzblDzRxDVpKBchMwHD2ALWkKdhs22tx9CF85wYDrZvIMepaVNcZPCqImPlzZmyZc/pl
SJq/jyrtjxzlCBhRVb+vLpbbdzT5EukWLi8ATDZTGs4PzS7wFb3QRndvcdNWU+DPZx3e3EBhgstA
o/SgM/ktGJrgAo7lhNyePpAxkW+pDI7SaQZDRtNNu7geYgVrf7jlaNluzsL6Vc/L/BquHdqQ7hd8
LHv2Ymqe0AEL+Ht5Xbnag7wglELYh+lzOsN49c1MwGaNsCB8m5bSpO2+U8tQYPLge2vzAQUGDonp
II4Rd0IySDzE3cD2qIFARTsH+UzFsIdnP35trL1QGYnvOX73CPAXgJSBvvRk5eU0dupT9hQGThr/
JrDZE5n3KERjVPFxvtMyY0cRq+AMmco/C1gtZ+B49jgP3oOVeiMhS32mE8BabZv2pGj9YaEJ7+Hg
Qe5D+w7N+doOiDFpIl5rG45PxMuKWEi49KhDhT/430cvA2/nwTMeAx9wG1zTQ5ylkIy0IO9+Rtpt
u3iQ/7s4fA8T4AJuSfnLLAJI9Zn51a78Le2B6Uxju6J9Nf0Wpna0ha43BGH9YIIpexFpf246sYFo
FR+dgki2DMu+jTHTFRA9UL35lGxDqDoXN/kUPYH5SIyKLve7msZkG6mmfh/3CpohVk3e+vUGy2pX
2n6GqgnM8mEJ458RJK1Sjd6H0Ks71qOer21E3TWIe7rNEQGEczMCIoKbzPCz7TvufP6Oju8RUSVd
De3Y7eHHpIUFeLmH+06gfNDkgYX6kgKBsFlIzzPiWs8WegYSjd5bOtrtauJoi2ga2xKPpOdkbE8A
nPvnJMZgkp6qQi+KIW1xmCILxEkJUXWfBU2+Q7YxrDyu3sKVY/Ct4qqRTNlg9z/MsVnwlrSt3lPa
oWAIFFiGpd/DFQOMOLT1RtUrPfMo//vQ5kN+7OQqBOap/rsQXnK6HzxjAUMgFwjJJecVcGzICEq/
APYPntJRdXu/5bzoKU9EMaAPBQDRomp3WfS0MHgHg31it4MWhfYiEEipTioLV7UKglMz+91nIIE2
LkswbZJlDY4W1QqkbsJAcXoMzM1ICyKY3MOLDjY803E5uD68tAPhJdJ+dj95kA2X2Zt3ZnHpZoCS
igCPzI5ybrJt0OqXEXuJnyBpZ6ecNqwybNUbL1GiWDujHlpPri+GvUa3eZcGbbabxDy8Ag1BI29s
WHrW/BIJMJNoadaqn11/jDlgjSQzYg9K/Zj3NwpGfje1oOdlusOgy3iZWwzM2n8j02jPdQf0qtOh
d/AC+rysXvro1Ji8LhbjvUVQ7K++emqWtYQjDY0aDJwdvnI9rZ8uQQ8a14Rt76cARB4StYIRh0RQ
+Eo2x9AF0aUniwZeukaljPtvxFhynedf8xyM19VQRBkUaKAREuwZveS2C1KFONXC0Z3musJe0vs4
auoPFrlp282+fwjb8YqBBic/9KeqHsGLJkOd7oLbpdqovoCnsx7nSZtNPd0M7LaOTu5+cI9QffTR
wlpVRQOcZw/e9ph0of8o5tZWwyzfRTjrEqAx+Uz0uhcrSZ50guCAUgelSPIrohRc8cjc85zqB1QH
+X5ufeC2qmNvsAPzx/aGk2dkOMYDaussyqNnWecgtaHpdaQ5CshRA6uLtGZgIUk/7uTi4PGH8ler
KVqe1jxyNkcFrovpEEBQOabjVBDsSvIMbpqVQddE+/spYK+pShHNva5Z8OB6CWZtGkjZZRgrxPPP
oJnVBkppUk4L98/Kn/wzn0PM6AxLYkCoeXHjp/DC9jlMjXlRKJE9Gn7KxPff2gQfBfXk37fu93lT
NhSrILvUesAnEbp6ITw/Q0aZPtcFEle/TACbgqGUbsiTgipMGQEYJIRRR1iIdPmCMPpC5sG9tNrM
kNE7BAASAMvjLIZLbMK2YHwl5Wqm+C3KAGsuKrHf8JZgjLVMfR9t9jZQ+tRiqO+aeIW+6NvruCJ+
ApsFbbutk7WMG5f9uKVkQ5aC0G4oP3AfzJMvAe9AjatfIwN2OmySY9pw90h8hM2a1tySA4ofELId
jtjpvz52W06i+YHxSVaZHevvNmZg4/vk28TidKts8mtOofwGIwf5EgLA0tz3niEh96W/yu4T4OIH
hTl5kiueYkY3fkgs8ASVe/QJ8ydw+w4xPg7cCBolrAKuXfNyP3iLQvxmzdNjOAtdrWm+VnOftg/3
QzvC4NAN+X5XcBtwloFHadWP4+8QU+RB06vF7LXvPDfuGfRX+OlTtqkT2MzE8zYKThvw6gApyFYz
0OyB2IHE0oWuBUzdyU7wszoPDV4EYdumduczD/pT5MW7BN7XPobsW3YDbDzd5GiB4Ezusx/IoOVP
FgJXaXgmdrADzAZTGilVDEE5IKf4Jg/raA6LezLu7z0Orv81qP9T9Qtkwsb+ldv/5+n/fkV2Xon/
uD3mX3f+x7+dYQv5QRn1x/5f/y/8mN9tgzjz3/+nf3tm/Ot/v7rbNgf/drL571su/A+bKjz/NiO3
/8Mf/992XICqeEsx/zOl+X9sufDvu9T9a9OFvx/4964LefK/YuwBFqchdhaP4yhBcvMfuy74+N0Y
1PEICKNWwn+QVv7Hrgu3H/T1E5DkCdLDsX/bkMH8tesCfgEoh/eFAtlHMRj65P9r14UgvWee/xXp
jbDrPH62MSEhXmGcRQHBJpn/NfcY5VlvEpeGD8hrcyA79wPixQSEPFl36DXDXXhzpb0eJjXcGQbl
/J/n9zutT0UxeTKpzERhiQ5EYq4YjpNAxA4WLPgrPtR12c0LgVY4unXDFUeiJb2xEUPXuq1rvMt4
g1Luh3nOfLFvyZQfEDYiPJNHUEpaohoEY3E/j0OMtxtJNlK4uzqfi7EUz3IKabk24p2r7KtZyLNP
uQ8lF3BnsIKlalF6BPGhni6dJ10lGfzsRPdvhq7YPWIeH+YZWco53OQdUAS0Wv2WNVlQpTSTYOSy
p7llpwi9XpGCMCk6GOAa2xBUNb49CF7RHk0UnIsFwRcl4J80Uv8kN+suTNJrDwVaZ92z0fRp8S0A
cJ1WYax7vEO2mbKVwhXB7OMhJ10kcf2gpelL2+Z/ElfB7OUgFJBdAWAWFLK3ZxjXVSbmMzAhb+Ot
8YcWyyXu5FNA2q+4T3jFZ/EkARlIUF/71X9OfE9ts/FryiGmYbGbYT3OhXBsxQ4J9mwb8wEI4hih
sENyqkEXgGmom91SGMQEt6IFfpgCdS20msDcY18JTwXIzAXIXLEiYuShsfILZusANpWKskvgr5Fg
PWET388+y17rRb8EerhmJn3Lm+AdDhuytTPb5yI550GNzx1BtlQ/hR6AVIPkYIS4sOtP8zywqqH6
l0Y7BWdaYiuHwil4XXytNzyRBzvPP6F7/syg0SOoZLe02zVMblaI3zXcKHTVW+f1W+K3iDXUsDjS
5DD4MBBM0CD/IWMUy5H+gy3h8mLx13UHKq0p6FOehhdug98xx7fF+1cxzbywcgmKpon/gEcrY5ac
mAVCNKYWDdrco97Em/ZYXOUcScAlHXHhDc1XO2vQFqlatkNoCWCvAn5OWs5z/qOPOfjCebhI+W32
iUC4usVuHbgeYJaol+CjC/FR5QFgnSlKtkDBYehDhMH1BI9sr/zsiQaLKbiPtgWNAsSjg5y9S7dG
ML1BhqXJJZwWUxLEXe6xnFktEHm65dcauEeeIGFBAfOM2KFtZ1FSwQfCIwPxNLhlLLTfvQ9B/UFk
/mjHxCtHf9nQ1ouLGXhk4fXhr8j6Vw/bUliwTboLVhAkbB8TtF9RhtIQQuE26/s3aLi/RmWGqhNh
4U016PyBv+C3S9dt3LFDvroLfisDK/msNHqR9gh/r9Q6SQvE3q4yrftC8/ox5noPkuBD53Iu0ZEN
yKCW/oK2PGzPQ2ZfET9CrCu/9Tm4kpMQiIRM+HtvaVYY5B2Q1+SKzegNIQ+8zEBtuU3TIqL+Zl7i
c7xCsx67xCvmmD5ZR07g50/NWMb4UH0Z+mXWhaC3++UP/oFP0UZXr9FQMYf2RyTcwZ8E8snDS52w
H7gNk21O9pnn5YVjeL1AAKZuS2r2gPL0Gbk2xKHnSa0oYPB+DCSIkoRILpCoc2UYCV3GyBmIBcB4
J9nFBKhRqf7DLNww0Br58GoH/zmnPZrdAGN6YuQ6NmeOjRAQKDZPCWnfZ7jonkHVrC0sbW9O0FDM
11Auz+m441glcHmxr4mg1xcm+WMyBPWA9/YF9dwp4f4L0l+YyWKiq9TOv/34sc6XvaPZxfD2dx2A
Sew5ul4yNHiR9jVQBPGVJeyqHBbNpjE3ixdLCjYEeZma6adBsNjvpy/X40WSVT5GIdwn6+U7vPNb
l3JtcnmYGbyEdBTfPTe8BTOppjB6U1wD0VyzskNhFUD4nzjCKVgE0mn5E4TydZ7RH7XsD9CKE4NI
6CH2uRkpVhNrIxTuUKzavEo5Ys0B6YC59ptQQXltE7zBqQRY/ubj6fEriGzj1wEvOuLvuUg2Qz3u
9FrmPxOGuWJsrkCkf65L5DYO3vYmhN4FkGrB7i2Y/9ZVZvA3osd2ik4Ue/d0LPqoW/93WodHpSJv
06zYtaaJ0oc6nLa5m08pNqkoJ7FesavRyfkD2vxJ4zWh7hWunEL+vZm3vk+fffSZpbDY5gWpRXGN
RK3wmUHFHft4M4z5sVXRzWzacS6fIB/+poyc18QMEEzd94w4v8qcuk4QeNvb6HLIbECZYAjONb/X
eN1MUBIQR4RRzPLh1j1WxPtKDMuKzuR7jQ1xLJ2nquskehDEuDNZ/5wQGipN0GdID/2wIX13rn3G
LgGlmqCJ21GTfZtARjCp/03WNtvGBIkG2GTwZBEETdPpEOrhwXnddWlQTsx1CUNeFtKrkbicd368
PmOrpAXb9Ex7VetySByet4vOvkS7xyxiuCzZ9zO08Tj9cA6E1e1qz8MeNkVWk4qyBZnb8JPOLS2p
IT8EGZ5AEGCHB7bLxTfZ+Pt0cb/BiGw8kaKxI299EL9IB2k6RV8HtNbu1mw+GvRTI1TGQnnmWdOl
uU0NiDDsA/Of7J3HduRI0qyfCHMgA8A2taCuYglucEo1tNZ4+vtFZDWTzenpubP/F40OBSQLIsLD
3cwcXsk0lY8WHBZ7ic4e8ZGVka+AbKY7vxEPhtkEa5NBXvHRr/1dW6XfMN2LlYiTTxVoQ01PrFUl
8jNMtn7jOhXz3eSstNKt92UB5JdYJAhch/dmIF7dBN2wZrNGHDSrvzhsa1YQC+J1pfPmFsEc3GBS
ADjVWd14Qyy7AUgPoayyT0K3T4PgD67i5dmf8nNDgI8n/jU2hviYLOJnlJp74dZ4qkftu2+7cPqd
e9g9sDhT1DKyCB91nb10o6PvyyrZe621R3jKW+t6quPnq4mB+IV5jh1z0/dmuari4qOo+MRFXn+z
7OQjfnvoc039C8hRuvPqZyvV/W1SjdGqyLKbqsMeCkqNz8F6Lgc+16jyPrkIEFTeczwIsDFu8DkF
Z4aST/PVRFJpFmVFqC95EnmAnCnuTc3HfHKTZdPMn0XnnUAhBOtYj5lvxg6/0/TdqqpsbYb6XWV9
X0pjZY9gEfzKWrlf87vBtrAFDILGTcaMmNvtR8+2k3WW6581Ym8EYHkTAj3cDS2n6KX3earQerAM
hBWGrloxY55sG7Ry3xPzLEW+zq3hg+FVPxz/AT3LFzhIP9uo5PNpx5sU3QZ0EpLbGSCMWZbPsPim
VR/pD61b6asEf7VnRc3K7FCi0iF+wJIykeEJ72EO9wRhcM5hH6Xh18xKvyd1iAzMcgeO/qkzkzsD
T7GL3NG6yPWz1aKG0+YbAEW8iASDVpBXP82Fj9d7qT8snvVS4PjAWQ0NPss+9Jm4IbRnASsJynWs
7fJkfBjL8LNTTvO2SKOzU1vMuyChmP42WmF/1EDaELiwt8AJ2k0RT1+cBKRG3lXEw7yCf0ofrWac
h5sxYRGKwvvSMaGy53vfPDhZ+rMwYCWFyynMXRYtb/6RAFjQQ1eDllFkO4/g9Nw6ZyxyzQZnGOMc
l995PQYf8Zt3a68DUBNE8a3uh/1qiRxr7Q6PJfH1ddIywc1R9hRoDr/dhfyAU+BsHoJvoR19FN6C
mVIE1tqZC5aztvyMAFe4E/UPgOpPiUbwPcuib5M3fiFg+nPuu1/mIjZY2t9B5oSrSudeRUHy1GsA
SJDfPDX+sB/sLjkYQf9kmPl+dsYbownOwnTAr4TNSx+2HnZHs4uJo5RrAuDJIYndL2aSQ7Op/4g6
ltjZyF5G09uQ5PLQTRj0i5k+Gn0FDbTxfkSdRpyiGG8NPb33jcFduZH43mUAuAq33y5Ix5nwTFnH
S1gs63BsWlQK8qMnNHM/6zXLf//BLr3vFgAH7F58pYdykkx1w01wxdvY/33rrmZv+sGE82TBsfaD
xxHVhjQkRN0l26CMUmLpSbpx0/qRCLy/tvyyOURGisn8PNnFxzkMWf7XQY56hJ8vKKKMPuQbXeN9
SewzBsGu6XGb1s50ROCMsHxv3i+Rez8G+r1ZQRSe6/bY1ROboFasYy/fDWZ/U5fjB7MZo7U2lIce
1JKn+z/scH5qQeIcmr5+mEfjk155X4MqudHw4fPp8oF5g7cRRQdiRPDywsAcIf4PMd8UZIifc2s8
ppq3xzOEPbDENxF+51XtfzIN4GZli6PYinUdh5x931jxOu2MT6kb4T12gI4N02oY80Pi5ucp+Igr
0lmJTFq1dr8C1sACGI+QiePbvm2iXWxNPYHX6WDNzFEyKLEKvgaj0R37PFwZYVRso4+AyIxN4Xbd
qp294CTyG2vM3VWQu8+WHX3yAmioo3tXcV/Dirh7mf3qTX1v1MNNYX62zeFXHAU/w2X84rvO9z4S
n0Ibe9v3Tuy/H+zK/aNOq8cAjtLGjav9FFXBusVCivzSWRvOj8QswOhMN018PxHw3IZBufdKf1hl
wd6w+kNtYixMeVbghpwBjAgJFy2rj20NMyiBs5YWbGp9vW7Wko2e12wiF7ik7PiASjX3dto667Bi
mfe16KaL0ydzsdqtP0e/Es/e9eFHh3XPFNsf/Wjkp8mO3UNBlOkN0UK5GVQ96QLIRsKIt6qa5ygh
VLzr05KD0CwqQgnBvLzBmfvhfRSjhdgVQ731q+qnOi+bQhO3MzwavzNxYajGUv48/uhk64Dye9NG
/KLfJxqUSyJ51YUBogghMNcRXIEQMW0l5TuQjhB1GPnSQJ23w6YQSQmueRRr6LQu9JfIa8E7QCQJ
fcmqi/TwZRgrfYvSDfIQwk7yXZe2H4Z5KfC/e/djP0wQi5QzZozTozOmxKxw0GQuUFqigd1GsX8U
qr6Q/y7HacONogV1rwShStGCVKOfT/nJicwARznhpXIoToCl/RS7RBbloQTnB4d+L/UbWLzHdEEt
jX9b1moEgd8U1Wh39mIkbjwLpqAqLhnBoUIgWim5SaBIp3XQSrPu8zKZJ3XnLncp1ipABdm8Ufdf
3ZW0Y81vOwOvi2TbqGeizlAl1Zaq10HV1QEve4atHx1q2990Y/+kbgX4WB6sujX9K+tA9TTA8/jg
s2WjboX6I01FP4QIB0Kjw90xO/X3bmq3XptFl/uLGNOwbDXb2uV+4PDW4QIpumNoEfdbCO505vzE
BFucEFEoiGQId7+Eyy4Max6rzh4IwGPbCyQ4ivLffvjN36CKbmYRuDMjEOjyaV2eXhwRzSsGQGqT
fDki6UXrG608iNbaTE9ZlsaXmzvh7kNp5PrVeCjFQeV/pS+9uYNWHd2V8d7TlnZnRQV6XIkXvWh9
rm+vd5hP5ISwbMEaxwNVfxLxEvD847BTf8sQ1PeZWFB71Z0B73bOhz6a2u4yVH5X6kx1xf/Y5vcV
zHqWG5RmePRDkuFLKIEDyb/bnIR7sANzdX195AAiUQxA/wXE5XxQbzCAnhFIrIPQBoFzIM6HQPFX
/+PvCoIaQWRXa7+wwpX67eu7twBDwXTDNARrcry8SfLuqzdJVa9tpWtv5YzkmIu7Ddwa5JibPbih
xouoxqvD9Wt984peiqp/wQ168KUfRN7syyldhHLKp64tdpdHV9QooJphc7x+4eqfp05RbaoayrdQ
H4Zd26XcJjfeqT5bvexqxPX896+gqqunpkqXc1T9UnzXr6rv2i6vbVULwRcg/zFljhXlZPYRtjfq
l+bBwMe91gchLvcHndh+FZrtypzRmmzhBkGSvTzxUZjuVrj3xdI9ukmKu9K7gSEP4LQEHpQ+EpY8
jE0P1QhKL77GR/CCZQulEJRYh48o1ZsDYb9NVWv9QZuhualD6ZfdCSCu0EF90QgX3yQ+rofjxi1d
QqRmAJe8gE2UAsbKcOww/u+LhRcAiPAkubdajhmhYjuJzqM8BPHIKqDq4MXAOKsi2LbmAGgDdt80
gllwRHhWHWHIQgFPcydyZuhcfj7q4MvP4lq9tk3WxC1W3Zei6vLUa38d/w/91yvHE7FfuzGT6caZ
mmV3Pf3N5S5FV/45b1ovP/2m4foHXq/yd23XX1e9k3BeiqDxwr0FM/Jd5/X8y8+Zcl16d3nE/MJd
FXfPl8tdb867cW/+1OtlOlxgq9FkL3X9qYSXy8j0r1GR1RiNPX6rN0VIWvXJzGf/0AfOSn8NvxgT
tGl1UG2qpOIyqgqef9cHurbX0SDFfpJxmdqcfh9m1RimFi7HKQy3OM1ZRiK5xvLHMPlf62lODBtH
FUaomvcLZcbIg69egFBOn36DjmVpGY8qMuPkI+t9p0jDLHBbp5VqBWqVXBJ8Gqh746cljuONdXKa
LjGdWpkQHWCHA/wTtD51IkJFG0WIJcqlKJQHvddWaIeLAyB+TBQ7IM6USoadqutFAS9SEe785iUn
drA1XMj4pvxoVQlLYj9GS4OnMkb4SV/iXcjWJls1hY5UbAWRsKgXyOCSTlu9lt61NY3usgsdc3wa
RLA6Y/x9GNG/O13aEn3aw7kiEG2v1IABOMIeFPZePc8YN89JlQxuzKWk2uIR1s3KMeIV6N/i2DYt
1q/jeNVpQrqQqJp8/qouGvNTUJbBVoXXVLQtJjKSrdRjvkbf5qpJkfQDBqMCb7U07lRJPel3bZa0
H9n7/EjU8n6JwF3K6kEPBT61zvPX6nGqR3yNyAm1FF3qyr5cML2Krj6oYFysI0W8UsU5lwz9QbIi
07j+NcRVhd4gT9RW5MvrE1WNSVHim8VW7TWdO7BEaBEIZnkN7bKTLZ8tCuNFxmaQejgnya7Os2en
netTNiDofa7KpDvO4mugw5T1Jcn1evi7NjwwBzDDxj6SFORZMlDVoStwA7SuhbDUa9tcg6NLQrzL
vh7YG9gh3WmJv1uhXx3xQTrbsR2+OAZgIuIffINIAvCIVLFnCoFZAUqjbaX6hHww6umoB3N9OlFj
sEl153mtHsH14MrJ6VpVX6bfCXAnc/pLPQb1gP7uUSHGUpzG0oRWjLtLPZRK+DsbRPxefWmXR6S+
PC8ZHMSMRkIikVufBulRn935kAaF5CZIvrC0zo+OlkBUIZSGbkH1IyCSsB3lfQolQTnzBMxjVb8U
/dAd1oge5Gt1C8FedvB85f2WJVU10CQ4GjEBMPm1xAlKem3qfVYTpPp2IPX7y1oVL99SKeKjgLbS
Vx6haZF709ri6cPkZWaINMNc65mUVNDN9DAVkDMLKH4r1bvImSIoJm2LKv0n9S7VdlWfSnm4VlVJ
tTnIER9HDAj1pkXyNmjyGv8HrVAAjf+SzMIQKFn/E7Ti/K2AAvRn5h6ZHuL3KX+CKux/OeAWXEf3
4HP7ppSjfwVVkLDCsU2knmzPsG0HGec/QRW6BFXoukv2VgtaNMiJP0EVlviXTD5leDroDY9kef8b
qELX3+d84AcsUBuWIaBJmUK8y09QE9rIknASZyMIjlaS6Tej3es3OIGn0+It61CPBQi1am/MfU0q
BmkX2O3EZsGV60HveixwC59HK4jjqjb1aajSIK2GaxVWNYBVskmoziJ4AZZXHUc5CxhyQ6lKahpo
ehgNQ41B8mfztU+1ZQt6dXh5/+xGWDDdV2hbNK6ZLevIY2MCVHaLJNY212KkBktjh2gcmzjtuEg7
PdXTDuoLkuye8kqoqaow4Uatke/cLoAtDo2PGbPO9Y9FOE0Hw9Y2SsQ8M2O4bEL8Afq23rvGENk3
wKAOyJjYmyV39JM6tIFb4HXMPhuwWVezMtF07vexCjfqPrpBsdM6T9u/M5veVafKegErqW9bIs5o
tCYrJyJMky39Le6/7mS06EAICQariumkDpljs4328DDbKL9lKFusXN9BIkZOEOqgLUaXrVTR0fvq
AAViW+ZhuwkG0CBXY079Lcurlaeq/B3drgWS/86gU2u+auuIiAPE7w4FULtDTUTbkdo/CXE6dqL1
0VvDCYq2tmbZK2LoSwYjAM6/OujWuDFKVniAnDB1kXrdLh3MgmWIPkx+PJ3KCbEZ9uGx0UwnEbMa
OPiYx2g4BQH6h2YNb7CXOguotMNPQDNz7/ntjZ6MSILk1m50QZVP96E2+Ce/XlgvjGRAbZmwslUS
m9Rb4pipvpziOgLXELuECBFnsCsEo0qi+NuCkMxpBFW/rmrju88uTa2TSA7iGpMHE9fCQUc/XtXi
svTAskS3b0wYtWAGykWmXECzA9YT1/4CZ3qGZin4quIl8jCkyERztMQRpZCdFwUQ3V3eTD/pt34A
PY/sH5BI5Qo3Vj44H1SbN5rOChZ5SbPtTP8PH+T7OolBf+QLYObqMrqCsY8JIEfa7a+p/RpMKBbr
1mFIbLRF9P7RRq1yR5oKfYv69g+ttWYQV80EW8rtETAgSlRLzZA+x8CqqqJd5VVSbfKgASchzXeh
/GTKllC3AanpaqdX1dO7f7uyGELkNfddgKdnNRpEoqWd/s5kuBj06jMNHDJQ9IVz6F0ZnPKPiLf+
bIY62mn5jWgXCKDSPIRb2EhsIipg9ZStgpnUE0tgoPapje06GgBBCJR6QBFXH8VEGGYZXPCgzfCc
QV6Bs0hyHnBREETiQ1MC/TKD/NB2o34a3WA5CdR09Focryu3UJajKT1sHtKi8iXHazPZxHUKUCuE
N5tt0FvGKk6iBmk1nDiuTkBL2u62bWrrTO4AlKVe5ZOxnfPwWy5FapRFZzZ+ttOm8Hs484KWgw84
rcMDOaDjlSK2hNZZXABUaZ19h4KTsuktadgry0WVVJs3AmxHcQGvOLOBJxVZ6jplNoAMmG8HQfg4
kmo6gaML3omhgBFnNFsdS2jrNTWYC/UnpRmyPwN+BzkHqSZkrLqVrRkNsN5vCAKNJ0seUg89G3x1
uH2XdVG15cGtHaiHBfsz9S5cinbtEjQRwwHoEAtCWr74RWxtYT/ijfAfZrQqjr254KCYfOKIHdT/
lZlCvkrC4S6qmCFMvZ/Zehmb2PIefKMyt+pWSqX32TbPY0x4YXbCZ4HQABDXGLIZ80vkb/SsmS+b
GjW/EVk/T7ZILvOyh8Kaivus3CYuDrpRaXsCR49anEv1omJlV9VtXBotgeneXpOTIV1jEoAGbMCy
s7sLN83k1hsnaW40E2iACOL+xAYA7LksWYkxQ7PvDnnvI6QO4OgioqXktFQV2eKftQ5uL4qqaj3L
n+pgqp4c1/o1p5ZB6Ap+4xjp6bnalSg/nJyQhXdK5E5eFdXBlY2XktkS9BJMm01IgGSCYLmK5hhR
NNsK1mFml0cyUOTnRc+gFRt9fu5HUW3B0MHR7pwRz3cXroqZyWMiFHIMciQaQjmhAMJITrW+Xqzc
P+k6M2zIW7SzUxCPbb8BE1dua897LMbm0CC3ulfScVbSlkcUkFbQilgLVNssKjzDqFbiHGKeB383
Q69yjm6hI55TD0TfOr74PZL597jv3SNwjdsBws9hHKfl1GvDapxRDR8CO9gkLYHXwHIAMqfGEVcx
rGQ73NeMOieVOZzBNqzqaZv6JgwysjGIsESZVz2fvNF/PylVjTCE9pY7nWxYhN0CwyPsnybwbImw
77oYz0GPIDJQj87KTn67Ack9ntSh8CooNVXxqZcSf+RDItggDRh1KGTJq/Lk6BQF5ADpeLh0+IJp
Yd3l2S+c+gjhVeONacTMX124Tk2gGG1jPJE/hai6O3wzQQg2vYZ/Lxs+x2H5bW4x3gDcp4QIe+L9
sw770th6s/shr3xjD1BJ37Sze4qDahuguJY5EdRc0SegYD/PadZunT64abRqWFXwWD2wP6dUY36J
LNizTv05H8THNJhw3WhIT3jRjHp6tW3BFsKMNlbLHN92gZPtTQA0vWeb+0wCBlEB/oSMFj70ZT4I
y4I6YP3RmuKunBfniNrsFrQ64vhGvHxq4ImtQkBhFq4bJuj6kxiAy8fZJ2CM+V2OjWfNGlmtsnQF
3gN+w+LeIdx3o8flsANI/uKWHYqDCVIX2E/bYUnh3RYyxrkgpj3pSIp59SGDWLbLiFJuSkTcAZHL
deBbVbbhWqtq54hQAKC1emscJki+D3UknvNiZltOxDqv7vGAtiunk6sPWR5WyyBAtKA8AgdE7DBX
SWeQDu3GHYnFTnb+MTYRRK/icdlN6LR/almTvEH/Q9jErv1M+9HpltgNGUSuJhGIY4l5tQRYf5P4
aQz8P/ZBriHSDFppCMk8N4H1hF6cSAV+f1rENl/ibVl2+3Bo+eiM8DxVxyBB0g8SGKRKPX+ZWuvL
TIT5cYhgp1fmqp+8Cghihpd2ekHaNjqbTnP053hkTmvLleO692bLPtseZ26vH3zzSucERACJI1zW
EB0hLFkPgiRxJPoCk4sOVbXrc7IleXO2nhydLBZQ4wXM02pCN1/AhyG0Xe00x6lWcxc+m3XdrngJ
iHcVqJt0XnJEDIsEPIOJIKKwdtlkb6LFjfdxVHyFP7SL44QlL4mIhDQGQAsn2+SRnm1w5Lx4MLB3
fqR/Gh3kHxLxNDpVfgAu8DWdc8DRjn1XRCSoaW+FCUXFttJk605w+npRb9Av3bgV+FndQq/XWPyv
mTfeaj5/6fCxDx9TEZ8j0eFg0wdn1UQN8gZzBG0Fhaaq1Q9khIpR6SwfOgskQZn6M1gdhk9TYm+c
uH1x+W9Mqg7N+61TEdcnCdQzGl3VplqSmw4gL4qRFcJ20M6s0UJO3hweZ0kYc+dilTSmA9La/9mG
DRMh0gFrxFvTPaoT+l7TJ7Epx8MUiPshQc7LAc+zynLbW2vIpnRuHe+rfoJ4g5RUYDj7bIaOrQcu
7rIweAjHcpUANhvz4QNqHj81rdqDLqtglJIGAhR46Jefw6n4HkagapfRIxfAAma058GsTDf6XrqT
Dsix/2roiGYbnfg21Phi2C7vPKP/0vgGeyjXgU5XJDvyxiHK4mfRXOVHo8TQVpGbSoVVVEBmmHCp
2SwbbLGcKiBHkAwaXg9q0LVaqDOvsbh33Wrg/96WxyRw0ap4AkLXWVhHodzVWHLFNRCRYLcs6+oQ
v5ZUdbTSP7sFNuOOtE+3TVCgdLdg+6lSJ/TqGKIz2qTiFr1Db6ea1SGXo65Dr22qJESL9fYfu6+X
gTb/+8fmDymI6csPq4vrkImPM+gnNfo68M0PXK8zoCaDuWgLRMDU2aqrxHLeB1l3XKBeb5eq/pzI
NS6WtnwftPEGERwdxIrEAKhGdbiOubaVJCP4hzHugBRQoXVfMwk8uJ727nqpigC8uz5cRsILr39X
0VcJ5EY18m//st6X+BivmH4PUqdmnk5eojF5rOwGWTOgKw+GF447yK64JltcJNeDkFaXqtbzXK/G
gJRNsbK1hkq6Ua79l/rf99mvV1HjSUuYr7sJZrVrbwJscv46oZPiSIfloLbCWZGk470qLjYqG6Tb
0NaTdHY70setStdDLOMV16peD5uMyfRwbVIlcmama9FOI8ipv5ygzv+7Nr4YnM7Xy1/H6L7/iCbs
stNlMrxISjJGTfFLE+gA9xXgpf9zYb5xYf54m2r5rT/StP+RG/YuifEbcpg877cXU+B0dHWLpLvS
hem5JLy9ODEN1/wXESOS8cqk2aYvOWO/fZiu8S/LsV0LvhYp0DkDXpHMxWt4sMJMxyB3nemSadJ0
/5dcvCSZgPT1hhQmPK6OLDxsMBLi4cGU+Qh/XJPxZkbSFMaYOr9AZd8qiZapzsxNFS3+3hhIiDqS
+2KTL42/V726pxmXXrNBZ0r1gir53ft356pLqcF/d67hf8PKjjYhiTLO6uBlWQ0T4bUO87I+u/Lw
ri1BHezPgVp7w55qglG+NDfXQ1b5b6uxnWtnCO7sVixIpRkwOuFjnMpqPRfwQcbI3Zuitj+bbvcT
asN4H0KCAii/ZXZOdqwRM4SrGtSjgSBLOO0cP+lgzuou7JssWAJUpOrgrEqi8oNzEYSiASZHj6qn
gYFe7wCwEurq1gZzg5ielYQbj3RMpE4yUOQwcHifVT0S/T2SGfr3Ko2Tw5zYxU2yROVNJg9RMLnw
Xkms9a5DVdVBxKTSTKtUawGcU8TxFY5IrcgLodKrIaWKKjk7TzA61uLdJW0zkB8z8O4iWVqQr0Al
0ik3gOrL1mo/AeHTHjqgEuiESapPNZR3aNCVd4GWcnBhPaHtNLJ7G8Oe3XhObo4KmaO91XV3Buo/
d2Gl2R+MMkaAfABM2UwIOJIBbbwF7/Fc5+Si0yMAQk9pmrA7RuZfOO0T0d3uiX8HWVFiUuWpNnWQ
3wqghiQ8qqogBdrTP52kLpQ5wwHnAtrAk4X0nhP381kpDF8Pqq0y3elNh2ojUvn8+5l71t2Mm9Um
84BEgUYfyBLpILAuyMJpC5ytLZbvMEKpTsyx2+Migr9rmCgsu+Nw8Iya5KpTIraFt5RP5oTR62hp
9DnNcHuPkz+cqwKh1BKly3UytsknVcpeSy15BC9t15JrmeYhAai/NbImXhtu4exRS+rxw8r6SL65
fZj74WFgF74ZlgjJyXaMPrhTWiAiS8QgnHTvqWqHBppnnvyMpnHb1VH+0gUzqbBsUKtOh45HaKUs
nN0c4C8B35pXATtVS0cuj5e+3FXowd1FM+kydLcp72Z5qN0RaxuQwU51NN7MPll1a1GHgH5d/XD7
CY2y7AX0M5Deyq+1k6wWxQC4pnQXDVuxfOHz5B/0Wm0Ku3lE7NOwFjwuTmchppjaxjkpyMi86ZDV
J20CnnDVeOlPWuO7qPLo4OYOW7xIIz0JkhPe3tF+aF0+3SLZbt3l6Bx5iZstnxCrRZOhjhWEPcR0
w5Cf0UNN5wcfucnLobA3nBG/bQlRJCxrEnMENkOnbFpPAJ336ArHj3jKYdcjEP8jHsPDlKBq5LTN
nSv9pXK2UAdmveDsyHlEVXM1mVzrPMD7YCGtB/s2tjtYpLdRY7sblpvlS0gCDYFD4GdEzjB7ceLP
ueePW92BilYuTX4bk8PsMhQyD8kx8/Lzm1jeb0L520zvhiFTqb5dXXzSoZNiVbBDFyxYKnr2ZnUh
th0DNo68X+z0suMF2XAFNXSKYqzC6Orwpv5+6Jv6vxXfn4uvCqwEKeW3iGrqzz20O7IpTvc5+9zn
kuSLeZsTWZhhk8rHrA6GgLsVaHl6U5DsTDXlSpRSFT15xqQ1wVaNu572esa1HWAfsnjqjP/+G3XR
3NbFWHyYvUaCB8rxMQbxdRMItqiO6KpvYTqcwskKP+W+Fh9tL8h3YeNV34ZzF4fptzZHNbWLS+9A
FvP2k6blxxw3wrh0H6ZwKR400TlPedTfhrPbf2HHFh0WAT/DcLv+C3Bn0jw0bXSfAwc+NCHJdowG
+pLfzNHLELQzsTt9uhkKdCrytH5wZXvrTdFWz5fgWMdO8Xnp0YaV7b2fuKRcTcx9kKfRi9Hdj2i3
fCFFonYYiOxtVXM42McuqeLnEB38c2eT/TkYERqzzGTzX94+TxLa//L2uZDgLdO2PAsLh1fxr7bN
klheK3SSosJmtBDCY+lK9HR5sfVFrElSic1QBdZTv3gs5SXSGhm+Qi3s2pulhVEehdrnmQ8W8aIy
2cwkhLhpLD29ycHiXEqqTfPyB3R2wsO7djV26gUuAjXu2p2I+qFBgxQq679fTrXpbbKvov4R90q5
nXA83Ohd7tykDcyDvFzCL51I7l35cTuB81ALW/+shpoRWhtq6LAgMvg6tHQz9yfC1w9JlRufRQBG
36hIq0UaZKgvcGm0pSoevH488knuRvI+QdCgpGd2CqWgj36X/tr7fpw2QbxG/Phy7rUXYSjjZDY4
973C12+0eXl78CvjmBBIPr5rv45Ng0q/UVXhlDd4LINDnM5wla9DrueqNoecEOZIgEWdqjpV+/vT
cl9/0lLJji/TXbBk80cWTyRiPKP5ImbpfOq88TtwoNslDdH9TdIOf5TWk2M1rlad4zdPRpxLHeHi
2UimBFKWbj6/1hYpQ4xm07M55Mm9kh2WfapmslJdR/5/nbfIX3i9yvX3Qn5B1V77rr8n+66117/M
KTL3mBJwQS07jm69CoLU5JjlJnft8Fa1qdL1kKoOYhtrYUy/x/3d4EiK+v3zl+ygj/H2Q2bvZMlt
kmk6uul7lvvuQ676uXR5e72fZMExiF06BtJpaktRwnrtTe2jqqTpAe+k9rGKRfmBJE9D7p6DNglv
hZAUoddqFejYE8kYXHrhWDSPfjhvdGYq2OAIZNhZeGgrnazEsmTJNlVSbdfesgq0/XWcKo3x+GQU
cIZG18d6tc1p19UNEu1L+PugOsren9hO/NmmhoCrwK6RHWgEQAJt5HkoGP2+jBqtBvrp7K/++R67
7r/fY8tGXMsShu3LjeVfJ8spioEXNpb2M070DyAHvEcY0cltm8ItUrMmZtePHt2aR8zLGM3MP9s9
2tvX9mHB1V3W5izNtB8T3Os341U7GqY/suBb3PhPfgcIA1JwbtwErzPDpSTb9KWtt0ks0HKKWp2B
cuJQ3eqgvmhVUgOxQEiDa9lcUTVeLu4ZASIFCzkJtZKNRy05ncXgF+dabjzy0tJJfWfFG1UlgWX2
2JFdUNXIiOx8sIKQ1NdTXsJqfQFHsfaC2Tlnddfej+YoRTvS/EfNI0oCMQFXjUny9DpCOD8DB5ym
J46uBZu1MwQv3rVeWf/F4hL//hRdiYbyTGBPnsme/q9PMXSGGMd1ZP10iDBC4YqNG1DCvw+ijbmL
qg43HusQaIjVxe3p2lQXfF5ZPFhgknDtk6ncvksBAyZW1N7ac2/fkeTgd3uc2BkULcNev+tQZ00+
0czGjLdd72sd4jCxm93psMM3sZl/qafYODql096Dv2/vLVmS7aUt5sNlLAx69NT79DwQuXhezNJ/
cN343IyVBW149h5kX617b/paWbPt8SNkjJkUUVp9bMcqOatSMs6/S9lr6dp7LYWjm5xTs232//yF
GY78hPihsCwkso35C01hfDxCNyxHOJjFf304bk5i26EYqhcEEod1PreCbF8kL11ZscHxUhaB45wH
uL/QxoVNmE92XQaorsuhcap9MuIaxHqrEbcrsst8WMmq10XZVnlrSEJf7WGtZ2BQ8OWIofzdmwDo
evSZadQG7LpTQ6T9uUHE5Hhtv+7lxj871Xi1qbsO8/XxOVnap5KIKrpd8XOKQqqLvsEX00DwOopz
DWnwZv7ijwvRbl7Su9QfL8M0cJu3OdLnUFYxENji6rtAwqevn7jquKzyf50uroPVPHKdI95Vr1f2
5JVV9XpRpL1uOoukK6gB3CnDKo/HR0MjhGsTo93aJFC4Qd7Iv9Hg/wNsT/IvrdXcxS3rTK/e8CLs
wqfAgnpnVF19byMC+2E09RMUnPkLLAWgL3PDsiWrapiJL+amMsCHlKjl8F1O+QOC3PnDnBbFQzjn
z3i09ZPfl663skQFRTQ3CcjLIerQyVIkyucewj9cqD/br2PVNUmYxQU0p7xcLynneN0CwF6LJUuf
+JTIDd06iDT7TvKkDiRAeVlyez6rWgCi6CFIv6iKOidC1eJodWSyuba9u85UpPr2nz8gR7o9331A
lkmiRB8vieUJtpV//YDSKW3zAJHCly4yQSDOBbonUvASTwsSRBVAJad1CjADsvHvulVHVzlfW7QG
z31QDB86/74nTdaTqqTosm/MwIvIdU0fym/Grf7/KDuv5baVLUw/EaqQGuGWWaQoSlT2DWrLATln
PP18aHpMWz6zd82FUVgdINkmG91r/cEbzrnAAmkZx+r3Mrf9265yxA55qXDpDYPo8UBv/ZVRFvmq
R9N9V0btK9XxAVxJQAZimtyTMHv0AUDVvTqZGe1lm6Xl7ikaFV50XrmVEfIicJ68ieRM3xX1eczz
2qQK7poPTjCt5S+V6m22UWcNhClSu0cvbwMo12zLcr9/lCPwaGYfgQE8MAD+Fhi6wvMt+ejIUDMS
c4H+fo8SzITphYnkH8XlO6sYx7upbKhia4Har/0W3E7gtIh9yS4EKr64hWPuUJ2lUuf7wQ4vMcRp
hkE7BzY8VuAu2hnllW6FjiqYirkt9xz9qJSDhi51rLl73Qw5CyTBPexS1v35Us/bHNnOhuNeRlOo
YpoUuQfHiu37CelhuXTUOWzJDgFkwFm9f2ihFt8EmfcAXKs+ypxbo2cYVbuzqSFSA4/yoqTeQxzj
FCyj6wiZs5Ozfj1Djgh9ZLBQq8Bj688Mlq7VAVCMb5+aZWh3enD0u0vfdcmU66Ps89pv18VS3pXm
saudCsQGX08klDBuYsu4d2ncWZHoj6qWc9p3kuGhs5FDHlQRvbSB2YEhKvN/yrS5Rxna+2E1H102
WhzjNDBGpEC/wY39kuFZ8+7Hlr/MrMDYA76MEJ5F5BMLYvsY2Y19xAUyv8m0+MHBcX5aBXOb7Mic
RytIw1OnKphUWUg8LGe9ta036iw4apDdD4gxwP8+8il4wDTa/PrrBnzIpQXl7GtXo9knJejig6Um
zhGLOzwa+grh+lYo1UY2UtDmlyhxgN9kvR1idyvEvlCHcBG0De6LtSl8oJmxu5GpXlaf6iEaTwml
rpIs3O11/bP519iEE2vCZenr6nMTOMra1sgTw49Onhj/pnlm+9GihLDoND8+Q2+u9zYSDuuyysov
aL8v5Ii8xUugqar4mLatfWcBuUaLyNZvFCfnpeu4+JmkmXWo5osMr5eqnIl7SXBzbWqtuN8aqDNO
L1pVt1thUwUw1eBOZzt1P7BNvHeQKUBWfLK3nW1i/JbD3dgEJfRD2Y3YkXmPsxd+06rPDq1EiCUE
mm10hruNkmrag/8jvY8owaYF4vvQmaa5rIVnv5a2+DpMIvtexIiduOQhF9NMiS2r4SNWOAzqbe2t
RtUkgdXl1WOuBEDKdOshqZ3yMY8QN8PLHeGWudMIG/vkKe5GdsomX8OgprGK4kaGqKX0B+ELTst9
3BTLqU+ek8hIjhMg61WBW0K9KWs1XYcpqdsgKdMDOokW4rLzrWyUl3juvtyhsIisDMjsy3DZKEOW
W2vrmIOCDHugI3JkVjhqhtHbkA/uyStT99TNd6UeKgjMF+NadvQxygte5SsLDczTMvYwQWidYXzT
0X53B/u16JAf9IeihjyDUCeGFtPLlKl4WAkdpY/54ivPrYe2ttKhW9CIbDhoI8oev/qNCn+SvhgQ
xZnbdLUG9DNEbBRsMmTgRqCJ9X6BMirW6q6lI1/cq/adpo2zxzQJ4v8xovBVbdMX5pthjvnZB2hr
zJkHGUXC/y2a+9hpsGeeR+aasr5Gcx867PH3lPfbIcnb6L4l6Xf5vpVJnW2Ri0RW9VcJBrWCg2eS
cfSK9G5sNOVFOPWyqiYk7pW6O6tadoPXpvKCNP5wWxqJtujnUVHRY3tUBsVa9uKEVK+CuqA8UnCS
lUUZPU+Se63BL2r+afLSoZO2rbzo528Q+Ua6bfwYn6PYMW6HST+3qQ3OCY92XH2taVhrvVOf5cV1
aqQgc7FuvPok5KmwqlW8y8MGzcd5l3lpTEac6zrkmlZAw3iFWUq8DvU4Q8Oxy8jlK/0pCm5ky7X5
OjTQRHovO5JUG+ah+Hwi5F1Q3N2FOT7sHMZqbLet5HtNdmy2HLNThOU1q2meReJSc9TaCfFhtLNR
uUELhE0ilhrzCdpIwr1rTd0zAjhobPrOb+3mYETHfMo/sHE0zrx8IEUZ7pM2lO5T7ng4PPfFWUaR
Z79pnecdZaRrOD52WJmCuGFo5zcu6KgpAatLGBpWs0V/RgfSy9OssRr3tq5gGuV49aaDVrDWdRcd
b68St6o5CqxENGsGZQQffPceOi32n3HQcnaFDlMA+GB5HD3y4XmTbetKCb+hWjBb4ibtI3LlyrYN
xhHBG6s7J5PTAsVkSBR3K5Js6pekV/gf6QKyb3ra/cdxzPwfm0lbtW3NMXDigyP06TRmkJj2UX1K
vmA+sbC6sr3XDPS9QCbG+6Ke5eaGqjnLtsKuNRb9pEXsZJYAmzsm6A6fZg2KtsPevVEeMS6C9LB0
BjeNF2ih/7rB/ip9MFRfX3edMiIWZeAZIi8o45SbXKj/TIpSH6DqYtCHlGt9QJb15xAZmsjF/+y5
Tv5tjnzOMFbv/7751syZyZT/fnq1eQ8BX6CQg7jtX/9edaXWEP2M/l3vsnST+uhHSX17qRwu74og
4bUeqs25Cu3oRrYhWmAfL55MTuvWW3sWnpONbRw6x1Q37NsYzSLKYT6HUUs7fbpDCE+/tA2/7v7/
x/V6tWmEP22lO5agooHTsxUd5LFYhr4ZxQeZRpRhbA7Rb6HsvQ6+zm1yLJc+Db6Gfl3xgxLFW6qD
Zt86eZ6fnDHepbNGtbz4RYkDqWsYW1G66FZPbnaCWr2E+FZ+VDHYWIosDcL7nb7DRC/dBY4Zcy4w
jEU0dNY3oIg1/9vfrLjFGy4ZolkIpF5aRV0snCHJ3vyRJV8JBm0rw2ywnxCXyx4yfSrPpL7uILil
b2GS17tAaamVyjCaJuRNvfHYR934YmTf4R4gV5pk2YEs4vzJ5tGUSvFnddR6L3tHU1m6QVaR8VYH
jhP8BvJhahr6G/kbXEJzXqG67KF1s/Jcd+Iu9QOxFiIKb1ryuzPaXxzSpMCtArOXhROX4QdfjvfQ
yY1HA728GyvUgk0NIeCLY38oDWjJTxO9VvuPzJrzVw5a6JbpQMrm3Eki+rN6MkQRNeJg7n2dnWU0
zWab0k5sUyaVzQmJHzD+c1gKT1uICj5uPkEVRnuC7k8DUU+xbVT85uFy0DAPkiOvw+UjZSgf6SDF
l8Ap2IRRM96FpsExrfGwkCgOsmXqjfEuls12EXkbv+dll5BA1SHLMEP2g0ICsmsn8XbSwvHu0v3z
KRqoiEVVpWKd++uictDL7JS2utVwJ8RSY76Vl1pJvEPqr2WAIF11+9vg67Bx7glUxz0oyRpqOI+T
TZdbj8TEprENb+PVSY67WzZueAuxHoIlOco2eWF3jK2bvHV6+7ZQsRK1IO/9bLsODNzm5xNkm1sI
98LhRdvc/57fXxa6P4rZxl+fAAPxbosVGg0x0FxygfytmB3YgYe9qVp9i5tsqs21XbibKhhxhXLK
+0IZuhsZXZpsDR8T/BLGlW9ApUou8Txa9kdxOMKCqm7GzMF+Lg1Etx3d/LfHyA45NkS/fNXkiBd6
RRXBrpyUd6EjyVxUUI3AN40NG/nKN+4HnZNL7xX+Mmky9VHFTQ+nFMU7loUaYf2QwRzkMHiMqXmx
V4rYxKdZtBzrwP8yPzGI7Rk/e2t6HIhm2cGtqaDG0vRl+tVELRgqxvgWdqmHcxf+X1piefdyRFJZ
Pa4LEZ5tMtvckF0eJA9Wppz7kleWMPxkI/28ZM91YK63s2tgly2z3qgf3CG/aPib84Ko962+CtnN
bZJ5zfw1AjxmvAI0fC5n+IeYgmyjQ19c1XMo28LETtnDU7q1JWDE/xVnAC0e5EDZprgcjSctqh9k
x/VZqcSdZLq50Gql2ZtlsC4bJ7tr/QE4y3xn62l+V4hMHDRshz61yxGyc54ph14niXlmNc/89Vg5
QrbLYZBkL4+VTZ+m//nY2s3/o+SGZv2n1z1pNs55Er3BB9RwPhGbfXeKhFs0ykdcx+sG5ImxUCqn
hFraDogvURe4VgKczh3unC+yIcTDyEAMmCrBiA3YKp6mn+Nlm5w5YaB4133lgzQ/9fqsP59/+aFh
ZP+wWcDiIa0fwKzXJEN4b5nl/aVuNxfvAFBcW3wnje8R+zNbfTmwCj1AzROProIsSG3m5tb3XPGY
Tbz8UeuBqDr3ImonHucJiJHUlwng5ZhAhiKpOQfJjQFmW+2KN0S+k6GPjB16iVq+k5sKYNk/e+U+
4dorM/Gyl6zYX3O1WM2e8xQ1+qkYflwzLDLNopBRmgooVzKSnfiHdTeRXv1AMDy7TzAlXA2ujrYC
tK+s3USGjz8lNamoq+PlqLNFL0e1PdjYQKHh4mHJZSvIyAbG2zR5K6TH8q03tLAViyp47EojeNTi
YQ1hSDnJpgH/Z0pkkCh6EbHEtbNmfkMKMlDCbinmHGaJtcDJnu8K4aNZSI745toxxK55LJVpKYdd
2+VDWig3v3WA9JoWeIlQKoLbPh26qgSbElNRjYr8XlWsr81oD29jl2OsrIlxS66BbHqbn6zW6c9x
EPzH98AGgfvHrhdMEwqXqik0G9Ct8Tnl3PaeU+HOPHyw5weasUBbAvFecxBHDnYPl7yw3Zg/jC5w
DzIhC+iu3sW4QmEkSH5WXjoIshn7LRnoIZ8b07a9jQwDLRNHPxIPMpIp2i70fsQ4cB/0TinuQMaZ
F5QSzOZ13vfKQSKQLkijBDvETdAl8fI6zpAYJLf11qUrMJTayxIamnQwL4tEXcmqWf5n6I5uumrs
AsqyLo5Gkj9KaKa8FMhO+11V3MnI479gnRi2tfYlljOqrOv4XBsNRAoac29GAxLe811qDc5TOVa3
SOuMX2S7Ocbm3m0856lxis/tRo+34xhBcus11ff+4+CH2cVf/6eWbVrwS1zHNMy/yghOib/LWFv5
R40eyirzPDTS0vYuGkYIraiJDEckgIajvMvjrL6xqvqOSjHeAnLwHKa9h9W5a5wTxEiOLgzSHfWH
YI/IcHpEfdha26SkHtlHuYsqDNN/7HQ4xG2BYFmFKY+NvcY3mOrRIkNdXQfRdQSCmYFPckZQwbyQ
ykmdc6/JmCGFDyENG542Rdsu6PQ4/K5naDpmaAaTVGOjdb1YmPDcOvPl2tZl0I449y9s3dXWLm/3
5px31g0CWjuIx8arEQUYHxamuBGJYrw2loNKuVuc22Tsz8hpHlgC45fCPtn2FN/yq8S38k5enKma
2Ztdg5Zaou1kG8K34HuRWN5eCvLAhp9gdHnbfy/PyXLfr7HX6pylQK0UXXNTo+B3uF4m0kecFNJd
mjb6zjA4TC2uvZfYDoAbYyp3I1BiPU1Wv2qztDwacySbGt46B7UZjjJijfnZ3uVquBkjFdOjX21y
CBXHL1o71tsehF71ERnQ4vtmsG6MDBMBfAL899TIjCXIs/GQj2n2qlWY6s3tueflsISiaA2uKng3
8prcqKW5J5Ps8YNmNs/W3I6LDFhzTGO3mWJnQIAxKesXnqyidENvPWZGHj43+UbChsxak4FE/5iB
E8w9MkjmYX732zCsMcoIe9t/Tw4Y6udkijavjRS4bbi/qrCs+Sv32954MPqscLMJkfWA74ttqs6t
vCjOhJLTiJHYtc3Ea6lbUAf9OQblb/WWb574NUuO/RTK8UKFtpek/JXssnkMlGncRx2+8/IyCnWJ
iMxwd22ykGRYjKWe7bCRNC/DAsOKqTjUDv6LtFGw1VacvcuN6qI0VAw1DLo5F1Zairq2jAI8/hwW
k1nt4kZaZBJGYwaaGx96MvWEmBZrlEvMS5ItDqb8yReXibI/hZfvRZF9j6Lr10hNs0NqARlszcFb
SADzOO8/P7Wpc1v857hrmyLgHVyQ0p/mtZTzDgI7RLyB/fc2TuOXmnTTGrFQXimj7x2R4YShJGL1
XZ38G1VrrW9/Do1t3j7mPBSqOOm4Yei3ThXYsyJHcOfMlxLheUoQwTIIk+DOEmWqot1Oh4x7BxdF
3qs3SoXaGWlXxridCO4qZdaNCUZkja/zSkW3t4kDi6MMguRkTM0X3LrUl8him4avLqa8c1gVvbm1
YySRZVjrSbg2nN7bXgYnHoYoSVcdZOgr5ZstgvZk+ZX2EsSwgw3xvfVaoODCEI/It4ZHdF/e5FtM
NoGsPnC8CU927tq3fmyeyZmDUpf7cQoE6qLQwHNdN+rXXbns1SkZbD5t1xVPzW8GLAj37uSx+jTt
CMM/NG+CQU0RkMGBsxjrgzFf/LSogXtzN+Vxzmrnrq5N8k4OkyNkKC9qY9cHz0PABs4E9m9+62x1
zzbgLofhm5Xn44Ji2HSMe997ccdTYHfhm+oJ7zB5GcztOdTd1FzZlgpQYw5J1x66TPPOURW9e7X1
T6yN9sq3vGHvBnn6DMDkUCXd+EW2h3O7bqr/s92mLgGH0cBVfAazD5ZLgn0OJaJdYtllxxX0fm1r
p2ZXTOqNUqvGEd3uHM3vGMHwObxe3F+hp4p0IUoz3MpeNAig18jbqtSj4xTeeKTbjpEblWsfVfK1
MRnOETtagTVRX75zbkSkOLC8Qwc68LloPY6YYfluxoq5jfQE1Z5JLd5L3TyGvNkfHTNwL9Onedin
6WmrrGQ7WyVzLcLZAcZRfqtvGJgoLKLUNvay3MFOQDvVEx5UcwVkRO57KSZ2iQ5uJie7fb4UMyU4
JAAqvhpCpVrLqqdsE5YG/tR+vuBFrsMy8Rb3nHwQJVHcB3M8T0Cz8qXmZsoq1jF0FXOlXHVLb+4s
Z+aK11mnf39D6FII6/f0MX9J5FfJnQld1WFwf0q3TzhmloprpS/WQNXuxdTQ9a6DCJ0YP1m1Xesd
lNlZL+jKh8D3za2MZDt7MxuPqLlXxrBpWLuBgaFUYaZoAkZAJAIzT5e23mpoP0z1jdGJ4VyWVnGf
W+3Sr5LxLJuyHCNMDMxwT55HyA5Tdx+tqgX2OTfZkHNu62B6lpG8DJ5WQO4ClNQB+V1HOrwle6rt
bd5603qIgPFRow2Wldokt4Lj7OsQcq510hHTCgPPssjGN7XrRDPnUyZcfmxnJXPgl4y5zISHTb41
zergtyry3FR1tpE71SeTbdPlUsSmvjAThCCuHcE8RM6w5xlycFZYH5rhWcvCLeDHdTBfD6obl4fm
110le2TMUcFxlo5jfx0KF8D3PFAZ1LtGte4/wWhkeG0LkVMgDXYrW6T57BVxgyFMyT5tVmh3cDKF
AaK8IFXzxaR0cpJR25yQSXGeUzSBHlQ7OLFxUV6w2RkOiLBhdCJa5QWSUrjFfmdd9yAnzxBwsjOl
jugB45lVEKviUYm4lAFke7eIyoNsQ5ZjmzfpuPXQAj0ontIelHxEoyTREWe4xvLuOsaZR8sQ1MRd
wDKld9qwu2AgArA/+8ArnuVBXB695Z0ZtCXuZC5I87Fgv+6zGF3HiRwGWK1guoZlknnSQiGWmF/o
a2MO5UVtfHHKzOJhRptiqCeQy8JL1ztWHYZqfw6LSkwqL+w4Ff2VQ4x/wElecAvFl368lwFgOhYu
1qYXPBSmmwx7AxMnH8ba4bx9MTW++HPo8mE6OE10JGEfnQc8HpK8x09sjrC/TXkDhnMyPzrLS4ql
7GaCX0V17v+2mQWUd4Qal2ncBcesGr/VXmc8x1bhyKgII+M5UqbfInZtl6hOdf05jr3f+qQBMvkS
nPUKa0KXLFL38q6ZNWmubfAwkWLpEwD6s6Ce1MMzctxOkERoURG93GsmPMU0wpUAvw79xoFAfjOk
bXKrOx58PGX07to+RbCdzfIZ3elwZWZB85yJEmuFnjff0IX4DyjRV5FpfJwHRHuiEPu7DpI5tcpq
gXMpJg1j0t6mpYJhalD/8PCcecvc3EXXSEufc1hiWJFDRvr3BfUv5q5jkJMDe8GiymJK96cEXWx5
uFKU2OsFjadiaj6zcYu2XCZ9lOxlzgkTvHJZqGqylxkp2ZuGuOTJXhyDfvZe58peHQuOVs+Lh/81
Xz5OTgh0EMaiqvTxkJVoVWRNgLrRn/QBqwUODpYEI9kLBsyJ3P7W1JHfAW7SPxeVV2HsbPXPJpiX
lmy5ougn0wyL1wmZ3z1C0/OenhCgnbp2fGNkkSS0fETUvLIpj1Oj5a9C5MtyxH+oFY279pvA2sH9
QWW9063ndhJniaMYm9k3CcDzY9QLsUMSsNz6DYohSmecQ6hSO1/M3sBDuVfrPHsXCrDxkCrx0TSw
NQpcHanp3OpeME17kSDRX0PTOvs5FHEFXLDnoSj9vOZ9oaxgTNpH04GWvNJQ7VOjvD00bkCttB19
56iziT8aTe986Ol0tvhSfqhG+d0OBuvdKBBZcVNveoW1BiXSsrrnwYaEkbp6+5hE2bgqWzA+qtIg
LlYGJq6CSoesQRXceVWBVlGLgKHVm/ZOVwYXuWc73RtKPtwgo6MenLLMdyMijkc3ROG/HQpMRCJM
Ji1nnO516gpsIvv2nCG9t4pCp3mqKx0ojJ71LyxcKEAjs/YW2ugl1UWvfLGn6Y2/SfWVDcDRxszi
O44xG7PNg70P5nlX4iGIq2GGb1M+lg9ZUX4MkaG9a76JiJKvoXZZQ4TUEjyB5vZ0aOxtRXZ0M/i2
+h74YhckTvDUt6eBL/fN5I7RroAqDVOqDpdsi+KvZtkugjJuv4+l4y9aqy2eQy/xN7pQjENTZv7R
8UW6RhnLf41766V3p/a7EkebFh/EjZVH+m4EErDMjbg9p7lnbIxW7Q421T8WRB81niooHusUA6Mk
MNIPUU4braiaA6ajydKOC+fA0dG+XGRosZ9jDyICzOrp0Gz06hbyVsVSaV5FmHO5dedbo5myQxz+
9hg52AkxYLZVnAh0BWGsoVerO08N9X1rZTomEk76RMocPSvFzL4bwXs/BdPXDJjFcqgy9UEvp2yH
146zM/GoxsPQ4atX2uVH7VdLOSdznB/YxuTPRWoiPM5H7yAMmNmKlqEuowVoF3oYbOk4vO1ZDR9D
ufuYL8a8S5HtVTs9Ujv42XRtZ1/7KKPe06G24NJ9ecb/s00+RP6EoUveUoODphU6YgVZyH9q8Se/
a1LnXkfK90k2WaLZ1xxHTurc5LhVCoEyVLeyMxJOSkISLK0MXR130tzamrYa1ct66NZw5u6MZGpO
VqM0jzimYOIXgwLTumRXasLAtBVQGNTpaNHpbn0qDaN91Fv/t2HtSK4+dV+NGFnlApRb6vZUPfXS
weZOkP2UFxmm8cj/nxDZCvSVce9hM3UfhXuoucD9ZJPSiy+G6qKhLNsmiy86B8lyLXvZZRSHf3+f
ANP5MyvqQBhxqBPATODLqWnqpxROaWTplEeZ/gx9ACzzhrW22PeTs7WArT2U84t8ct0ttM2f0dx3
jeY+ObKZX+vDHyP/nidH1vMzf/2EX/PCWKm2fYU1l9d5lLm9tged7N6qdUfW3bHGO9kiLyNpta0S
JUgR/NlRWwmnAImzxGNUXbkVgvixoBQ6o9z5gud3okJadY7kxaxDsWWhwIpVBBiKdg2STJ3rjFsc
T5aTZTtwAFv3ZI+hhyJk9BBmkXuSTfIOrfFu1fqTwhvj/3YADqs2GUqhd5Fbr9El0+/9edc6pmWx
smKlJHGRicdAi9QD+wf8Y1P9owIm+RRqzvep0YPnSuv6zZh52l7zYnFn4k5Hzcmvb4q8d9ckdWEW
NeJsF2nxGBcZcvVW/mplfXQrWqB1MhzIeLNqiWZTDVnxOk56uFS0vZUX7Z2SZPjOuZEOXiG3+Jr3
Ir/zq/Wk1RQdakVBTw/NsS6FBLsdp+kfoef9Yow7TKBE6Dy3hX424Cp8RcUOWbacmjLJJWuXGBBR
/scIwIGI0nmavoXIo22mogETrKfpEQhJsU4LNX3hXfaNSrP3Xdff26at7xOYxebOsyufo1MhgEUl
4r5Pcm0fATRaU7UVb2qhbIJBpF81Jfk5gt9e3c/UwbVt2fWxLkxE/9KYLfhcNAKR2i5xTRUHvSBN
QtUiVJwe07UZqo7vs38bjsPtoPqlD8IGHTWlhg9aRwLljl7/4WvmHSjN+KOCF7zoKKa8OkWJV12f
xE9jF2orj7/MfYLI3Caj+HgUQYqFakMyZAw77D4GgZevkztH0HrJJqqQBOB/DFEGAz7G6KdWvWEP
Ph2NcgRLoucG2lbK+BYjHmQXgwvk1KuOA3iNhWw3vRoJ+GBg2LxwDeXw2zA1LgVCcKxgypjxtEb8
HBZjk5rG7g9e7fGryT8hIgrVu4/cAU7LDgY9UVndYWw8i1q2+oeG8oivWl/xPsuXUxO75NZcfV83
Vcgvq5evcY6aoBVbX9Mk+Z4pffVklxiu/vtSZczS3r8X5ViqXM0wdQ00mipM6G5/ZpubIdbspM3H
Z/I97rkyXxyjZeFFLmMvOpeacxKXGPVGSPEpTXvq+tJ4GHQNaQ3a4yled2O/CsCtICw/xDfyICLD
sBa/h7IXKfpDGRYP7uQkt54W4thTDcU5qeJqOZDteDfS6SGUlR3XuSmEjaOeVfxjjInzqkA/XM4e
ITdgp380Ta0eFLUG+9wW45fAzs41ikGP1dweUM5d+aYxfuluy8jLT70KclWe6PMYteYeddmlPO/L
4z/48OEY6oW4sRLbbLYix/ipFEa0tZOOnSXEcaD+Tlb9xKLavYaPmdfd2lHms0FSh/5Wxp6f97f+
IFpAvUP0uUMOsQpEsxZyYONWwxpF/me8de9lLlpmr2G5J7dzk0LZ+SHA5heJCXw/odCqR8dG89FW
58OQqhZIgITDtyaEVan74oftlOfIc5Q3BAWwiYsq7X6CrM76rwFl+zU99Mg6yun8y12mW8I3f1Rh
BxJz9E+t6SEGHA7ZqaYwvch9K3urqrDZOLaVbpWqzt4C23pHk7m/D8spfHShdMrm0c2cHeIJSPzM
k7KR05+JbeutGajNa4jTjeGlb25eWAdIFhUSh4SDMj6CVzpFsyBQVnl3diTKJ79v0JHVjA4RSdr9
zD+Rli2fjGZcZe6koQtebMymYQvOTv6W8uPvl2ubajf92swrZBXnIdcOGVJr6NdgvHB77+txNehp
8uCWmbtmu6Hyogy7bRil5a1fjvlNzLZwn1JVPhh8QXdG1LZohKTaRvUxwsadM0UlOZqdwVxvWThZ
/Yy7mrcYNDQG1aDGfzYajX90b6ZQFPn3qqg3Y+xhoTGJrSOoZqDY6C3a2MeKBfG0g+3ZzVcc2B+N
bsqiH12FRakEnA81sFqvjR9w5sTc1Qn3Huvbg+wDEH3pM2ZS/K8+CWn/e56Letuq6zP9Un92zRCr
y9wNdjKHDzfW2OdFAJht5u82vq1sMHgtKJbwiWwfXdW/YRvv/wDqdBN4efhOLkRjoRjiO0zijL2K
tM0mjXT70akggYRIs3yPrCXffvtbpZXqYtIz5exoU75t2AzsBx+5JL9kv4n50/iel/4hdJPmWKux
sbXJ5C1IfPo/KFqkmWn8UIrmPYeb8Wq3cbEqnXY6GXYx7iZDL24MrzU3sZIEBwxGwk0S1NrBqLTw
qDYI8cOZjF+NPnlBB6D9Dkls08Zm8M8Yo9tRWGNwT2mdlabMgp1fdcaDHcSYIo+6+LD7L2yZKVgn
mdEf0V+k3GYNBSbUwPv7ueItOyDU/bwztRE5VIFNuToK677rm/eqcIe3zhnHjZ2Z5BpnHmOjmSvs
fNynMenLW5Ax4VJtzPCtzSPYnnw8djJ0p+rY1n5/xr64eejz+FGfR7m5kezSZkSUZg5J3pH5VIKv
mejbO+C4/FMUwFmuHMMpHG2IGiFQ2F9cxRGNUQXJqZNssjMbrfEkwJ0yNw5JPFCy9213axY1K4Oa
KKtaa9un2Bpwf626/kvjFw8Rnw7sW5V1HMdoeGZRcRiNzv9oJg3SuR+aOITfXTYGSvyVhfrFa0zj
tWg0XCRTDM9l6LronyoK37RLL3+tPvOtu39/+Vl/vfvQ8iVBrFMD1lz1L4a31k9QpK1SeerdTIMa
aBh4r0zdSe3TeF/3lbcBXpo/eTnbElNP7W9YXy79hi/xdewIDvRmjO/YFjA8LLKnosTWp8gN6zo8
VVGkko9OQMjtL2PnR4sZj1B7DXKyktSdTS1F2SQ5NGR8v1eNth/aPP7S1J25DJsouzfjSt/lnDt2
fq5F9z4o26Wl5P6XFEa2z6ZcTup6OyYLCs1pgnakzytBIdLwyUaqV9a5AwSvnuIe7sS8gsi+X9GI
S+unvnkeJDH7P2RlYJx+3n2AWTBQolAtgz/UMP/cfZC+8UzYuPaTATNiFbdjXLwmwlvA0MSUHHDJ
wVF7sKzyFi3p+tDMl0tPZo74Lsk4QVkadWcseVMBEduajpImJtlk8u4TpexT2PdiRNmgscwdIBu0
gVo8qwfg6I+2prPpdLr2oCmlfdvEVreukX14RqoEbfr5HzwtbpHUEN/kJAw+mGRH7UY1OPPLSTUS
7Ws1cIxnGzFqXyQnXS+Cb23frx295ltS+vnSGuGSgQ/7x26s6c3VmnoJGkKc1TEGRhyH1rGJTGUH
gk29wS8kOArYNhtz6hXKiOZL4JElS1qtuiVF5x6gV0cYEEz9UwbblndlP373KJA1Jh8Q6KzQpbro
uY9dsQ7d6uckEuHhZRLH1vLXpFESbSqkuircRi6Tovknzcemy0/yMEh/Uj2LEokTJlusvdJ1Bi86
fJka/x9QRdotqrPRfioil80uWcbaYy9bDwPmZnMOsjTwFRTl6F5ykMhL/R/azmu5cWTp1k+ECHhz
S9AbiZTUrdbcINrCe4+nPx+KmqY2/5nZsy/ODQJVmVWAKBKoyly51mLeb34qEmPZo4hOlbhifim6
X/WcKW3aZlhXxFO2thFZc3epRfnZ1+MvqZV60KOBba5r9RUaQ+9BdImDaDppsibwHh3v+vVaVd02
7atVNj7FrTYegpkAkQwI4Ov57HYQfbHfFds4O/KEsjv2bfJzFs/1+olnoEtNBNkyKUdX7cw8qjNh
gLCOrWwcK+fZr4Z6p6ax9hpPzpoknfksD1ZwqYL+OZlhRLleO1sljc2lNKnaSmrhA8qLKtv2xN+X
4ler2GO2dUa7vTaFNTWh1VbGjVE0v4x5azaQ6l0TxjHpoilFyqmkfPrJy39ooyUda2e0TmKBGyjr
0JLL03XNq9omSil6p3ZLgtMsZ2LY3Xo5gj2tDiAnYEnGLtNfgncOjkUUpM/GFH3sn9j1DZmRPs/+
Rps6b7p6TEZyxGkDSjNukVwRdxSmxY6lv73stU7empPBPyANpkXaNPapiYP8k9T4K7HPREscETHi
w24fq+3zOAQQQdtatBaJQi9OYVuPdecY85G9ZtG5kJXxM8WbL9caMkolteWkSfKatbG1T71WOtld
w/YyasovRhOf/TnW2UXF3kwz462PhwgwtRM+lsij7Byprjeh7+hPSZYgjArI/kejoidQ/8rIlr9l
+RPB4BwY2p8nknTf89GEwA/Szh99srKx3mTgYSKpQOnYnCOyCLfOX6esJmWkhoq/FtYOoF2Zj99s
JGFG9uoe/06XZHTzkKBzfGyNPIR7rbbe2rRa1UmjfE8R9ls4SjxdEhZJ1NGa9joJe+dT2nQvwqNK
QzasYfKpKZJy09pZuFOStnxq5+Cb8LBArhdGN54KnmnLZuYbQdi7ZoMFHEMOUmVpK8HIvt6M6LRM
yMdbK/qUDuGDpiblWbx8cloMKM7iazzbbq1G8z+0fo/zPL6I//z2d2Tr/77/52o1Mj8Kibr/y9Oj
GVIt+fIwvkwOCi9K3+7ClJI+x9G7ZZdH5kHwiogzv/XYAOmgZBBw8CRKMTtv3WZQ0gBvAMlNbOJQ
6oNN9lx+ia3YWZk8qjYjdPRrE3JtV9Tiixr9aGYqQnZ5kZVAntBcrA8mT9bPlu58zuxYfRQt2R8W
Wha9xCFRG8XMvD3P7WrpZ5bxBmb3h0Wd6aVwaukhnlBJT8EoPYyOVBKDGC5B09XAx9ofBky1bxWR
NUp/uvE10trQDavkHI9+/5BH4JhD284fKsfytpHS17uK3WnKHnI1tmX3PKjydEzC9g9lUrvnscxU
N2o6f206ZBUK3nU/HLNeaHx221iJpC0SXt/GCh64VE8LPg9fW/aKU31V+LVnamG96qPubQCUZhuz
LNpLYBanBCj2W5JqS5FXkhvYpcY+D85WVF56KUDjfQjNg5dB5SIOvD4p8M1L6NZmpMmMzOl+9Srv
WzI0Yel8CXIPok1Nrg42kt2PpMR4lbbhuNKMoVxXsYfQPE8nt/dKtJBQ3LQW4H5hFGpj68n25EeN
KtKvil9Xi7xAZcSzioINz7jOZfs1MLLum20jMlb2Vb2KpjbamJWsuDwB+lfHNMNFpQfddx9AdeWX
yCu02kuX6c4vo5MubIq3Ddn55WhB+DHGqts0SgOxfWBvYr1xDvlQD1vTlvbelGcrZQQHndRoYEFO
8Dpl7bDuQoQYcq9lB541j2pB+WtNze63Nu7PNsnWn6SciNlYDsLsgb2GLqjZJ3INEwJ4MRz+BJZl
44QQzpgcBxj8L+JQlrJykGIqYOeuWJIqN0xtY1UYuXLqrRH6jr74gijDuTSz4oW69RcFGaBHSJTk
T7mkfM59xXpQo6I+jUZ1hkcDRow0itjC/YyQSEIBw39yQAbvfCsNdaC8uX6UCEBD0B6Y6VtvEjUu
Wrlai6Y0mo92wfYQMYT+oTWbYeFLWfamS1G4rOQWOQinPVHlbEMfAMOVgLgGDmclnE1xEfibFDmJ
DyRXMUFMwjWzi3CGCesPycqzZeeNn8iMZI9lEn1idVI/jEPEL2nqlX3f191n2eZJDbNCuiFI8oP3
bn9J7U47DYO1NRI9CF1o0Qjo6TA4zEZ59PpLN1jWvpjib+QY8UCka9w5IZxZ13YII+5iBHe38Ias
WxVElj+zjGlXMFfwWpubpmY6ruwo7S6Dn3kdOsXo9k2NMFVratnhemrpLdskVly228+9sc8LykbA
Kegfij5w9lk9nssxMh7ttNmw+1zpjvYj7xVWeFHzrUeU7Dw1aeGquV2tq/BtqqiTj9jpjG1U/+r1
5962+k91HDjH0ptAn5YJrCRxCwcLqj5nKPy8rdyjQFTwcz6nUlucs/nM0pVzykP/ILqEscvrdNP3
mu+KJuCm9AGNpm8xKeG8toyXKpa7XV+blSuaVuhPRN7ir5GUmS9wC/dPaZujmUWryMH8hX7XrgZ5
kI7TfKAY8/0sibVu0wXm11vXze3m64BJJbXB1X+PtMz6QBH8r9Ir7P1Q1tHObj0HUOGQbkNd8U99
GNaboNLiB1KJ41ortPJxsitr5aQUh/S9f3Z4M2/zNE8P8BGj4snPf9uGaLNpMKWu1VGeHoeyyVce
4I+ndoqhntZ7+aVILlVlgDqwp/QCr3W07fSq2kW+0zyOYRsS90qqN9XLTnLJLx3Rq12rZPUfUdVq
rmlp6Vkj7Yoq8iRvu6KN3TJXYasiirpTTGbrDWl+ZfSla1ua8tVkY6HKlfkTqZ9nhTWEWxMVPPea
hDRGVPzS4WQKeBa++R13iLxUfjaysN1WY/Ng81PaxKrdbwYDrIxs2cQWzEB9lY36m2qm0a/MPFHk
DESfH/PZJPf8ZgVa4ZadUj9RMNSuy6TJj/ZQHZyInKDnS/UZgp7WzWoyAWU+uEFeJT/lgG0W4lvJ
J7QrszXsXPlhmjTjpIIjWQZOr3xB/uVEDMQmUekoPLLXtWyWX8PAmFa9LZd7wpQWik/9T6hJeFCS
tWdHXJuXtG6jgxaiwWOn3fiQOvP2xTC+RUrhw2rSjFslaNqN6bNEosTz0lLk/t0BJrdQsnR8GlO9
h6ChktdV1rWvhCdIkOARzgtnu8zTi9rXOTiAeitbfrKzJsfcKVOUH/lfxptRbsxHRy+dZdjP9W5D
5GxHNRyPWQGbxRA63ouh6/XZQnAqBtvYa/1CK0n3+kOTnEJoFDdkkJuVAHf5fJZLsw/LnYB+tRCb
gxSxG6rigH7Vrb1o4TR9QRome5KRXNCKxjgYVZe4mt71u7ZVEDa0lezNSayfZF2Gc+nAjJJrwY9w
fuYaaBQVnVS4oUocdnRkc4c047gZujh78tXeIV7Z1t9NNO5gKVZ+SqQsSjm0PpWyPq0UJX6zx6pY
5pnmnNP5AES7X6gRX1TPlFRpQSBIWU6VVawCr3LOwtFxTH1jRzp6YL/7KA2FHsbgwTLPItwSYzDP
9nXu62SJqWx8UA1dP72Okh+s7LzITpJPAJByKtbPnZYcncj5w4o15xRq7K+D+nnSUNdQJxXCWgec
dIW4k2MrpwJ+F3eCXxvoCaT4TlKru6xLxsdiPiCBOKbZms1xuC3YKSx1s1VfoTv9qlXD8Iv83ESh
PwsVdtuVlCCQ3Tj5qif2zeMy8ae9lPCg1iXjMvAc2cqjFKHSZSqfzMi3tl4sZVBtZvxeleQLQJhk
Odk1Cy65GI+TB3ok1QxrHZnaQEVZnK9tebSOedm2HbV47bORW+lW9N0OCupl7y61rRJXs4B/sRqB
kbCuX22UnxaZpYefO0jdl11qaOfYCdiigoWADmETaRMMG/B5gO+BzhNx7n4xhc2przS2gESonlPy
TAtgvcNO9CmpZi66qYGTT7LPkRZaP8lFoYLgNp5vP/kaq+RQlb/KkjTuQZ5Oe12CqGXhwZ0cjnNo
opR6FoLxF6kOk7deDuB7AA401/3bBMCDPaQOHWXhmunGg12tTCgojCAkIemn4VEuhmwXThm/h0KW
lqU1qaT2HO9ptPon3/RPUAv6AeVlEgGWuN14SpVfiKfB6IdWDDRQDcBjk1UTjHTVJzMf0YkirkEo
pKk+xUVuPzix/sL3x3yZRshwqDv6E2NszfVGAlMsDiW7OHQWSQALPLHoi8rae2iK76JhBki751Yf
Ly2rms4xxZXIgTYDxB7adL72US+yURMb7MXsIgzsFqiykagioqfoo9iVDZScm7nKfHCs8ti2yftZ
ohXxCtpIg0LRvm7Iw+JzPeVJxPcqkbs1lPkUVhtQTkoyzIip4ngnceBr4OxaiIo0qlNORmXyAkij
S1MiDyfnPBZZwVoXZRoor+GT2RmVYV1EX2PnezWukYyKbJUSRYiR2sQkCz9QPY9IPRQt4wNZJ+0s
j6Phal7gXwLuejNaY7KV2FqWqj9B5jTOIYRHEKzLzpB1XtMgN51Chcom0t86OLFOQfdj1HISre1Y
rB2bwG0Rxta+9mrWYvOZElOAde0UbXForAeyvOO6Q4IcTTCZFEUBkVgvJW9eHMR/ICYw19RIzWee
94j9RZ7/DBYlXOlR5T2aMl+KMP7K5ooEfFvBfdEavFrmpjj0jgqq1nCIDkALhUkdLHOf9UupT9Sz
Vj+Feg0vmGxSvOPxAQOqhzlZdqpk55lqD/2JIoVuMREP0GMUxcJJ0i7iUAYwarHaateKL7/3VU3b
krBRy92QVPrVr1eUBxJ65jHODWddRDNO3FL0PdqNCLzBYf2iBGb91Nf9Qoag9UW3upUTy9JlXqh7
ba28aiBWURYOvWvTKNLUjcY+WqdqEVXwwKKAUUD/v6GILyEXm3+3vShHOaDv9/zWQnbM+nAxqMVw
RyeZNobj2Ye4kj4HUR4/9RCM6W1Vv/jjWL3koJEKrVEeCl+qXhytN9wOjmqesDRRYfE2ChpcaCZ4
D0YOqIrSNe8hi8wfyjRFr34aVbtQDsgIOX78akI2s9L7OtwKK4QiFP8HegF6BSsyE3AVx9KzbOvy
E+8PYCx0D1YH7VeQmwuTjebBkiYAg52hbQ2tTpbUoZgQDsU1JX+gx6BRRH2PUAL6Fba8JK6PdZSV
TZHzepdiyyDEEkAAAEx0JcaqDip5hVK0q+vYFtAZb3vifLMzK7x6naOvtxbWuCP2p49TeW0C0+KF
NQ7yWjhnfUJ+c9Chf5ivK/txtqpaAmPXscPgLS0S2hvhrHWNuqwC27taExMdTHK65fY6NuxJvHWk
hMSfEE+B5JJhjTeI8WwNy+keO6jv12k4FUc7PoA+CV+k2u0UuX+RFKt7SavhMyREzinXs1mQVQe5
rw39Y9tQxBx2Duw8Umhe+xrlKyJtxcO1q6N07EEn2ezJBTy3ETtmgObB3u7t/lHMkSHeRNVMFm5m
AazUynqWeKG1BD6dHHx/UJ5SZfieEZz6WhSBugDlYTymnhFtw8HeN82Unlsj/tTKsf8KnZ+6R9cC
NmZn8F+ruGnWxNrHtbACHkDUtEycvbDmevWc1nl39kNb+9x+rcvU36pBLi+L3qioOTGrZQ3t26aO
SHIubJ9COqdAHWQVGdafp8l8qitpiRrvzeHDqZ6iSByPhA9848mDw+yzyZ/37OjAeAfH/6zxbbt4
Sb4XLcno9cfIH59EK5oyOBSy/rtoVfzRsB+GJenWMvg8VVSf2QM5OjFr1Eza2gOZsoxMSXscPfn9
oEs7S+r9x1s3C/5in3j+J+F060/0Vlkh0Wq6d4bcj+RF6VEtcHMWLsQj2OtQCdv/vhzS3pQXVYry
CTrJddg345s9md5yagA1j0omn2SVcBfY6aVNtdAiGKvADWcOSXEoZ1EUcZZohs3PO+MdbqGMIvqU
32dJnjqId1JQcmcQzsLat5L/wQpXDvIrZl8TlSD2ep21rm24CyaAey2cfARYZtE2Ck7fDxFLhX0y
H8TZzXDzuxnu/P6Fy236CUA8wpbzhW/jRPPmc7vSv3C5m+o29m/v8m+vdruDm8vd9LU/A/PuzHdX
uk1zu5m7aW4u/9vn8bfT/POVxDBxl0o3lus2CJ9uf4LovzX/9hJ/63Iz3H0Q//tUtz/jbqrbB/Y/
Xe3uDv6nsf/8ufztVP98p7CjVqwOtdyFX3dWZRTaifPhH9ofTKSiGCXkjcXQa7v9LYF8bV8HfBgm
fO/bolNM9XHU39/R7ao3H5m887S6WT7OdH+9+/Z/uz6bGbbevR6xOr9d8TrL9Tq3637svb/Offu/
Xfd6xY9/iRjRUANhlH23vl31dld3fbfm/Y3+7RBh+HCrtymE5SZrfZtBnN35/VXfv3D5q2F/1Xeb
Ckx9uxxR+Fno0Vg/tENgrSoQ8a5oBt3MuKlnNcgdrGC0DFcubW8p2XWOZnWNqF9dOawoZ7NwHEYf
TBzglSMcj9VezdFsWgqz3610PXFOYH6poBNd3eQkh9JhFViohbpRR81a6iSVXOr+XNIMQC9nubar
mJvQdRNqbtTsQQohTo1hiiX3pvGmWu8Db103KTjP0yJ4curkqxfW0k6HNMjN0jTekJMiHiWn+ROo
zK1eZs0DXOXZk0T05Wg4zVnYhFfJL3ftmNWwhFUxexJuaoyUWECwZS9cVE9miZSxNGVW4ZAUORgu
PVIWt4n+5dVVuztbhuoRRP2LKzsjxOWq983PNCJwmd2fJpBY4MDgKTmJNmKTgTskzrv5ZtB/u5i6
hEs+4JL378PEWHEQfs7vWYwyDta5TvGuUlDRolURWQBxKg5ECaG5uLU/OMW2fQJ9OW4+jAF5+qf7
h17K8xPbHTS5p9AbEjBU3syHTgmtB3GWoF3RdVl7uutnQRQuWZ/yHbobMDTBsYt9yE7/nEN4iEPB
9hYSdbPb3PrEWZBY3ZYyyJ93/WKSorYPVTGZe2EUXVbSr1N57HcleHswk+QJEXIy+IgsNzMr59ov
jKJfnN0OwOvMg2hOQj9CnNokU7wqeh8rhtV66C1DrWrQPEuHNRCAzg2jSXXQD3fq86JUCJIgaiTx
rQVCTdjOHNaRkzfn3pebc6UU1t7q7BfRdeuHvf7FSBubvQau4pACR16but+54zxS9F2vIWa6dYrr
2JY/Xq8jDHIxfUnzqt6IMl1xBqf65b1e9650Fw0Lp0Dffa7lvZ6Lml1RvQuxCGiHZunA7BCQw93L
jaYh8J6Wab2XSsnk3JPk6j/OG0WrZFe4e03VDYdGUVGmrrt0WUfae+10LLWOTXSD6ujbQStq6B6I
5ouuDy73ldfC7kc25dgfXDXJ68VwUYgN2d0ihBcR4TRi1rpGoXSd2OYhmEERKETKf6Q55NozFd/N
IzAVBdqZPnXV3R3oJ04Bn69FpzWrhVL/ahAAWea/sUFQgh8y0ydzNEcA+aU8hWRRoT74U0cCSq8U
Xbmmu2pOFIKRaPZryIZd/YBa9CtIg2uUF4r6MhN8rsOmipYBZGGBC1IwAw6SRsvec6pL0Y/VRfQp
c19LUTdyOMRo16ItzHfzDHL0WLeev+vMuj92stEdnZ4M8UK0I3jMDrb6kLf5kC2vBoJP4AEGq/0W
IG5D4l7tYPDxi+VthjaL3ue66wvm+Tz14a7blENpI6nDpbXjd6nQD++VdxXRyptcYgjKhzfM9bVD
CvBw9RHtDyOvL5neC2XXB/TkUuEHw4pExjRNwteeurBNNovNiUPy+2wUonK3tjB3fXwdcdcvmuyg
uw3I/y9139rTgsAnVVMORcypHkqn2yHz6vem7jeLFpjIURhF/3VsRzWO60/VtLoNI6ruLbuiVNwr
X4pOwSFlUD1aGroWhoCAlXIlWfWbNrapv28yqz9mUcbGNKzLXTQl5S7WEAV/6g1iB/JgZ6ja41PN
h1iUKowOyOiWrBtxyAfRZQdq7rIY7WHXrRU5dR3VhPFmsKYtrznlkWJW9VGcpeiAqlPYnm79KtJt
x1Q1oP7G1ZEB1ULkUxgbi9umxI/O24GwHn8JqO9lKEGDdDWHuoPSy++rCe96vuSQS6RkuNrtBoIq
q49drV+v9qE/S0rQMeji9ZO6m5Kw3BCnlp+dNkXnRfLMHyr0p0Gb9t/sJuvdiqL+s/fbN9Ss6c63
t75UXCYpYeTxFVIAbY22QOLUhJMyf6tBd95fzaUZEpEE6fDel1NYlQ8lFJ3ziOtgMU8fzEG9MrAX
9WypkAFQlmJGcwi2wuV+yDw3pbUhvGGMENbcKJeJalmD+QhmPVvZNVQ1/OvMH2ZAnYgSl18DM4LX
w6iTx7KK0f5FzHBtUOfyInwF2/F/+srdZJCmAfogqZW0sBReSaJmoIY3j2KYmOYMI5Y1ZAmEVVQb
CKtlA3QQVjE2b8lDyo6mO5XrMY+rkydfVLOeFPF6IvAl+KlbU1jLWYlKWNMcFt5KB9BUK/DEOO1C
95L6EaISKnjms5vh1hfMVhAcysaMqFYQfuLQw+dzNVC78WMiwzf1PUnU2wBxibuZxCVG2E7gFGJi
4Xy7djLfFOir+lQCa9IsvViZI3C80ByiN+qgoM+V33w+AJKFIWQ1fau8lYYCyKoYn8e8pz5PihMy
4b7yZmWyRfJT9k5+MskIIPKFnYeLWbMmq3YD8d5/N6s3qHBjSBJ8yCwed0ZvGxvF66jMBp+1gH6/
O4Zq6L8GxbTzS6L9jR1NL3mZu8OsK0D9XP6gtvDO+rMXRYusnU1YSoXVidWSP4UphVVMSVVefxTW
UJc/TJmNGYli5rCb/AcphYQMg5ODoLfaJxnKql1rB+YatlzzszSFD+I9fPNIAH7uitAy1kFtQNuj
Q+7eL6rJKDdinTxFoXbQrcy9WytTVMkKfJJl7WBE79b3PmEJ6+qDZRx4/SyuS3USPlvo457jWb5R
SxJYdPR638i91D/8bpIU9U/iMGXWjuLo4mRKqBIyUb6tFTt8EgcHgEcRg8UTLbgt1FOpNwet06EQ
Tcd02KRt3/GQZcDE7//JSpPGnQl8NzlKDtCMNvK+aFrrJFxG1esfTHva3Aao5hRveYJSVS8GUMps
uA0EXFef63Wn+LHI8+A6iaYgChSMJD7FXVjA8JFt94yF8BUHUNPJEmxTv9bn6SfJLtwBXr1nKVnK
EdSbeVv3z6NfqW7YI3wr+gYQt0dQUT+cWS5JdJW5DlVQKp+suasHnb6OK5NV5Nws2PQ9acYXYRPu
ekQdqZNSstPInr4fU+8N7pD+4Ph+fxi9ARS6OBUHHu+SBDPib4d7r/K3RfiIppc3frkQbZQCwpVq
TN11zptPmkej595Gi3mNany/j+sUol2k1ovcV/7mzsWsZd6ovvMpMCq4OFtH39udFIIdnGROxeHW
FnbhKcwWTPPvnqJt3jyvJuFKQmJ0FR+eEeEk5hBnt0vCbidp7l9eTXiyRw1gjwOZKKv18Gihz7GM
BiVeiWbnBPR12vDY2ZO16OGgWN8ZvD75EZBv2d3358M+KFLlUGVVYkLIySSD/ayORf/gq34DOCm1
1g47ywu0aNXCq6Z+J5riELf2k6x30VG0yihSLq0xLDMoaB/zueXovn+hMPM2pISF49S2xtYb6yl0
nbaBZcBJvyqUf4cuHC8TPxEVrQwxfL7woAf9ug5TcEpl5QLv6S+VJQfPFAKAq/SexUGLzAYEkeHt
k7nPrgGqTpMEPejcJFvfPma+uod9932A2gFhMGAiF12UoqUra+pQXZr9wd5mxy63ft38KQ0E3mVC
jz07lF05un4XjFvRnJqiBYxmhq5oSnaiPWXF5zRO3q8GK1JJ+NK0dlrSxKBuco2gjT3zvCPFE/GX
Rf4ShcL8JPrC3ABEfGvrO41COdjecPDmQcJLNMVBC80IHE3uL+8Mtybsn/o6MEwwgp81xYZpddR8
yDZtkk0DTGgGwMdl09fTmiw85Gd2GFzk0F5EY5H+H6sYq0PqKnwTzfafxXiK++/HC48Abaerx+0K
v68vjLc5AAVDTAkI3YEsbm0EcHjFFZIDC5PinZMtNSsqM3yIBIz+e9VE/j6aMdYL4d2aoeWOgTac
xaHRKv1UeJCwVs14zkyKPNLISzfinlBog9TPqI7Xlk0arZaMYRGLj+O3Vdxd+hfWhJDYh7HtPLaf
P7pMjo0tuWqfCqeE0pu4qPbABaOnAQDs0xC4STgn/OeeXI6cvTlkv4Tp6lR57Sop7XB1G+P3ebIY
O/99HmFAC+z/4zy3aw///X7abpJdzYChrEwM7ZjX6qaLVGPXeBrrraTrtONYMg1Lr0Q7JqYW7QdK
gOGV146iqxfWq49wLynKWSmNQy3JPER4irlFUxrgH1yWPoRPTVyOK9EpzNcrCveBIqQVxVfVIrTD
+P0pXYzgfBaFro1bWBVX8KeHuktQQ9+HZWoA3eaZ3/i88iAppO2I57uwE8sZ7VVRNs32fV3jDeGO
KJ/0wA/Ef7TbxF4PeaMhFfZnnzwbYFCnMqdSr/0ZzDsI+c4uyJJ/6VSj2InxoksMUPj6LPmmQIsy
jxeGvkvto6mO0jpKB+o5+uIIVqI8TopRHP+qKQzCZUQUzqwmSmv/u6+YKQn9r5YJI1plPheSJrni
TAe0cj3L5r4ikaCP/239Zz8EJSRQwQQz7WR1x40lmiowXikLAczO6zjRJQ5V0PkfZLgToAWJp0Hb
lvonxfIpPiO/rOspGOdB1wAwR8/a3O2lbbwf2Uu7ommUlN7DkSQBYJ7yV1UhCE8UyDoJKyv66xwT
a5pzZAXPPsVKrxxifrY66xjoTM0UxvBNXlhPtWeivnFrllW963wITTZS7VytPmRll8jUjSMKe8N5
gibFGLX2AAnaePZ0DnUoISJXhurS6goeXkNkxsfJfh8gRomDrSXXoaIlxg9GHK0soDTLwi4TYp3t
uMmVULsUFFqt2oI4mW4YkLLPfZ6kN26Rm/XVRRhGJljAzEbqTR1/tr6h7AkNaxfo+/dyFMgnpW3s
0M1fR2rFLs1sGttGOinmsG00ywkReU7HfSypv66eOsVaoNP13BXXvN1M4iOVFwGLKcCwH0R/0jiN
W6KQu7lOdbsZYRY3GFnJ9UZu0+WvihNbuyxSfQgT2Nhp837SDqVuC9Sfui2JLf3i1qmME7hbsV8U
7mC+8UTz8epzm+JmuPXdpoEvNlpM/E7Ruh8+E0J7paBSemny0djkrV5sm7RKXmDy+6YCfPz+nw5D
iF5s5ROWEVRAo0ydjAaRlyADlANTW5pl+rGpz03hLKzC+dYU1ruxuQk8vQFj7fatoZ3SGDzQ4Nlf
wLcq3t5XUBukiAeWr6qQRsI0kX4itqudhHc9NMu40vpD3vxKckPfB1A8Hagk5V9VSigdUBmaV5CI
0Ysa/XAgJCSs4+wizsShqimSulru22bYaHuz+w4ptkld9OwnphNtgkgtpdDlPhp9JIL8uEspg+ag
TUogbYeSgP3Ee8TtjDKzfyWJnh5AAxeEPsM0PdQgotzY8hRXDKrtxFmFbRuytsosST8h9kLVej9S
ATjr3M9NWKPGRyfwWqTknXerIXfVZUJZ80QB3iu7zvxLm0bTQslD77VtgSMpXT6+emVoLJymzl49
C+L6PPcdREhraSEZ1Oy2GhVNpA2cvYKaz7VOW48i79pUBNUDbDUfmjerqKv7t2OTxA9dq2dL3szV
n1oLPEarQoW1gmOdzJnthPQZKPaRnOGh98uV6BuAXE7Lq3kekna5sqrmGXQKulaOolYru5KKLfQp
9iqmbPdNjaPPNSUGF7kr1cc+LZOF6M/STl+mMjByZwb1Uv7M0kz54k1lg8IBkDrgWvEb1W31ovYd
7wEs4PRUSM1F9PtqWq4TTzcIjHGRsG7WrQ6cqIFn8zX8Qwui4Uc/+ah98li7dEUzbREPLreynvpP
bAfB0JuZ+SP8Q23gPxGe0JuNFzOCFuZ9ZQ3fJJVPqAIsobBIqIFKiBpVPKYfRSelBslqHK3kBBrP
esxKSXIl3+Bt9vvMzwiVir7w99nNej2LhvzUZpBjhb55CVi97vguag/iQBG7/mBEHrz/cM8v7gyi
OUbepShSeyd8bx7IJBIJM8Ccdon/BLlf9qxUSbTyZGD/eU3hWCQVhWt0VvK9GSJ30sfhDx9+6tVU
xR896jlF8o8egicqiUI3DQP0KHyJgo8Mqs0N7DYpvyJJDh49oUsVONbSkOEEu4pOBWJz8kGjyqe+
QQqNgwNnaLt05v2JsDqJzY8mqU6jVFQUhcx7mg/D5rnJAQ+Hujo1s1iL2hHw1UqneBoBJu56W1LX
w1RIn4lgXT00in4W6QjxkBlREpWRH1ZmLUJkhL6SelYOMOs2T/Aojg9IB261jNt25XzM18ao9kvh
Kw6anHyFwk45iFbZhhM1ld0WOcT6zObS7aaKtKQHHbiQWmlq4nC5RnRkqpvxk6VmS1ECDT0q22HU
iJeiytlWLWVhm6Z8okDRTQKlk55DbxxXiFbmJpUy0OKKQ2DK8l4y5gNY85SnCKdga3WVkoL2W8qz
kUzBbBHuc037351mPjICFeWw1L2W43AJ5+c1ZF8GOZzEYFtP4UL2c/KabH0ThZjA3cIPX8I2P1pb
0X+vGyFcskgbDskY6IsJFo6lcBSG21TizI/rTfR7qju32H6UHCWtww2UK2q0bNL/x9qXNcmpM1H+
IiJA7K+179Wr2+4XwttF7IsAIX79HCXtrrav7zcxEfNCoFRKVFdTIGWePMdddZ1X3rl1jo2mk6Xb
lnX5SrAEO00zR+F8b0Kpwmm/yboIN2wwJyh5QuGI1I/I1oXDtByNUdxTx3/aTD0WFX4oTb350JC8
FXLZq9FaUeLxRhA9py0/5DE5xL83kZTPlLWcu2fu6H+fz+lNxwap+cw53Ve9txmq/jlIViC/XLhs
zM9SDQNfZwZKPf3yX81MVxmXEhG6fOi21Hp37fRzjB5m73aakVpkJ493f7I7Wl/83Z8uSa7hq9eA
gKkGOSZ2yThUdeStxdBOi5uNzjR/5plVIWhsyccNwEuIev23cV0gURREnjJroEQvM39dNdlHn9uM
HYjXtshG/YBwqHdoGvcyfx/UBOsVyqLxBdz+ImTZZjcyBaWP5/n70LlJPX/YEPH9GsVts7CYNNei
w5ON2AVqYf8AoH64xoAWA8MKoUJNVi7ipjg5DnhCyYsG+fEA9gXd++9BncjOb6kSK7GgFeWUKHer
MwUJdgj8LLLaG8/UjqEuvRkUUolkM7TPR0dUXa/xtPLn0dSNmLCFzCLib8Be2yAeSn86yLztjVLZ
d3SYusFf+VLE65utRXkdUogQrytK08G2GGJfcprCKx0QrQbfaouYdzlGYHDUSlXcy2zIGb2Swwdz
P1gb0NkWS7Ld5kBMDrgn4fvzHNThlVZ4ZjGWmvpS/fv1gALKN9PkyD87sOb4jtTrsL9N3oT4GdRO
j5svZDswKIESRst+kBSdzSrUWfvOVZS/VO20A5nIgQ6p/9FErnogwMruPPD3uW7T/z6XqrrPYZJa
h4Dxhe9BgoAOqVVBM82K+jdZ6K4CKRKbQmffm3n3MAxFeDcUXMeoIMUsYyh0RCa85zYCV8jFl9ab
t49ynLsKW5k/vW/XoxGmnp9syhnDuxHzU6uvrZek4C9jlvj3o8Ryr8lsvqcmle6Ek39EFZo4Uw1P
kYbxfWodqUFOHMz0qGV0nhJd90N2eEfbbABqqnVRDLbsA4ClLYFfDo0gH1Qgv13qNpW+lI8gLoSb
8GGsruL3UYs6Pz2Hicqrk8RlilBntsyo3MQmB8gCOP07XgyXdsrVkUx0qMHqtIWsEgOZI9wQeQSX
fAo/0wV4IDP85tCMTupDiwbCTTvaSmT0iqNTOoDDMVp1lmUtaJtCNtqW0NnNdhvxh40mcJD1W5hB
1a85CkABGQJf2AfSMBSL+vvWzKHEoOnEUO76RhhWqXbtugwUmQNnxcZA/eSm1QnSKauLDcoMsk2j
s6m3XhWz76MFBA1SeskSdUr++g+YPDWpt0bKce69weQJTo8sLZ/H/tExT6V7swl3chjiZReiigiS
4J+mGkxdEYT3kPCw3E9Rz16hZ15eqbPv2AIkeeypKdrwQTG+JTMvAna2JepwR5Z4n8bKFPvSrLMV
9bqxMNZxCN1VakZQz5kvME85+n9cAMnEDxdIAhFsQGUK1CvKXLqTy7Mlmgi7UBMCeGBxs9gyz4YD
CDyDUx8pKF26SfKtQSHHxMB/2ruGs5Gs8kBqUWXPowGFS+0AAKUPsovYvt5GTig0+tZY2ASHkfM5
nwp3A21k3FYuWOvzsQA/jMasDBrscjuQrdQanGlYbm/2MGnlpgFQEnGuBMU3vw+lpkFgSj0WdbqQ
W3+fWD2kCW4mt4/betFrfQo6eFWPQBWdtikgWJ0+3LrJpqaYryaJQBB1/DnFPE/dIlGMKPTKZi14
FN8Psh/EYagBXXo3xUAjnewRRHurX6coORwm8cGn6pJxm3XhtyGGAii4ktm5NTbUADU0hII8repJ
9qbYkp0sdNbpMTIT7Iy1zc0cW3YOTjskWX+b9MN8N/tvk8bQkx9KkQT+kqFySu8paAPiRoG3Hcfs
lUy3wx/7DxQKfx68CXhaPRL4MgZp4RHRYt28+fp6toYnrx9kd+f9zNDIFQBNwTG1iwYhnbJ9FDkK
+ExjQjFK0fjgEW78J+WhMh2ENf9kXR08W3h+IoZnRacpbdsjswGEhPy3/YjvXC640Zk/jO46avYu
PcZt2NuYyDKik4gTiDtllVpbUi1VUWFXjIj2a4fn82IAicu1FQPoPMwYuy9eTNC6BPcD+CLVMhfg
cvSlqlbIqKRXQI/HvRcoY8t8Ud0HVthg54M6LDsE3bK+vErk3TgI9vmPQVbXGmBbdar7rgXvQaCY
v3dkqAqoTmABifqg1t9kbml/ytrxkqsg/57ZGSopsXp7AL9mixpTeHDDtD+1coCKKuJnf/N4n+M/
PVDEFixLVAGvgj57Bi8FVBo1hKFfm8hufXKVaFEAxp8IUFFx0zuM4NiaYQ5FbQPqCTWMjT2CvaoH
3+62tiHGWVUO9Jr0NGmZzJPS+G5FkyqgJWlSwlCgsNOfJ+0t1a9TiJYAWoy1iunLu9hsyhO0DbAD
mYJ+bpLMGfHGWjAhdgKGFb3cIbs2talZAveFKd7nIVPqgvc4NSx8zaDvJ629CLefH58mj2VX4UL0
vOe8/N5DHJp3YfiqJjNa5dhozR5uZw4LDpAOZPXMjSdSFFC9x1NBByCuVZ1b6PANKFVrvM3N6IIH
ezFYBrYuNBpJm2bBwPmgX8ixt6rGCeE1VRTXogaXKClj9U06AlD1747WM7CX0B0xImrziGwIcRfr
jjitnROzwUN8HhGqKiphise3+I60oWg8IkF9GmsLDGCDMr922Usap8V3RPrMZRKq6WIB33RCAfvN
oRySdZsbwPMZabBVXb9xzc4/eipyfUjcNtmmBJEiUEZQKaPuBHJsxwR/D+iHsmyTo/RunzMUsdNf
Bpj12gb6/6UfwfRxs4MbZ+3kGX/5i7+n7SwJKyAbBbjIKtB75FmLX6mOSVLbDOJ2gbSxu9PvhGVY
W+PC8Yru3EWN/SKQeWk7BCERHLjwtq8XxLIJnhVQWhngO6SmA2XW/zmosRyA80oFsUdQLM8HAzyV
gBdCP6Obftl0b8odD4owErAn01srsBvXVtCcUqHUPdeHcnTXoq7A7q5bdADg30kEFp3aEha9ee2R
K6YWKB3BxwFk39mM4uPNlI5tcZSD+YVMdPD6sNoHJuvmkSJp+b5s3Z+Q6OmhWmwA+tyP2XB046pf
ggjdRY5J1oi3ayP1kCedze7UduLiZ5mbJvAy2XjClslaN9MgF4S1tCSqb7AuRw+1yYfO6ACWNPAW
ZKebGfS9ab+o+/5tQCtq1M9O5jVjPqSMjC708Uw2GL65vo3WqomDVZrZ6kkMHHFUN7xnJrBcfKzB
HupZxpE6J2maKKismi31BqB/2hURj5bUG+BVc/aU/xWVxerJBRf0I+QAqrZt+2XVGtdGgluMPCsX
1dmNKs09zcNa/HSEK9WaepnoIV+OelewYeITAceR3qWsPtC05AEkJAj7jOaBWkkJIkpsOZsTzYaY
VQ8S+wb6w61XnRKnhIqfNWAbNnH2HKGYFQmPBDRRiTR3Ejfy3gaN7hlV2Xg0t3H91IAcY2HKJvlW
4UuLEPCJIRckVmacjrs+LrVgPGKq2E5byyThDVjx0CxYxe0F0AzZGS8l8LVAFxi1Uo6/SrvUWuZR
8Zsj9yECEDXFxiybZMF1Cs7QKbhIp+ZyxIDCYewuZKJOT4DAxgwduSEP6vB6EDnReLLdJrHcHhhd
qOaS3RSGhCQNNLNQr2+d2r4pdzWP7qPJcED9RZRWccFAZGWBI3WK0u8F3uUgV9E9XIQ4hRYMZDnb
EsAnbQR3M9zpdHYFdWW57nukpcI2WoXhC686db2FAJThoCwgSowdBQ6oIxEOlIq5aFd4wNp31JEz
gZx3Zb2AICM/+FVV4sEXsq1T9OGl7qBrULgJBBWiaVqarZ++dDKoFv5URF+boLlIiYD8Ypxea2z4
8K1WHSpIhuZn5hSfXJmVr72Bfy3ql9Uz9gPFipe5uO+HCgEBaEyfAz5OOxX7/aExQ3lMkCD788rV
CBHC25VdfWWD15daVYizVPkrkvYfrzz02ae0LsxlWjrDdUrKDUjMwMY9OcbWqZTx1Za4z8M+YyDD
boM1KP7DE2r+hwPy6NbWlql5l4HQbOmLpv7siv5Fg7Yx/h9QGyHTOWVfDcswX+LBz1YMP/q7OIeQ
NOq300OSpeI8dum0dkNInvo8AmE0d6xvENJ4+xgWPoYRxfG33kYQ8I+PoabwXx8jcYLqt4/RYmFz
trFOXvYjfs+NhHwFkhDFE6hgq3u7w2NFt5zQxAFYvtJXJcScYcJqS6xCYfdbatJwPgGrRM3OHufh
qOv2xVIPRWEAasxBiuxPTrIabO4+RpVV3GMnBWBC5z5CT8B9HGIdhIEI0pFsbRxr1K/mugLJ8SMQ
RsW9F70NhyQY8omJi2iC05unvnPeDkKfZYC/ewaEjcnuJcOE2EpuI3Cqe0DOA9Uey9xDZRWKaFrX
wbEQXUAKZDqBDRaaeuZ3MgtIDx7Ii3RqyKuclDrVjXmPdUu0TOoafJhKi0UPmkGFDqwbBqyPQQad
gP5xf+uANAK8zXdvNbbrqot2XYWds4342Z6Sd3kG7iswTAQgQwXOmnrBeR3uKfFXsKlfQoJggRr5
aD0DBybJ+SKKZLCtEqu1V6jzqS6WNkJTIdiaPsrhlT7QGfUysLgtOt3bdMDO9LKr9iVIwq4Tt58Y
sdTqlvLMJ6KwpT7duvVpT/Pd8/dxkHGfPWu7tVFIBlhYJF21zjpwKNEScF4NknFMauiE6MUipcrp
MHs7nY0qX6Tmb4dQGWqtaqx+Jfd2qWPYACkk6hXArlWdh9mLStoapX6wEzdtloRgsmjy2R4ozTAW
RNBYhf3mbzHnJ5ZvEs8wxF5Io5wOXcZQLSL7BOE2sLjfemPtV/jdBLAD7RbLvOCX2MKLq+skKi0g
5/45DKN4NdoFO1B2x6/upkmJlz+8pJ/q3OIhxw7+3sA/rbc9JC6CxHdWQcmR4Gz0Ht8W432j8C+l
tMbAsGej9NpoG/597pj2I1h21gbeN9BMcfuTkWO/Rko1LLewnGMcRURaxwayLyWg6VwcqbfL3YMC
bcVDHHOH5iDzAGnREy8wB01pIw4GPFJWLApeZVCwgrpprZoG9DsAKjV2wh8rEPeDrCVYzlKojT1A
0zCK/A2pn1Jvhm01DSXT38ZrD+r0UWC3dqFJg9qB1u9q/aeImcDcr5zmhD9FzJzlpsvbE/VOOjNO
vciOw5mb7PnWS78manKffRz7N2f6reGplp3ksUz8EQWEofFkxOpfZ2pkbzb5fvaHn5HGxmIU7biF
4rt95GMA0h190wIH8aDqUT26Q2cf617lUDXEzdmC7tvG7uWDnW7m6Je/TMEFOg2V9Mx17fkIEIHE
5DgJzo6Kdd6qcFJ7QbZbx9+aiCWwZkHjbt12OXmrjsf2nx2Wnj/HG3fVBTYkvgyLX+lQVPkT6ld9
IB5/megMvG7hEpzy+boivUwy1qkAbYoXgALtd++EA+yee99uZlvFye0KhV+9XcF3gd3SrHHhksU8
X9OIm7NnFI+xLPaGAZZNVC+li6YY000HlU9oyQVs301mczF1ptfgRXg0e0AMdKYXb1rxIBBzgsxC
A91W7UEdhXD2FmrI5kEoL+5XAuJmypqiC+RIu4WRh/WXrkY60mUFPxbRUL9Aj2y2twoqRRAkctZN
1jZfaqxVLauqHuwyAltRoYA01vZBD0cFVHwb3kBy9TH2+k8QuahW0N7LHqWJcAudkU1qm9I2Ovv/
42dUCC+UJrimx5Fby9CeQLevn2judhpU99lhXB2VCcwyWbO8sJajxBOl5jb0K9b9BBLsECI8Bgjy
Nq1IrS0JXUy+fXGtynzIijG7SwT7QWbyCpLA3JaOoz5rLzP0t3YBPExlOI9Ya5ZHy8VDAPl495Fs
FeerEUWO97YL2fHUBRWsD9T1ljxogKMQ7tQCsI9k0wMGD+ytcxwgYHECEF+2Bms3fwFcut1HQ8vW
XIe+fNjdzv1or7AtetX+f7PLKYf6bBMt+Mj7S1bKYJOxoVpXJS+eQVlo76BLGS551BXPkrcoWvZj
f2GEaKZThKBEDXpMcrZs8PkMhbxQZ1an00MGErIYSycJna1VEVfsifUyuZd+J3dD5gUmwnBed6jx
sswX0oqjvWNvLVeI4Qd1GBXoro4FG7vD7A7ZPujNQIQK6KkGLCxTPV6cpOpfupU3OvLFNEQHwakx
h5oJmnHda4ZJAzKwuglV0hriCihloWYxQsEsduUjMtPhfdB7ZzLj2wVDUQyQe521mDKACloBIZgd
9fqWeo0c1W2yHPu72+sW0ZEcuuqIkEAL4MNrmN62t5dvNK51Ue8HB+rjpMCCzgkyL/O7mgYyxKAT
kCGdHLC7Yw9pyc2gs2xFP3YPyRRtup7HVzL1ZgC9Y97+oD4y3QbdbL8P6sapOVq9/EH+/6+Dkh5o
MbA94KP1IkCc1B+vYRoD6lELaTffVBsfjRSrzccy6qqnMov+sfSqq/HbZBFgMXkGnaA9N73fm9R7
c0bESpxvTZmh4szK42YVGvvI0ZXFox1Md2jFVGc8/LVl+2W5kLnXPAASwpZuwdl9wCy1gax0ewIR
3HCQAmI5oR+IK+LL9soAYOJ5aiCkoaqm/RY0fC8s4G0XFeDc4CeAUGhhf4PyDv/sMZ8tM6Tb5ikH
Q9M++uXblHICYKmX7tuUKCk/xbh3k07Iz0bFBlAz4kyhBm8BnQP5uRS4Jp1JbfurX2VPoIkNQVi6
HLuCb0gbLEJY5ez5oLhoQJy8pmbbtxAKhyInKYWRZlhdMP/8bidpMQ8BDLyMsxRrwXNQQjZ4gRMn
wvtnAamO+eRj1//wMQH4OQxTYm/i3u5XHLL1+yQM1Wcfcta9rOpPwqrScw6G6MUIXY/P5JYkmbEH
RzB0Nh1/UbMh3KUZi7YcxYorFCY760TW+F/X+dSv7CqH7ge1Vef0oBVxnPUIUSHognrT2jb9LbBM
PyJXxXvirQfoqrvS2bv9ZiL75FqzP1Hck8nVgJERdrxV4z3ZyUSd/1f7H/PjHv/weX6fnz5nSIiO
97klczchqto2luE5uCF/HQYQ2SrWX/syA+97IwOkLsr0W2v7UbYGth3xn7YHyYgeMPvYUwqhl9SH
KkyKp/S/p7pZ3qebh6eg9PXGAgrhWg3BqVx9F4l6GVpBviEbaSf0YD69yNxc2AMDLzZepbYTW3uk
Rs0ZNyaD3Fm4IujPPljmn5PGfnsBp/Wb2wwj025hV/VnsIZ4z9kvt6kb/zXb7240vIpi/Is93P32
hI0xFJiuXe1Ck95u/PtEJM490J4S9cO40SvzlHdgtiBP4djdzvPsAFyJDJsS7d9OCagOeQuuW/JR
hustWgE0HUOOZfbRVwD7svvhCuZqds9lNJ1AG3FH3jTtGOK5Zc/JIVOMh9EHasWJjGKXQwfzk1kj
JRH5UXymJqj+tm3RJY8GFOkeC2WvlK5xzXKboepJVAtqTpNl70DGbM69+cgBhBnLcke9NCWH4MaZ
mnpKlYOTj6YsQa+T93F3duMItChGiGAFXzKKm+iDaAvAxCEHd6JYSh/XEzTxknhDTSvj8shMaBYN
DS+fYuSNHp18DqWQQ9uA8vk2XIjGXIZ+v7Y6GyqFcRrejw1K1ZhWC63lANoJvwPQuB/A/vBvDxl0
x3bEq/4PDyCnEBbXKY+/zOFj/74aExv68FizFGwNJA5CKp7t4Dhp2v0hNTZEpD/b5n6Q6oNkv2nB
AuuWhrV1GwdZCQZWU+TBmpNPTaRM5iYhbAhTw6U7m26YmvdBjc5hkde7iVrk+j6QoRzhxGOUUqes
uvZ5doT8oP8IaLD/6DP2CWVc7RkksT4ky5tgjfj2uKbOzjfCs0LIqtOdZCrL/FL5OQMrLUZniZuu
UVLfbmh4YAoLO9H22zxaD4KUxhbw/uSOTGYwYFEF4uctfYJxCPojhx7wgnppDoYcXGmy4Z5MsjZQ
QST9bEcfAerazcFlngkAyK9PBNIfqH4ZD2TpzAKqT9O3KE2GPQXgBAhyt1PT13MATyZ2d8GL9p46
6SZDNhai7ym/pxuMZx3KPn4fLoq6XnGPgb65zIJ9gvcAsLvBvgub4sllaflUYJ1kj9l4jRsb97jL
nKXLuNhRJxDS084GUcKSBrwPx/OqAImr8teBV6UX234k0ATDS2gFSO8E9h3w3WcNksqtHJNvoMH9
6vXQ9wHRSLgvONQY/Ty3XjGQ+mmgqo1g5aYAzZQrw0zZ3tUQfMto1A5pcUtDL8Q98sLuIqrbfBOA
tUBCBulznyU22E5zZDByrSSlpVy0Hcha9sH+uz9yhmcWtrzfo3R5BIQ1A1JBR/7+iAHWflIv7QQJ
jVvHh2BhS5FAX4JVs0zwDB+GClwaMrqHild071nIsmB5HG4HyNjegyMAMX8PpV8yCE/kwaLUuhv7
r5Ny3XSZh9zT9OE/I1966dLV7MCtnpJ8aQ6a0m1aaPbpKzQDQ/C2h3p3NKDoTe/s8FzyIOMXd3tq
tsxccbDCPifYeWDZ8m83elUMLhS0w6L7q1ujZyMg87ub3sfMs5GdLmr0jrhdlGbrBzAqD5kEcALC
ZNtuyrIjdMHyY2EZzlYBhXDlsgKMvbKCxz5C6LphbvWFJfxLwmX9s0mhd5f5I1/YIyDQLa9+9mHz
RRm8/FI0ZQppnMx/VAw/5trg+RUCFW9Xaazx41U8J0nXyIO1oD9+bWzzjTUGStPyCMwWccR8MEMb
cqaV+ZuNBmkKjiC2ILERBuscsbdHiMRUBxfZGQjzuM4j2WLxuZPO8CAtvA5CF7LD7QQurJs/pK8A
aRQmVqmt1d7Ph5ehmyBaWjl3rhq9g60Xqx6wGxsrUynS2JO4Itk+Au36u3EWjyejrT3TtXMYRRD8
qDLzZILl5Hbie9ZsCX+d/OZTpaH6lHTNK62RabVMC2U1QGxeROae7DIMrtwOgH3Ipy99DNmBW3iX
wsDa7jCInTtevKHKAyU/1TGUKiAVYa0S5BkhOZdOFzsS5pIc3PBT1jXOkpcoVm9FnC/FZMabKXGd
iwHE7XywQsZPoXDWQxEhvEUd5CIht7Qs8SPbkG1A/d/KdJMYwnS9uA4SdCGdm42bqhT4/prKQABS
qAMWjeoz2HN9SFS6xqHXTcY2TTj6LzXIa45uAPU+rnMMVjH5y16Awn/yjRJMWPXPWtnGqz4Jsvrt
xAI/biYgCOJayC6WVm59aoKuW/FeOFdpQVsga5PigIQBGB2iKVzXDKoIqRWVy7wG+U6s5elKfdYH
QHsDyIO2aSHpl46mtf5vH3KkQ5qC7YRr79tkdMaLr2XZhdhu2Sfacg4Vn+6YMZ1IhixLmbrTfbTD
pL6W4W7Rm9P3vv81DnwoYLkfndcWsgwLEB/xR25HwUYFwNhI0BieWRom674R1qfK6L8W1Qg18wQ8
eFjVfQfds70Y9SCD/RoE8O14RkFPCmZNw/w0jeM8CLKq86C2QkALcBMjGrJj0rjGMp9kukTMKTvG
0QiSdurpolS9nVLXlJkIoLjFdLBHJNBKXVZZGSgETywIr0MLLDmFERg0jEK0D4aT1suqFvxVFfLq
u6j1Wgzy6yCC7idKpv7hgRt88nMbPMzB6Fwz38yg+yT4Ad9sfc6UzdbCCfxHloqXJIq3k84f0UFW
KgS2hqNunNq5jXRx5o4HizJQH3zeu3nA1YFanQnF+U6F05YgQdUInfKhRURvRghp+BAoWf5uEx4Y
KEiUmpzJb3wfS6gjmo/8/nM+t8UaPci6E/g3UJ5i+sbqFmEZHPMJLOnA3OggTekAFFi5HqjKNDpa
H2hQBG2n9c02peHFMl4bbLsPSRDW2CWbxojvMF7NzVEW3lXJIkXlbhIiXADipEQfqANMdtHCdku+
/eCN1fKqVflwvjm7vib2zurHD24Qck/Wo1u04AJ/AUFMeBZV7dqLDvGAfWhHLzVj0UUJ7FtWgN9v
PBsMZLMLaq6mRZpEBp4uqlgBTwRRg9vzaWR5DTLrNT2YOrI7qncuZd4VK6mdqSfKkYFbmAIAwVTM
zn88/Gj2gtkWyBZRlq7ZDj1NjxizEnWZdGoS8eGti4zSSh2g+oDN0ENIA++DHx+siq/I0U0slAfZ
tW/vmSNn2zyDrepdC5k2hy+KuoDchGU5d0k2NTs36fJ9abvqOkEIEhpxafNlhNyjb8TGz0A2O69i
/mvnF+OSBhVe2uxkboF5JOzV1caU86DC9M70RHDKbocYkTcPioBruwtTtWZQ6FsUulLB05UKdKjH
ZomgVXi2HWkBV6O39uDa4KC/QukBCBnf/LBrAnOJqBvgzRHyWbwPNqtEbqGPBnljpHOuwAyP1yKT
zZl5UKgXrPAgvgMKFDNp1aEKzXtqedpEZ+AtyXe9p8sT9FCahDpKI842Zg34nR+15dssYZ53K9Yj
kppYQZSsSwcbzTFjICS8XQq5JXwaIGh2NNuo0l2UpuIiQKqwDgKZrOkXVemflZmUj1ByYydqtVHY
ncumB+8f+ugQNqZce0BcrNMqfLOhcvU+qoxg/i2iqrY815N9JX/6KYI8XqxjLpv1bSIZiTsbssVn
mgfBYdBvKD9FkAmUKrXmv7Ky5B8hU//OHSDeLSKw1pNdeK6/tFqLHdu4HJ9ZyredCqwvubSgZF22
aktuGVLouYWNfTsN7PBf007MAL+lBA0XTVtEsjzYBAtsjd7eoWowWhfu1G2IhYyaKWLrH5pcN4my
zGybaH3rjSSCEmb5T4zXwvMATaGDyPBXUtPhiJZXXoBCBN2bupojktfAJeqmmQJ7KDRNPzWRMkjO
Wd1lczNW0jzHtfFzngkZj0sal1+pFQvXvQyd+cmfpum5K0V3NaAjRn3csvldm4cX6huBXLxrlQ3O
AFwRjBrNPRZYuwgEK8+JMRnAFKkN9RUDsx48EAbSuN7t20fVJUvqq6c4efKKf2rceVuZAuveR+Xw
KIsyAy1XPhw9Te4E2LC9S5lTQ0sHfFGzC6ppGtt176mVljkDBjCxNtQcLGC4yyy8UIsGlVigLxAg
GI7UpCn9oL/3s/RJadqTfGizB0NHbcuaO1ssMAbI3fB6P6J2/0IuSMrwCzQo9rcBXSHMLQoBgKDQ
k9ChLxIxTxIXzbC3AV1egGEiRCq79hZpEwLNXDuOsWCGyyGyJcKV00/RXZ1X0R2qJfNdAnmjhUk+
DUOZXVn3F+qlAzmrQxnG3t3slLV4uLS4B+Z5sxBMSaabxbvboNu1Sn0ZKwWFbZiV7goFV8CQhLHJ
ji6+nPe1QCEToLWp/eHtPyYqX/c+guB1Z27TPh92HqqFHmPu/uDpVHwvzRCZA796LkCX9jeHrPWf
Q1XVswNevMOuVth06RlybJYefPDILBIPmvalFddnPzfsFyY2U1QkL3UzNpcxiYHT1ua+lHybATi+
QTLKfrkNemtitZ4ikjVN1XF+M44sxG8k4RXK+yCP9OHQRwC88UFB5RcdrX630hlk3v0LNjyJPYYr
soSMYZ2TVdU2ykuo4blOCFnXXKxdwdJnUWApmHRx96NCrMpgjvOPQBqr9lX6xe0Q1MiBz8ZOu8f2
EMvvg1W3KLbTwyOI3czDp8Bsn5HyGNZpjtV+q7EQnsZHiNbB69LvL9TyTbApTF0mlpaygO/QvX0g
33rjGOXyjVsBMaWHvo8Pg7HcmCEYTBNQWCMWgEL4QZeg5DZoVfADeUTePgBXFPYCg8/M114+UX8E
brcVs8PpSANzPbDTA5tpfGryRB18XVbRdEF5cfUZNWMvwu80Gk7WBK1tsHCAn7Gp5IncyGMy4mrb
9SCL3QN81C8Dt2iQ8VTGXBsQ5Wm1SCxT3llDUF+AfTGAZkXq1JN1hfuz1uKkv0bYcRbegxAQHOa5
890XgTjSy6lvk/ACGbRtx/GmX7YsHjZg0mtXt6WeHuDJvDuSSYKmb2MGNkDSCI+K1Btfo7zeg3jH
+Gm51gnCpdMXAWaBpY96/yt4s4yd25vDDuWlQG3qQb6LusXUbPbTyKvrFDnlIlMlP+e6KjVLAI+W
kASaW+92V7ilWBWyOJQ2uBRvJDOAhULXx+h9sKua5YE6ctxe6yp3kONnEZRce1OdGzCkvfT/1NLq
X2I2xuDIBSta2IT2iwD/1ya15LghJ7C2vo1hXuO8WN+dON/Jpkzu+8bmj6ywAYzPTdBXtWnymIuq
PeGJ84U6J87rMyiqz+Xo5SdbZfkKyrgQWNTNsMcbcEGndIiMFI8w3aPGDD0+hDu1UI+3JuPgfgMk
Lr93lN9ccuBHF90Qmp95OxqrqmHlnpoZMhZQx5TPmaW3YMDZLjiYYT5HaTMCW2EGe58H6RFVp94S
y6FFnwnxaSpifjYNFYJAFzAACMl2K6MK4kOlm9pNaDczbvgZ8UpoosUtkmFAYa1AZcMP1Hx3s/Rs
AIuBG41ABVP7DZUdYNiqq6+hh5i6jpinZiuBtOqDyxiW1QkVcd7q3QMpCZQApFIuPe0RdaCUJw9o
ElVf4+ZtDvIwoDgHLiJwJOOBZD50SKatpwY1IGPVWA8opbcechFuWkQpr+RRJKkNxEE4LhCdAs+u
n3rTAk8btSdnx0ZhtlAtMFcYSiNaPSfCke3aqeRULGvP2IyD+4VBU2ufgY5p0WlmGHeK6iM1IVJj
P7u9eGvGo0o2CUqVV2MjvF1dQjCM9uoe/uqdqGSyoo089VKTdus3Z6eT0RFBnXRBWa3O6UAVnJbD
JmkDAyDloj8Ixw6OJlBbc3Ysi0DJNSLDSgPITqmzVo3JVgEDNM90G/DnnIgUQZVwlXEse1gOoBsv
huwu/D+sfVmP3Dyy5V9p9PMIo42kNJg7D7nvtVe5/CLYLls7tVLbr5/DUH3Osj93Ny5wAUMQg0Eq
K52SyIg456R4ow2TuKsCCRNqCI6D7X2+mrqEQxLBzftl2GYqWYoob1aJ0aabuV2Gk+Ysj5393LYC
vHyrQl5oiiLn6e04KOwP9WDU283zZ4DYgqRuOGTxMQ/79ITVzvth8hIU+/zejoqyO+b1kew0og18
BzSqJlHNOBehi82nLoBgsACW0gkMe0E2pjvw318sJYqi1lcaEDpDGB1pVFTaRXH+MLGRPQ4NymTG
+EY1Bnski2NMe9BHqNtGmzrHrBZJqcSRPCQyEqu6gRJabdQcKypAJZsKHFI0NIKU7AFgLH9BTUBi
rct/uJJwKnUbo8SlRhbeVxkDUnqq8mOrD/HgoK3GKEfN0JQf6Yy6C1cNICd2BvA2/hwTkjv1k2c5
leDz+f2U+o26q9aQ0oq3bhamK9IN3+caHVbid7Kya7M/KxTgn1mWpavMtJ3jwIvvTZCqk9Wr90OY
uOpENu6BX4+52ZE6J+2hwNaAONpPF+oZgKADpTN41XLj7pqmmjoRHc2xem1+IstdpBnIRGkqOhgt
KCq1F7XIlQZOUTsPnDNaf811nf7Xucj+84rXuey/rkgz21I6R2Cx8fjEw6hK7WhLFbzezya2O/ZT
0uKxcu3FcuJjk3qREI8yuz67zOjPg90Ee7zaDq2doGKHbPOphwKVfWJZB7LRQfISeGZ9AMwAJKUv
UYsdBHi7GjE+GSi/9xLjpWyr4qt0vBcPP4SvoIKeT1BPOp/80mUGg3iGVMZBd0s98j9M8T/uAwkw
oLzA371mirFTNXB3QUQPeZRFmxo6tTM7hCOg7FKWJru0+JOfbe8xnmzn5U+DAs+uZ3aIvw8aktJ5
CR03PvUS4EuVG8MtHdpYZNDKXF4tEwJxtzzWC/I00qKvpmazlKW1tWLsUXlvjR+GZmppBFURzFN2
Frg6zEEHJfQVdEzvtgoia5sGIIIlm4sM5aJuhQQ1qCzXHTD1+0A02fNoTFtZ2Shq1XbTSf2rvQ+L
d7sAY9u+Qn3dMyuwh/xpv/r/ai8q4NcoezUnvnT2CpSX0GQe52RZBdrak/Lrx2v+LOvsatsxb1he
82c9UpiIwsbe5poUU274moXucCTTbI+WRQBEGeXcJiNIT5FTPl4vrfDA2VZVNC6v09RB93Fq6hit
bJ6aJjJB5XyruL2cLCAEGz4hMJihJOWSlZwvjbrJgQMYgsvcgyfUuAeu5SnXNvKr7QAKiqgg2dIM
81ia4OcsPdh9AGjSk/48YHk6z3Q1Xees4nSL9404UifqwO4TlqlTBxj/asgFVtx6ITOvPPDiK0cX
qVlt8sAzvSuyEVRduknLFSZD5Nr6ID2SjXsgOEBR+A11zm56Xo5U+OZqk/aP67TG6H2clgb5BoJZ
Sd+k2EdhGUTTdmC0pk46tD+nDRpsFcYSq6qhNdi+bLGyo/WMF6IOgpq0nqEm97oecCCkJq5N6gWW
DfdLevJC7Ho6IIi3wTB98VtsiUJhdicQimONR22hjXRGhziQkIhN6y0NDcCyjteGHkLt6wxBAYJ/
p6vvf7PPM3+4yJj58UJ4st8gxNHtBxE+2G5nfhYQYvUDFn/LVdIt6yHxLhD8bU+g8QCccCz8L1Z1
JgcGVeJlIcApXw1leZbQEVlRB4cEUA7AfV1UK1718dmPwvwSTag9QGor/sbtx660pi8OQOkr6NhK
vWwOtkgRI/bQQLgT79zxc266zSJOnfBWSu5eqANbAGArdIcBiN3cURrgXw5s4CiG6iCsCNSKTJdA
DU1/T7a+ZaiyG7vxvkJkcOOERn8TZJF9Y9XmXaMXtQlSSdTqWyPaGGDMhyIwAC2hEPYBUZU9gVqu
QBdqQt2ZHUB+PneSP9npMCK1dGAx3/1u19OCHdo4FFa7++D/Ez+TTkZ0BCBn7vxtONC7yB+b/fzx
rngbckNJpDxOZba9Tmujpv6ceP2yMprhzDkSOgNq8m+6AK9rAM3i+yb1UfZbQLFhqH25tFyrfBFN
DRhfX2efPQ9VAH0vv/kpyJMkVz+UK1dpmgvoh94jGZRgl5I1y9J3gh9InaGMO0u/DvEbMHrVk6vU
uI7waDxVpiyOFrKrm8lzsagE+cAizL32m2OHS2PK8h/g4H5WbHRffGNAcB+R9ws3THNfuIDuC+zJ
7hLpdcu+Na3Po9vte25lP0wxHdToV59RtAmBLrAfCtUsor6bHkxbJtvArdJDJZr0xvWicGX5Xf8Z
lfTbsUyz7+YYfVJZMj53/TBi92nJk28p94Q7u1iLThQvQiEcqF2ddtrHwouOVR2zZRkmChTYrDnG
njU9tI31AJ4O9hkazVBzCtz2BP2w8h40bV/Jjj8GUZmu6s8StHV3dROhkDr2VoYPcB0IMMOLkcv4
XFkRNvuO032t2ZonsfyG4hrIZGkHu+HjFhjKaJ3YqbwF+EXeFgEAXgg4lIjXs/zWgvaatyhzfOIp
uyETMFwGMtO970SLwSh2odEmm14XfeC/2rizvSxeIGzcHxz93ps7AqAFpqC4pVbEg+Kc29H5Oigr
8NYfoxgknj8nkkgYr3AzJRuDSkSwoH6fmHxEZDWL3Ku/EdnbpPk4y1SNxzZfSKYp32bit/lIPnT4
0C6HcDo2qHVVlneAhM2CcbB4FJlzmWsWJkhjIDiQbKjGIZR2cwZA45k6ycQj62w73bt/gwp3pMlC
djRqjy2JjsIt6k9F7Fr3NoJmpz/Yu0p+tCd2+4llzbt/hQKgJbFX4HfzyQ8S+34IgaaaI1ky6Jp3
flckQU6CgxuUahIIqpaDf6GtW3BPBO4tvpjiqYMk064FhHvTjo71acKDN1Qi+opXGOhTmtQ4jYpN
N1Cp9kCUAUCyHomcbvE06JFNgcBQyMt5JDmwACAwGumgouJGJRAdF3+NpGuaAiWKNJJFnvmpQfER
OWClB+xFuM7D2r1HhXiywX+Gf+rTGHzDEK/eOY1TIi8QOVALVyb0qB3Qqzp2+g3SRZuxFFMITGK0
BkeX9S1xgSxExWzyzCazX/l2b98UfWhsu6lrD7xqxxPy7BAfF0V1X+ExD3heJ1+xjHgMUhT3LqL7
SdVgDCtFqVVF3NfGMOXyT59tUs7fPltYmh8+W2wYENnV2C+CbkVDky8bJ2oPMzhLN1E13x4I9tXY
xj1wJM2+7NO0XyCyCgo5Ctd5tajWTgzGgNnIkbZde0NkLJDGlti1tmIzQMxsGQ0BvnUyNkWMd3TI
TpNW8Rr0QSpTbJoQYueiHLbOIOTBQEnIuedqONMZHVRSgKEs4Hx17aiq4GvcmMEir8WwcZLQ2Xui
jO69UUPaNFUJKk9OgHiWL+Qxuo6N/KbzBPRPv4Qee3gY8Chxrmn9DzH++ZScJjhRCkAkMdv0Q4Rt
P9joRgR3mfCAQQmydaXLihunaRdWi8rADmVBj5yhRNpNp0/kFpigOWVliQhch71GHLftpdVuXQgs
nx7+J7cBd/5WohQRMlZCPdV5vgWUG3k93Hkbm0XTNtfNPiuXCXRDXlJZmYfU5pAdNybz1WTD9zHx
vVskmocbsGkDsa79Hcvny0YJZK70tLmSW/IfE/E+bYG48W7KgWwHtTYYdjceasaWyC7Ge9raUrM0
k2Q/b3x1LxAb8YcmYpnxPqlMZKIroEs9KlwNY9YtLKtja1/65olRtSteEh3fAJ5x+35FqNMcwxZx
mmyy2xNAJqCXyEFUfYJAZ2BvwhKg8kIM/Yb66WCI+EvCS3s7SFsBw4JDLMPuXDRVASh/xsAg4/Fh
Qca4aN59HK7UsmwaZH+1N3UoEQ7gv4TSQloieQutdXVWfYBiQuhLLdsCEo19imp+pO5xipVXuwHj
W7vwEJocFmSsdQ+deaiU2ReVuLnaS8sG9cfcq5yVVaLQcMDKgOE1fmzoRsMtFJ3b1MU9R6eR91A6
WQKFM8TN6YAcVdYjpPtXuwUJjASvP1k+jKT2lMYWNMuXNNd1DISEEIrXBzsXztodMp5dQA/Wbkxw
gV9KK3DOpnqydLkXHchMZ1PUO0uejHIdY6UisAcJvNMU5ktySck2+rKGfk/krq8z1LH5hN1JBJo+
T8mFAVWyg68PdBamrJVgUuAwYj/nr8naTrWL8l3txYQLpfNm3JEPmVxW/DWapry2yYeaRZEzd3nt
4ZYoVhaHoGTdI2HUy/j9kCAaWQMvj3Y2eBUIh8Lvsy2jHnJntSg2XW78oAjkhyBlGsdQ+YlAnt6i
mv2EvePHaOZvwU0a7LHwyYiNZ1RBO2fbAD9g70QjlOLH5FyNmQT3kjLuAEKzl1Ub2YjxZOECjJHy
bQjTNYoUJWo/YgjXsCD6rpLqaxHy9lM9Im9v8Mi8x4LHA/dkY+L/sUj3eGl1YMGpgeYX6Zrj5Yr7
gUl8F0k/nuZTw1HGwaqxppJpBSSR7qED71GZNYIWb8BusI1tgPZAh/GKwss7iHXWD95U+ieABesl
2Q0F8sWijqqbNHCmW58NWL/oARG4ApAxKtjRBb740Ssgp9ub8ikspnoxgJHvRIexN/KTqQ9XGzVV
r5oly+xNMaEgvJfNueFh8eSjCva+8YKladcR6lpWNZfZExva4gmRV5Q3luqeHMMiu6BKyruhVp3U
b4OsxnkS6NWBVjWLcB/qOQu9ocWDqN9TM5vYtEItkLulZuuVSA8iwL2h5hgHDXZjtbdy9EXBFRrv
kd1wltSLTLxxqArQW1Cvx7v43LZYoVKvOdj1DUIGd9SJpWu8KNlo7nLDcCawLac1ABn1ocXiAKGk
PA3O+G0FZzoz+vIT+LL7nW0VbFrYVdAhAD+CCd7KsTHM5YHO6BBCFeAQxDhcm3/yuw6jEeRCw67N
//5U10v+NtVvn+B6jd/8qEM0vdp31kMQQWTZgEpIsaDT6wHEH2xVOOWwgFBCdrx2iBiU9FWR/zWE
2tduT894bdLZ7xfIWmQkLQGWw38/TVT9/GB0Ffoks/F6VTLyunKLBXetu0nF2LvpD3EdQs3ZhU5p
SFkmL1DerPaGExe3LaQhGVJBJ6kZO+lQjgxVIEZQLkfbebf1dJakGwOiRudR3wGojVbNplYpsBI/
x9KIIkG13CDs89U+mcBuTxmeRHTVa8cIep2e9+lFehFW5irq+DotY385X/HnxIhSAbgNDu+erp0p
iV1yZSWreSoaHKnXTPTRzTxVpqxyHcVGNbv4hn9xQEK0BcOEOnBlqsN8JrLu/ewPNnIZPFdkuLEx
jg7y59nVxvU011mp42qrwBK6TFzc8aB38+/LToCbKgKTOjUDlvr3yoaEdp/aN5H2qCCvtota1i2p
s3I9/75AvCWvevM8D+oVlAIB4kHkCyWiUjXyxnOcC2hSqrdyYheDm+Wbq8QlEjiRsHhB0pxEnIGb
yTeDvaiHJypIpzL0UNeiIxIw268m8iB7Xk03QJkvzBEbgowltyDQc++SOBEXPJDW1KKDMYHNOXPa
t24MU2T6WlTklX7VLD0egMVA5OGxzly9n6/4a/vzLE2sdxuddZnLX6NozBZmkYvXuTfcmpb/kCqV
3jHG0jvwXvNT005HMkEcIr1rUYh/E+BZBtW8IVySW9fdRSBjuiUvOrR1s0udoj9Ta4iTFDx8xUsh
JJg09MxkGhpwVnDDDvdXW1c49dJLzHRLLtSRqRygiwIgHrLRnFEFOdGwddPV9aqhUM42HcBAfZ0v
dDJ7L6wB9VqWhw+cFJN3dHl7R8PoT0JdRAWl0vLD7FYFGt5k/gjXPyHFjrIH+9flapJBfTv4Ijpd
P5kSQbywQJMITCq+MPJteB0sDIOLD39VZQcoI7VBV0UudPAncIA0VmPNfxVNKjofont5rpbXy5qt
9HZGhbr161/a1Z1xML3+0/WLQ4AUvP8q218/3SCZf1OErzTX/H/oD6WOuo43c3Mq3QMYNnoNpun3
woZIglHkw5ekaR/tLE8fE0g2HoRpokJX26Fn5xhFe5mwDkfxp9dsWlAZ7b28dJ8UiO7IyeS2tWy5
WZ9jhxkrgxX5QkGA76EbrOe+HeW51y1e+tMGtSJgTq5866HmQ33rgfSq9VLrgUydBWqvMA/jI9mG
Lix3eVyYy3kAs8OHwdoESllg4kSJHtbVXbKnycGJmx4QFbEW1KQBPn4sBreGOzJ1E0KJ2dDVW5oc
aJP8lDjyO3XSxzVi64gUbngzX711elSbxXxNk3ki7S+mW17Inw5+knwpUmGdqDVgebgNhN2BTgR/
0GQM4R0qVVbUSaYCEpkLtw6GAzXTqXR2IkawjlzoI/RAxpnTAxkMAY0Xv5rMHX0A0HqYh1AN2Epi
T9XHL2bsdHeTK9RtOfVvQe/7nyDtPq6hCDjuwgHNSBkrkG6hRjPx/VNZ51DgA4L6E3gKXVDi5u2x
7GKUrtl3s7mDAp+qKvCFIEazfN9xg0JtN9fpXWvzU6Q+jp0sFx8K9ZykgZi45dwb+NhlGLxQ/jo0
5VfVqOKxRJJtpxpI/CBK6z9qB0ptYw341W0+Gwhyfk0YCiDT3v2ROtlNm432q0raEXqgtrzjTtxt
vcoeDkHFU8QpUhOsge7wmI5QxpUQ6Pymh0Oj1P0RY7jIEQzGTzTYBE6Gn0ZmApKgceSxZ4DZwkoB
Psui4RkaFeByhv3q1mv0eeYLpBERUJvdOLD35AZ0xPtso3a7zhYn3wIiOoDk8Qiab8A7jEU+vuUi
QnWpb79AdrhCUaKV75qhTZ+rzj2J0oq+As+TLUuUR1+UsM1zYY1IrTlj/PXnyD6DGAWNLHiIsm3H
MVdGkiBBFMrsmc5kyNP5rP+D7U9+oWmZeG6W2Yc8m8Gd8QhmsN2HrN6cY2Pjg8Emvqf02twrkCVb
M6MCzORnjo6caZasanZkH5JsISckdi9lV5ZbDvqBFzsvZz4rnnnWOnW8eo8qJIjzZsXMZ4W1NOxJ
CwJt2zeetb+HOBlQaihTYGMBHmW77O21rp1fRtwHD3YVpf+i3S8TtQhiFRz9FLIjKJVJi0s+MSRc
rH5FHcgTFpcYGoLOKpmGFWqoguPVLRhZtBnDTCwHF2jOHoUaR5V33WPU23INlrJhMzcnELG5vMZH
skX3qHprAoFrdqJOOvQChGEAdd1Ri2YbUut9Ntfq32cLHSPcdEq2iHh5drogzizID516z6ov1GrM
rNklfl4vqUkHBHlBzBk2F7fyUbCpPRoQiC1dLSVCtj/MMXvoAb/O8aerOBW0X8sO3JPR6JYPRmod
iZshgDrpLgXWaj3omwIafbGORfc3FUS7H9x+OpoQf13j4SiOURNGy9ab3FOTFs6zCbr0mbZOyeIA
FspyFaJq7hO5BVnlniwz3Hp20QFUz7/SHdM0EK6oELO4a02zPbZh563MMI2/qvxcVI7/uUtBuzq1
U3ww80w+6IHUX6cFNHRslAs5ccr3aYZ5eGPztxABnyhq+6/IlvbLzvWj29SzLIi5TmAZdYoJIsrp
uy+DIouCHKNcWUiedmDoBfeHa64GOnOwVe2l8hAuwNncq8+c6AtrB6i4e4AJ6QNIMVW4bVDQu2Wt
i6SswpOoxTIC/P5i2vp4ztxVAql1zZc2/2dE7bhqOIKu9H+ZRV1yB2U5rcF1y3yTfc7AtQsxxf6z
PQ3mUqVJDy29sN+1vDN2JjKdNz0g4Uvk5abXahhOxKHtS7B3xkX/2awyyEECf2H0CXgRAb0HdBtn
YV1CNhSP5EcjUe+2ay+dSdNs1r2swQzk4kEJiEZ+oI8c8Cw78ar+Mn9i/afwEmRf5JFHagfFguTJ
z8tTURj+YwLCpwOeKPou7MfP2p6ZeFvYUeQeuABVyq/2CYmMRWE11Q6Pv+GMBf9wnhjvoQ/tFtvU
LuNFZQ4QIaAeEcXToq1YtC36EbpmBnQQPF8HtXTzahNpNu5Q21bfdfrQgFgf2QvYqEkdV1vRiGZT
BXa3pCo3qnfDHvhOuDzYU33b1W6IZNqaqB1eZETTelW28p36Drm1Zi0Vnh6hYdk3MmXGOtZnIR/f
z8j2p14UloI+B7WS2wS/noOH1MGmmUT5VNfyzUGU8S2umg0Ccf1nKw/SFeqnxovyPET2rKLZyEzw
pS0nYxF4uXXyiBGBAsXUZojIYZ0THshEB6GjyHSGNAW0XMsJQrQoXt0kQgGtrAF3VMRFNhAAQP/G
4WcEcoqLrx+/Utmv9tSau8RleCSXxpDuXdPAW6JKoYHeNaELMR0reQtwV3g2Z19KP0pWFmP5xU9N
7xhNRbMelFTAegMvDjXPN7fJf4xF1z56Udxug6DI92HOoJSmJyOPyYHietywLwjtJ6tATHIlTG/c
gUKQatTp4EtZrQPB7DU1e4D37vm7g+uwLc9zlIuP7cMkA0D70zjfI6cBgCEUHu6gDPJuq8TZCJK9
jPj6T5oVgYNXre6cdCpeyMhcoWSxNx4QXcO30MdhuSLsf4rU1Q65XhuvMKg8gUixvosQjJlt1KQO
VLe3O2dpCBAgdG5nPwEG3h1cu9Tc1B7ChzWkIa5NDgJFfK/OOXFCVEh73F+mmmEcUq3PvKnDB8Ha
7NSNabAkRm/+l10VTnYqHC3PhAj8Gly+GUQJywVuW+sr+DYUav7t7FYoPoLrBf8RGYu7B9OrQTik
H7Vj9O7bRWA0dmwV3UcWyKtVgEQW9obTZ9eEMs+gxhfIxbzbqRADHJmznfwnmQTr0JiAMWjbdOf2
cbRBkgN5PW/CcxG5crDbABSSZtnOSvP2E3lEbexuE4jzLbDYypcz9XxrmMP2j20inke+DCgZ5vk7
m4MaLuIN1M/oK1X1xyb1IuLf7+n7r+L+b72/jb06d3qqyjPUdgqnQz8i6Qop9Oo4IAKwkbXlPEiU
hEHmWE5vRXBTDn3w3ZmqHw7zvCeVWdhZhkNwQhV4PY9ReWms5QikEt1v5ujW28SICsSe9BpI6QVP
rw+ZPzlL0/xyxUxfcdUlyCT2eQVxHxfI657nDQSKR/WOxL76QZMBa/Muf3LNxsTvtK/BTZM7m4yh
uDhOq/IMELxco+ypeq6F9Y2gjQb/hsdW+nYdY8ZTtDIC9qo4/jMJtYYK42pzbfrNUG0gjxxtMhGG
JzYCesWGF6p+L4oO0nRRMF481+tPtsJGJq4C60uTzg7O8GAO1gLZggoVIrglCqwwERZ2yxPJ0OS6
yXSTep0O2E7qxV7RfqLeP41NeYTMRS5BoGrIC5YJWFdCgNauBu9YKRNLTW3vaw7CgLF9rZRXOD9U
Krx76NGuwHAb5ndRqAEMKj4ZrmDuNwkM8Qq0Gu6NUUL1bzRE+hRmRb2GktR0BuQrO/Ay5dupLJxb
JynZsmM8eu1seZ9nhfsDwH7UN/rqLar+Gi4ihfKNLrVB5I93BfgRfIRi/PzE2i5A9cDwTLc/2W1X
8q0o61l9yB/t/BbY7qOUEEa6ChLlZdRumYpAhjtBkOjaYZUuBD+MWzDYgImqRNU+giuLisX9kZrt
WLw3CXqIt8PH3vHXJvUmJuBh/3JsMaFGp5L5CtS2J9YIuff1AgvViFBk86o8OlObDtolKCa5T1IR
nywsPonPIFH994AV0S3vB/fenNILkSE4sne2KBtNNuQ15tN3oPTCW6xtZy8y26MDryGDl165/pwL
/BWzl2xKvlFe46wRoUSB8FCbL7EDbjjc18GdjBrwcePhfwZGBjmooIsQdOmd84RScYgjNs59WzTt
srDk8CnxnS+dL9LvdtViuM5DsazCVslM37gPodUhZCYE2ULc02EDbpR+RJqks+JzYBlfMiNw5wVl
l1r5qUiiL7RMow2CB5TrwnO69ECLNd/FbxBg+HJNbF7E66WGIDsbNV4VmvmL7O2gAO3Qdrf3lldX
skOmM8OLwa8WIOydtgDN5C8C8uLS8qKveQAYtAAX2yXJov7iAUCNUoM2+ppAGoCZ4N6wRRxsfx2Z
WvF0K3PnRWJlcwYFkzxj1SvP2IEkOzYYz54Tx0cniTehnVcPWZZ0tzwVKGjpoQw6IOayrAPT3FGv
0bH2FIbe57nXHPlbA/DHEYsj7Fq4a0DyEhEy8qUDiOs2rJfGDbXiyuerf/7jf/+///tt+D/h9+IW
ZaRhIf8hVX5bxLJt/uuf3PznP8rZvH/7r3+6vud4jLngsGA+2Ec499D/7cs9kuDwtv5X1IJvDGpE
9oPbFM1Da68gQJC/JTIIgU0LK4RufXfn+JpVAUj6+zYdAcNVSrwhdY70ufzWGat5Hxv2UXoEYmWb
0gqrZ6zbodSMZRc+RfnWI145yKW6i2is4u2sMpjG7S9t4IgvEQphrsuMJGXJCtmYHAIhYCaiQ5gG
H23kXOXZysRv/AB5YlTP6gOT+XB29GFI2npT4KEHRqa/erNafQKlfb5jnYkVO8t5jXokr5tdaCw5
0wRQUzAX//6rd+2/f/Wcuxy/LMaQg+bur1896PEKo28Ef2j7eNwhCRyiasqa1rlrVK91iqSJXk70
E3DQlefWt+TBgXkCVNtEmdifvWoZGIc88j7M05uaZsMZFMSKjQNjTfSaxbW9Spy0PwtIYh6rEjwZ
I3JTzxNIn/H18jftCv5p1HhrVzOA0kiYjSe6zax6vFFR4hxc18YzF5AG8R9+l77z+5fjmoj64ttx
URrCGWe/fjm9l1YeSuflw7xI5yUDLr9wn5GhKO6gKNvdAar/RI/DuJHGhh551NReKNeSd2MJrWI7
8r8gBqzWnOUSrGl4MEWygVgDY+0nW9VnodeIeCney8QsXphRQjKo7OE6Fu6xEbeRUdS3KLTfIGHP
HgrNpl+B2xZ0B2lwJBsow9JtW4L/kXppQB0PG6Z5+RE1g2ptHbvA7Tn5EsGpZD8JCdb+QALyOATg
zHD6tF42AVCEUfsA7Xr28Juva9023N57UO74bWlPCnO2Yv5Bd5L83NSFQCf1CHpg+WueLDf+Xvd+
/tjqAyKFZc0SEIChkce8W3SAHh5yv5SPtrLqjWFNxZp6aXTfZ/PoAuS9N3O80S1tc227bfqBXL5r
hX4qW+2GOirbjP7DL8L1f/lFMNP0LPxjUMwWgCELR99OH55UeLLYI6hkwgeGVxTk48zh0lugVyac
YVw9W35jf6FFmGt0wylkwXAxIh9LNKOGFGSSnklVdlaJJfHYWR6WTmu/LMtFq9XeYhQBQnunSiAu
k1ZHGkQd1PyXtnmy0EyDbdN4qLIZHS/biX6yjqbrWUc6c4fUqRYyHlFthUSRuXO9ZH/t/pvPbHBr
tf0Pz55fH/v6ywQBFHdN7vk2iOh8/uuXmUa1aWW5GdyLoRmRis39hQX8wq0dGz6KvnNr3WW+fC1M
tqa1LnnUdQSUXu/2YLgF8SzSiKUH7HFX7hrkGfRzttZP1w8HgIzOnYJ4GxzIDI0PBJ2sCOG0cJLL
OrVA72qb+Z3lp/GCgi3UYebGeweyMzGiBKB1N1wll0lZgssm8LM7jjqXf/+t+OJvPzHHFSYTlg3K
XdN1fvtWsKJyQ9lm/N6EXO7Z0YIZoDZJUcKmVW6JEzXkSbIayruYT9nqA/VyAUEDoksmG/jzAIz1
QCVP1MqBGFEHN/B21dSJAS7uvFlSKWDBQM8BKeTwyHTFYBJuhSrFy9Wr4ahOEyakG3sdGiqDBKQY
sRHuqKm0rfeAUIpG52828it1qGl21n5kGxsPS23XeK01vfdChJP7gMcwdEXsMAFTF6/21BNX0NgK
ashwUe8Hb99tGgjkuv4pUrb+CYyf8XMqN4ndTDvJUKii7WYxcDwjEFQEawp2/CDs91CMz7xF1/jD
g60BJCWAyEjdYqekW7qvH6GglLUIy0EiLAol6J17K9hD3Lu8qDYGzfzUBkcvF58yqdp7MhV4da0y
5DA21KQOKwOEyrS+/PvfiM3+duv40NvwLYgL+MzFLlz3f3gOjb6J193oVPdRZOmos3xJmjr+KnsU
HQYDN2+R+YlRnocCYPDrRV9LMGIgvx+8lkgrbaCbCpYMwePHX0f6dWdiAzOe/NyIgXEFFwvvkxox
KdDVUtOLp3VUqumhiwRYRUK5ibUiXlkYxRk0sSg11U3sMNqdJzTLjW7mNchHK48NO2oCaPQ+JTUh
hbyOUWq29hz8ygkRFAd2s44n3n6AXgMtjpVRXc/AIQSqpn3mAuo2Q69ZDiIJKIFZM/QaanPFTeCw
D9DrMhyatepzNV+CrjMCmIO6bzsVr7Yt1B23/fAm7YB/HQDieXWUDaVw08xPqFAQj1ZY7YOotF7B
KtJu8EwNtuSWJOA/L5Hr6lsP9U4ddhBk52775TqtE06IAOvhNG2pihCh+PLUKHdC3SikG8eqix7B
ue6iPgfRulo0+7FBRgCwArEE+0X8huWTXORTFTyl3WSvAmPIbiRqQ3eq6Ow9zcRaZACvM/VmHt77
5QBwMnSyumBY2hCNQ3Aa2GRPH8jO6nZcN8xRS4tP7zbqIL8BoxzTdOY5vHgLEavmxgsRQZGuyj+D
AP5AypBt0h7ZMPmvKGLky0SMEfATkE8VbW3thhgBe8t2HHwCL//sxc2hCeT/p+w8ltxGtjT8RIiA
N1sStEWyvJE2CEndgkt4j6efD8nqpq5uR8+MFgikBcQigcxzfvMKmSG9V3kcPk5sjPC8wODaKvoX
8lwhdnZh8VJkc4NNQNnvZNGuRHdoeoDjsogJs/HQNOo26YzikQi75heqcJ70qhD3auXstGl0nmTV
GAetH+jBvDWWOt2sGpw7rt2DQeQXvcwPMliLaRDqhsI+yIBRJDNkS107OmCjexVCOIslF+m2L0qu
Pca1RVCvaA5GUFc/ez39ZiSzC+e1CdZs082HSjOanSkaBTzQjFwDLM5tGXfF0z/NI9LDmJXVjoBF
v6l6LPHyuHwqFzYKMEhckhciSq4UmDY2IucnRZ08WBgHyL72zFPKjSty8uP04RaFP0/F9JqkEDTc
ytbItbBjZ3VrQtAoeJEu4oaWKH2IReNxqNuaDNzQD+m5SYpq3Wiq94g+abQz3DLGcaaYTqlOdB5I
ovNs6yQK7CJyv8Op2ogsNH+GnXfXt2Rk5HDgAN6jGUbxDkDTvP33J6Hx+9uSVYOpGiovBlvTNJ4p
//kgJAxVtfqo9BjGa4RYh4D0kqQMIDf14EWdtkcqjIiIrOvxjora/mVu7QrDG1TybafUHpM+Zz0w
VNmPgm8l4DLz/dYDDH9IojqI984isSJ1VjpEVtn/9N5Giqp0i4GtPMPCEWPcddg02XUdYYA+Xnfm
lF66qNUfZINKBuTh3z8G7fd16fIxWCrrhuWfbcsd9i/vA2ccwXm7anf5xLQ73sIk5Sev4nyMiBdh
AEOf0cu8/ehFaPjmaFS/PwzkiFIA8pe//qhEz45MWbL+91s2td/WOY7maq7LX87l4WH+184TpqmG
0WCcXK4L+jlwapTQw/grMWGxBOVR20l3lReou7+q5Tu+1oBS/Xd1iG7jtVo1uvgrVhu33k3SOr4V
VzkaTRsZ5swcL37VLbRcCrGZogbhYFIefp5q0ZMSVp9nGCGY/tBB88hDzfSn5ezWL8ci73/Zjsv9
wy0SYvFOZxtssrEwbM9UKf/n13mY5jGuZyvdTwFUL2ttYMrSz1htOyw0CSA5T8M8YKi7EE6GLn0A
9Fa/3XoEijmTH9LH1RAGuDbqUBnicRTFOkJgWvDOgQVaRM+WmlXHYWmVRXkISQRP9hieIlPFq+rv
8flgpfCENe27Otz9+3dAX6IL//nf5cfrOqiEmLrjwMn6z/8uVItsIpMV7q8cLqNcXyMyxPa9sx7m
JC7RUKmXQzqHDTrg1PdTDqcNgepVaqPiGHY9wnyqQ9g61I3dhJZzxH4B6u4v5Vu75IS59f/ybeaP
ZCzRgF/+M5aq8z/xPEMnwmO67u9RLBVX38KJo2YnutQ8dtiFr0EKgWAbrPAjzjwk8ACeu04NU9Ic
45WsBwHkbNFiJAEd59GHpxYCsyPLvmjkHF4z8qKyW15Y+V0YEXaRxcJClrpJBhVRx5jV8tiWRzJm
3wFbJT+z8sKikTdSHhpkpAL3yyI1vCYy2D2ZgWi3mVpVp1b0zpEk8rBra3N+gJsd+jzK9fdlnr4N
4p/z/DmPrqD0aJNMLMuLFka8QFCQ7C8A7c9umBZHnV+3toSHOhSowu48K681uhsX2UtWy+LUVfMe
9vM3WS+rZKM8TH0V+BrL/vX1CrKyWaZstLFfdXke7mTdLxdznXbXTUlz90td1ufZqVUr3xoq/Cbl
EHkpC/LXThd19mud7KNYdbF4oPUELP77rrGiZk/oqt6OlVZ1CFVUEAXMMVwcNfiZrsh92H66dUpK
nXB9qgXI5HVKfyfLhVuE6zbUYla300YEjV2sqzmd1ggo80ax2+zZ6SLnPJvBvW1GlJaqTgTaqmlV
C68QKyN/E5p3ipn9vPUYLPUnItgOj3YzZb3ISBJxzqF1sFmWc3jLRAinI1rQWWfZwxRVuic2TgB6
aZR1RmpuCF1FD9crZd60zaZp9q9zxKx4kzm5d+pd3KQoxS3j9MbNN5qnOZvrDEVQPRr4W94mdbQ5
9iF6ljs5qzmXwSUW4dG1VKtYQwfEkaIMpr1Qr9dpw8A8Yd3yLrvLeUbS+qsWIc2jLAaRay6sHXCd
yy3IQxWipyFs/SRHhW6o7OuSv4m8K1ln6NARyHVfZP/YjBHnCLTIl5/NNAZfjaKJTy7acDxj+q0e
meYTQo/mkzEjhYWfhLdpbSvK16OSrnBsyR5lFzAGBhQ23EhjXS82emK2O69HTbgR38QgxHaczfhg
Knr5JuaABYgjvoGAbHy7LfQ7XEfHJ6Xvv2tVkH4DF8VSIm+1ixt66T2rU3slG3J7/NlXjvIYB0V6
mptW+PICRMbv3AXOWPTTBak+ZOxH/hTyIiJ4KUrPQH11FDtRDt6uMZXyA+vt9aTWwVYXDdRSjzSO
0t4NSUXuoSMYuObpkhy01FHhWPOREXlUV+UYq9U64CEWaGH+KFs1O+59m53/ThYjxQPPhPHqdaqa
73BFjObiep36jCFGvA10AnmyWOW1eg+lcX/t247ws7EKKLZBY/yQszmlo+ww2bXW7MK1Z10ZzafM
uJNt15ocJkQG4u16q67S5kf2LFitLHduCPZXiIhAG2p4aRKP/bznJSaakKzbyfvoCtU8GWb+ec+D
7d4DJ86v97x8HbZoGxQbeVVhgWCfHYdM+nKB5SDvm3jzcL2vf7tnOWhslP+65zCtEewn73bf5uN2
UFJr19XeoSQ3BwetKwF2KD1LC3k6ia4GtkpOpIwda+/JFlcpYCvmAlu3a88WUkdiuSGubQsuZJlj
AFG9DWL3PTUijKRlnYq8aHSSp9fastfVFVC7IFdSP4p5ARjpc9JU8DlqVN5YgohneJfiucpwpBy8
R9kB0ICxUaFSbWSxVFP9icGyoxyCA5jrD9GQb2Vd45Is7uI1VqjToejF+nMY8zZRCy6nq9Dd1nvx
rIZWez9p9u7WI6umjv9mV+zlXN3cemc+kbxfV2V5J/vJoXU4Ysemjs1B1uWjOpwmM/kyV3N3cI1K
+ER2k53ZjtZRTfPsHI41K/XRD/Ly4KYF9lZqnq1EVE5/RvNW5E7zcxLzD3bQ+ptbkFxI6iAHE47w
3dyYbCz1NnwcA3Rk8l7PvuqaS66YQQBm2em0+rfEMhDib+fsSV55nArrmCSjfUAacFe6NvJC+uzc
tUn0pzHoFWlSBXFL27XOMW+NrVmGGmw6LLOntPLWagDmQWk2lYkwhwBl8c0N1QsS2kv6k6iNO/Ih
JwAFolgv/lC68EeFs+uHParp2hym4LlBn9LHhkGF9jF/XhsWf3n87bpxF7qP8CGgzUXR8AZKGIKz
BqLgP66HRTd8vqIpt95UomCO+vm2RgPEDwQWOnmvseCeeu0bxLxV0OvNF6+Bah+hGrdXiWW8eaZ9
rLJl1trT1u6M0ZEx9tp9HqfkcuRIYpFBVE3PgaeVRwcz6Y0ckOW7WU/cr1BLBAY5Q3MApu++zJ79
INtnOyGmq1XDJSoJz8NuxO98uVLmhQh9mc4LP7v2MKpRuq30Ovga1NvrQMPtN3o3F0dNJcKFyd/H
9UZAza6UnA8uZUNw1snfrItlQoBLxyLu8rfZjaa9DhV8m7Vd9yUtp5XsoBjw8/Duy+4QX6qePBfz
KXmpxoK83bBqeAjBQJxsFDB92aBYzdbjqfneuYa5c5Eq3UXpqLwXJn/55ZpI3FX+HLmCFC6IHzyS
q+vHVWCsvgLvEj7ZCg41wWIiLEfUCYgfAklf2tkOd+Nc1ntcSKa3ucBnZfmg0wxdBQQws7M9Kx4Q
vERfzbySXklWvVYTDh4xeIJ9EabYhl0T32S/LbQTiGfZpC4XIRjZoIXOszJizrm8TWslsZ7K5eAK
1naVkSgb+fqMvZ4G90dkj831hVpm8bwr0P1Zy0GyVw96d2I5eZYle+w8XDcGXsNFoe9Y5mpHGFQr
B1TMqzAV5TENyzst6MP30Sn4cCB7XmORda0Bc1KzcSNb7SwUvkLq7iCDjyBJf4rSVS+ytMyog6J4
zZcZkadDWJ34pVVx3b/I4iLCbxJSyAnsqXvqrJ7VaV+N+n5wunt9aYDrBonsl2ZlLPc89O3DXCZ4
2IHLck+Bpf91OkU2Ljvz+EeofR3MELHvrs8IgnlGuo6cqF27vCN3laGa6Ro7xp3eu8algW/yNNdq
dDYy9f6zc66Q8Bu7zL+WdeKFMDSrFqebZbImx4dUTR5F7IknUuME/CPvz84WtOmdm230tuFrJi/U
mMWPrmy1DUh0dQPe2UCJy07eRajYm0zxCoxtKFYDkuxBlJYnWRwNfQ8GjVVUEVjP+VxuiilP38Oo
JpOxmHqxkE7fcUtwd7UafLYmYkx9FJumg2ztVeebWUT1vRyqhJvZUGEsiKp8IPjyKq+T5WZ1lDeV
LfNDGf/nm5KtGdFHeVMKCp8sFtJqF0yzepIozyvecynmJMBXATuZq1iA7HKVEfgFGRoqAQH2pZMj
xQRuE107yTnjpZOVZbNfteGGLf0aWFLyDA5kfjVAu6ct7GBZUoeCJRpq7LLkasbBmNX0WhLldDLC
YniQbUHr3aPX5d7Lkh6qzxXSktcSqMr3bnS0i2zLw+y7FlnxVTVcxWGe3Ig5nK+XUGux4rcRnKQ2
OAKr9Sr3JgAhy80FXYFmgSbcO9ma855faZlJnka24v/Ob0qAtO1C9dV2PLHO1HNr1+mB1FjxMttO
sksVVfNlMRRqe3br4MNR7ZhvMT6l4YTamGxUWy5VGI13zBuleBnTvtjmCSF62ToERnZqJp5o17Et
OimuwLaerlmOVDmBehbuy0Wjbug3OD4Isu+0eigwHEH/i3poLsLAWkCkmeaTX28uVoXPL6AcTpMI
jMWEY8P2WllFHk1Voz0kWW8eCD1MWMItc6gAQTIj+6iH6DDOYNQRR8yfNW/ILlUcXVRFUwrAojMb
Ns3ATmhpteKmvQsmEGdBVhXPsg6jq69WpgPEWqpib8A0ftkITXKCSYO1oBcNT1/GjxrQqSDC3FEW
5Qi93EZprz7JGi1irTdZIt3KtmhKhwfCINfusscwYnjdlUSSZNEl7Ilwf/80O+NXpHLak6xuFWCN
fEH7oyyGTWXCNIIuIIvyMNT6i9EKcZZX8mboFTFvLyhL3Kg8qJaP94bPF0U8DOaobgy16zc8aapt
3haOLwf2haY8DX9e/7dN5c3+BNkcWB6zzImh36ci2enRlD/L7lZOYlZXZ/3z9t3QZA9kvXspflNr
+KLw8cM1zk4oezuG8ZA6CzJbcY+3KnmWjs4WJN94lqVrFYYbpA3HcQeh9nM4Ov8G0PGpX6N0cIjK
0dkIE57DBAr2oU/c7HoIGncxXAiOXlcgM5M1yN2NY/7Zz/C6Yds5GPt5URn7QxpqZ/LZ7RkkYOan
o4h+BAcZZr61q2b/r+1yPK/mjM2fKLZkuRy/IkV017Vw86U7+q0oRXRuRahDyM8snaEp0pnl9+ut
VY5tgGX6taeOB5cM1n1jaD9lSth2IyTa6treyZQwq7bzhBHBU8sqVPYKEud1GtArDrPB2149lHTt
te/i9tEzvepRGOJNImHKJHS3Tll6245XJynZ1WRDq4RkXOxuOltCqbNTxLYlTeOoBAX0VxepsZWO
UeUjhTNupqFIp5Xj5Q/oHiYHCZC61kmYlD22jX81d8PzG4BIOaKAbqsuHxpCytFsAtnNIc6g+2e8
ylYsxjA4xtdBpEO4HUPidKUyoKap6YV6jlJvo5EdezCWw4T6xUOYld8nvU6PsiTr3U7/HCrr5EG1
ldGf2LTdWwZaxzHi1HeT0/QvVto1m7aKmu2wFE1Fcw52EsZr2VqYiXdf1eZRNsqqsu99z1C1R1nC
Lwd53ikr7vBg/3U2VdvGYW0/4pTdPinpudPz4VFb7M+HjBS6F7TqSrbJOjtUsLGKBwJCS39Z56Xn
tu70U59kl9tAexrVlSz+NtDILdLiDIIPNhCmmD+vJAckWR7sC911xSVnnYDogkYIK3T2ipLrd3kw
2P91xgp/qzkB6K+W6BGRNKIUCwsBeMBQ9dZJlrpRse4wxvgmS/IA5H9aJzid74xsQKi7d8Onnnjq
MlhOE8Stsvy6Y79vUlS3lxnbyLJOw6BET3YESErkeEDOb7r8LyXIWvtmZLtIoPLxyUNS13fCMJSz
LE0DPNpx0N5kqXaG/lQX7rwTZM5OcRjhKLkc0r/PrNjrdm1afZE9hFZ99pDFSYi1ZZYJtoRmiwQt
JKAZy9qVh1r2ZaiEd68uDdnSUJiAWRGEhaZfDN49ZOPPEbBdf86lDl3HEod+gSgY2mw+mqhfznrz
lC0wBYdH+74pCaPIDrJuWMSAFLCw10FNoZiPjrfNnbNtjWs71WPA0rl5kYfBG7Fhw0N322OoxIae
hshdgM7T0mLCXxwNQmqyn2wFXPjS48q2l8pauWdjiWK7d1JYy9PQ2F/JBlleWpUg/AHmE/59hJdQ
7g368+0sVKbIL5c6JaTVTL1fW2/9xsI6YXbzPRqG6gvBWdIh/Pkv5F31p4pspKyv8aAnbNaUe3WM
qy8R26RsLO23vmPBgwQnW+6l/jY8x6Xmrgaa/dDqKNbM+Di9s5FAAH05q5c6eSbrZKvsN/R19Hur
6w2fY4s6qNfeEOk7ZTYgybURIkko8R8BoGxk1a1enhV2G54712x2npXOL6YIzgomHX8sJ0AmB3mC
Kfy1xqlx8r1akQf8Jbqki45KrT2IgD1ELP9y8rTxZsx63GkgQMLf1F4OssGY9ejo/TXC5X96uVKB
HIxbwHgYs68XY7sb3Ep74U+p7AYR5r4sigaksUXYZiWLzZiyTWOlENax3q0NRd8OQ5KAHWKoB8Jx
VfHLu1NaQ3uRE9dJRWB1KUY2E3s5sfaACC86wZP7gMDYpoz08eIt5KB0xCJUtUK/h/VEKjtoTeMd
xTAkDdOsXGueMN8VOydaq+QVPLfKeK/L5stkGeIhJP758g+DFG1S/bzQ7XOOrbaiJClrJT8MQV3y
i/FjeTLMPm8se28btrXNFD3fTWC8iY/z8pVFozHZWS0vX1ls8VNdz1lUPU6TMI+68JQ1MlDTh4po
0rrvrOxEyKV/B5OWm3gmyF5RaSrQzbzxw3MR7UXwKTsZvSJ7ycH/1MtQ4ILkmh0RDUn7d1M5yxnK
tvu8rCz+dll6NWIotpUyaD75w+xyOyQGenCler7VZBrv8RWYrHVdW+VJNuAukl8gv3cnFWHfjzzj
t8x75hWXMHufTZW1Tcl8fvR144sFs5Q4mBiEZeueEpRg78cey/MrmImRQZ2kr6JqP0dqQXYdKTuI
v0dWemZcR0q0ExaTj1PR7mO8Kr41+W5EsOpnjRPlqip7+9VCpWNT9EN8rislvauVUd96ll08E2kh
t+X05o9u7lZyVFpMX7pojt9bgvE+qLLoEpmkVjWL+B0k2PQpaYJoHWai+h4PLioPZM7SgDeqUjYf
c+xVaLY00T1ykf3BrYsvLPozvxpNYlEYL6H3NLlfWXCCqe3in4vRSQrr7Uueac46KKz4QWsDfe+6
qb0vDI0kEfh7bHqH8YtpF9jY8G7VlOBLxwuh0yzvElRa8dJDIViXeITsNa8oXlRSVdA9vXldmlH5
MkyDet/ilsjvrniRPazR3YfzJB5klV17zTpx3egg+89hb+2qTBO+bCWI316QR3uUl5JVbjT6WO10
j7LURoYH3wgfEzl3HNfK1sZTGWlYbsYOjQIQbPlV9h2LrL5ksQXjO1YMzHTi7IXQ1aUXefHViMFI
m0j6HGvXBVs7Q+potOLrFEyoeXYmXwq8PD5K9bvsrmhgk0aXhb0sosvgFO3wpTC6ao+zXrOV1fiY
+q2ZZHApMv1Q6FG1kZP2inUs+DG+2HkLJc8wD2DI0qe0MPHtMQF3N06PP1XRB7wKK97VRJOfyhaU
UTT1kLzyIV3bYd3tUfFSSJAu5f/j4OtUy9X+cQItxAU0aQvUVxbFhhZmP3oWr4mGGFmnldZK1ufa
OPtlOBjXbnU+/tKtdcWv3WwWSweVdfJ5iqUlOEnEP+K09VaNo+GX0M7mu4rzbo4e9JuqetG9bVfR
al4eoqwP+p0HN2Mji3ZlkYcnUHCSxcB47UO7fYuM2ryMWZiSxmSy3rYgE3dIHCb9yibn/wM2u6/q
OcEJgE13ieZ5X00DNzmsE9UnxFr67Zi2yl3gVd0d5G53a8Sl8phMCL5FcLy/Wn130eX4OUUGaojr
P8oci4rRaQcUWvEeLgMvvzjl1B2QsZ72SdC099mkoCqMFckbCaI/s6SPfobq3tIN7qPS9FdXuCNu
NPz2lIVkliSVtoMZ0B3baMattc+tTYz254u6PCjYvY/fFbtBy5qYGH6R/T411GA/KXXot41uvOZx
6+7LiiCELE5AyvapkibXIianxl73mvRaHEJ+pRnWZ75aJOarUEey5Uae836l2FrJSNEurp0d0tX7
CiPFa6tdh+3eISJ0HRsVDus8EWE1uIwtbbInzaRh/7jcFfSeDNs4pb+2ZhZE0s5VUaFcWj2vjPeh
pkzXVuEFyi7sNfXaOosk2JFih4yxzFw7JEKwBDeurZaG07OlIzgup4pi1dipLTqqssi7TdvNXYNs
wTI2H4d5p1sBpinLdbVeH3fYt0HVmppD45btPpjyV7yHxnEFy7I5ywN/3s+zxLh3mnk8/d5Ddoug
vK5I5ImdLDYlJsN5ZGGatNhHZqbunr25BWdUBve8fA0HcRQ73lYh4qeyUvaTh7BIvjsxyFJZko22
gv5klw3bZBl/65oIYlEiIRd2q5Nnra6+6DmWpre5G5xZ79zIOjZxwBtPdgsSOLcVWjm+nFjLePis
YtjjGSzru9vFggL7kUopHlI25L9cHwpHg8hRnmxk39vFHD09WG5Tnm71XahkR7Sr3+SVb3PHue6u
CYxp1zmc58DRoIoudivyoMQ4rUQeLtnTwir7q1qIyGpXsqxjlfH3qUUqDf0WJAcMJfNVABan66ns
2pZCWUUtfnyy5V+ma0W804OQ1MJyyWmZxw47dkWybE6Ki8SIp2+0xGVthg6uN2jeoQr5lsuibaUO
+6aoOKuWF77VeLjJem10jUNVqyxjAV99aA1UMLsB7gzK2XzNiAbI+jTzxsMcjZAD5eTY8pAjAVdI
DIQFrUYqQB7KNvFO9XKQxba1qq0aQBSXdUNVkaQmx1+uVF01iUwlzjlxWuecisbvPGO+4yVsEhtb
GuzA6TcEvnivpDnrbNlRtmgxto1L72gZe6uXZ16gfQ6TxevYOrSOZoHm6vdKNLtp0pUTkAbhmtlZ
HiYzRrBqOcgzWReTMPLBQdfr3xqQGoeAuIyVnROl301qWRx/q5c95FDS5MG2Zrl8veI/XUyO1Wrv
OwHEJTJH6FcMwbRVF3vEaTmA6/o8lNJAUUArOdihuqll8dZnMEJ1rXrKsNMbJ1lZmhVjKF2HB6fM
xG6IQvEWB+mjpJTMTZDwtWh/7eEBRv/3HoFStf40t8jDeiiIel1L8KoN85OuOhvTwGv3VuWIBHGE
W/k2otbTbm8U1Rl6THaS9dfOzqQ6fp/haGd1XfuA1jzMFhPHjpHYiUe6r3b22FIVq2qy2odrZZk3
OwB9i5ArdcVyaGoRb9hjq76c5tqgOfjHpKhpz+pi47R4O43KpK6FCLr1rS5xI8e5lgvp3XRr0jTk
VFdypKz8pV2WmwYtjN+m+8eO43IHskUe5Iy25n7W3Yr86nixyz5uXuEIs00hoPkeGZdxVYZTeR5x
YySzU1TqXQU3RTUiirKlCxq988O2hlvJX3krK+3aXkxBJiPx0xrtU2NonqpY5Vmix87B9VLCJUOd
Puruh2yTNSBOk71D5HF9q7MtfDziHDadllr1UwRW4Kl4kt3lQRgey3bVda7XkHVmpCaIhkTNXi/c
Ya9lKhiYLBNngnHi3BD72EeoQFRBoQ18d12OskX2AcvZgsfu0XFeessGuJPatugNJMMyoR8LK+2b
lyDD8NeqsMLz3PA5s+Lxi5aBWa+trCUPXWFKJ0IAEnkzHacKUj0Lx/ABIU0MGhUYmClb59WQmdMf
EO3XkFCGcCW6AayR4YFZMhEUEHH3ogQk8XqjRrrDQXpbFWlyUJZ1F9ylYmOM0/hSNoDJYxtlfc1N
D9eZMDoluBIg+Njx8xNZfgnmDBHVtrwzLJ08rjOJkuzQX2V5Jg9N3BR7szEQewrDs/33gdAa3PeR
x1oWu/pOdZsvsvFW/1vfeayiBdv2j3Pchkap2x/x5NvIuW/18uxWN5dufIqRzV7u4Lcr3erkzaQz
0ssuLoR/d3VzM95Vdo7QVmg1Z4RhMap3QmM7ulmzqZMZ/H726DkQOZWidV/KXH8osV+6V0mkvjSd
Nq9mpxV3/ZB5L3PQNT5xF4fPgFazGeytwfJ/oy9Fb/HSnRUgOHKmpK81fGOib7LRQiroKeDnwpr7
VKdWiQ1byE8d73WOwSJnSwYKLIMsy1Nk0ocjiNaF9zF6r1mAz7cYh4ssQeV8znJ1uL+WIpPAljs+
XEu2s8/mQn2UJS8lQmKjG5Abzjv4c2jDQzvfy4MOEHaTB4YKRIG6vDI/G2oQlViuuO6mVa3OhuG/
tCCqsgp5Qu1vM1ToBNwnYbTLRYwZ/d8zQ473NrkB+tLDhBO6U2Zu0B6zH1pANw9m4ST7yXRglvUl
0JLlYBAVOWdYz+sBuxFWpdR1Rrgz6nlkeUpJ9k1iU1/VdgxdHXufhw7TpEQZT2o8DX5GZOs7KjyV
Zn+vUdrz1TTTT4ZSOpepJ60mGyrY5vh2ql/6wYLDObd/Qshyd1PTFscMswZEAG+nCfDsI2ndZl4n
oV4cW83Gu2tUggOWDsScIVTaVl2+RD0wcN7w9YHgXvmSscDZ1Vhh+7I1g1x4rofsjWC0aNfdMK/c
Lm6eyiWpisrMvLIcXBz70MMUAIYUtiJdrh4bLZivhzQffi1+V2Y7Q+hXCe+ICsFLWc6CuYh+KcqG
3+rE0q90cyxo5RBtbjc8W6x9DRxojCIyHlMWbZxIrWHFxsmjZtUwYaqm+t709os3qsZL2o3mPnXM
YCvKPnhXoBGMQGmwzUVyNO+n9pKomXEeyXauq3rM78c4UptdGMJEy0F5oYcxBAetSfGKbPTgQV8O
7Jqqy7AQ2RLC/RswsCzSmwHXGBplN17RfxK+To5yDnmI7BgQeLiFlgouLTJnvM2RMjSN6atRliht
kkjHFapLdnEPIjzoreiSoONwKaoIzdcmsIlEULw1REsxM1ugTwYmTLcGxbaqswJw06lylHPzxvkw
wgCt5ah27myIxe9D991eqgM8oA7dEhwkS1CtQDCHew2uKwpYg4I7qq2cIA+bmyHMSPwsDbJOtloa
21zE2ukDHLZao0G4UrLZufdaEOKuY8bf1Uk8NVWlvJRAu/bNbOpbUeXKR24pa9lhwmHb76rUPMmR
QQ5UR1qvYDPylGkq+d1PK4jWErztUuM+sS39nojksA0zBQeRv+vkWZ1E1XoJZ2wnb+rhELIz6qfR
5YvJWHmwaqFfvOJFFoyCB8QqA/R3GAvnD6eeunTDultsTBh8/m1UtYwPjbJfNVPg7GSDvJUA7AMW
PiEi84srtgMVX+ma6G3C8/2+L7VwRUKfgHM9TzunapyN7OYGpAhs0+O9u7T+v0dZfVy9dpgvKYbe
PyBO1D/ARkDqw8AnmUzS6VbfxTmJ4nl22Q7STTakQlVPhFgPcpCs5/+L6EM7LCEux7gn202EfXDt
d9VSP6SoTuLt0B1w/lTCBvl+zS3fnEax/d4DX2eEUXtocIzag8wy7q2y+RzNJ/oBevinEXZ/Ml14
vur8SQVAZ5GmiSxcnOIAQ8+bNKBsaPvxPhep6utCAwzcuOdJQ1VNKlIlvb4L1dg9y5KsX6pkL2+O
gt018avnBYA/046ey0kPHpXsCZAwlJflMGPJ5CfVGG9lEbjoYqNcTbsqmRG2dLtTo7XTvTVnCFmS
dV9DqZoPsjF2xmmLC3O+ka343Y53WY4Pj2ytMxS9JnBcslFWwbQAamtO97JkBcQYguYUsL3JdX/x
mxaLnUYPoNQXANLXsnjzq74a3cjyuPRpKqVdS09r1XFHuNHa9Oy6yHbqCkamLHnnZwVWD5uJ8XVa
SrJK1fU3ZGLFWfZv+MrusInnrbP0cIERPfaRSQCfyTzIFIhsgBTTsdHR4wv2WCwBR54+pXicVJvV
oxmfyUupPjc0PCJrp7OwXfHcfBzrvgRcqafrKZvw21N6XAK6j7C1vIf0aPOweXTgdotpItsqMmdn
El3fuo5nb81CfJRJqQDSt5V1RHpyTzr2gBBw/OgFPNw1OIpfXQLdZotCs6abBhoX5niRZ4oF3Kgq
EXDUbf6siTJk2LeXi+ixtyb+xFuaUCyRM17JgxrgdtwEpu8WOlHcdEGS753xcfKWFZGHtG/I9ZHA
mIqjodfz+lWPYXkjn3Hk9z+ugLH9KJDYeypVIzyEbvbF68NvURJ6uyD+H7bOa7lVJl3DV0QVOZyC
ULYcZHt5/SfUijQZmszV7wc8M56a2ieUukGyLIkO7/cGzTtmkQK2xXaYWTLhV7S8WcmcH+yVzeC2
0ymVNf8r/jluQkyxafkzdlJPNUrEvcD2IItgnzfaa29o/3ia7voqjLCd2UegnYrjS4MCkTpD/Bnj
PhhG7h5QgpLMqY7YLjxD1CfPU7E/p07o64tAAEQhIoT07CA8rad2R6UjHMeeeVnN08sEbdEXVffQ
A8fHIPa/M6vEYrYxujCutGZfd0rhjyYEUz0fAnwlITol3zW7X350TX8gv/DULtajUUv14rVwW5mc
htBLZOlryfw36n/IEvdl9r5/sMLms2i/4zJ4SL3y21BAJtHrHilu9aLDVvNHSbi8rnyLyyywZMO0
0nTEjwnzR15+4Pu1N/hkSo/QvMlp/6gsE3aW+Y4aoDlDOWZ3QtiLb6YDkIGijIG+lDkEK+sfPdEX
CN+sKb2kEgEXfEdMGtYlE+xcEDbV1NktsWFWLzF1Oysjo2Cq+gNs0R/KWJavffS3wUL3gAjtTQEd
ZZ2w3OoJAKlIVsOpKWfyWJydquk3+Jj8J0uDKxPwAhTJ8U+exvKmzQZhaPlrPwzam+GcBxiUgRKJ
Vw1dyK7C2WA3MQaAeJon4sVv5jKdK6GSxJUVt7Ej80lDIhMuGV8Ghd7hkMAnPSfxyWu60NEJT4wq
SUSOOT73WiJZfHbNIbExHRyG/gnqx86U8wgL2Txrlav4apIUMO36u7NUFCznatn1USnPIh1Psoeb
i9USpVno60qvHscRjVlllhBf4XVhW0+1P3GIUKkpE3U9aXEDqQxJZN9cB5ozqTmib+xD1yd4ZyZq
YMOAFFgvHJcFHYNJBJCvRaV2ZlvuBmOvsHSP5AkM2zebbobFoZ5TT6APb5pED5u5ac99hnH64/aw
QfeW+/91btFVOsrKHg6t2p+qGqALdiTP2l5F205/vkBMRlAa6X4xLeMBsUeJ2tmUPlHvEz4aS3sW
XqLvrV59VPW6OUMkX7jDEpe4FPbHu3aGZNLr8x/mKhuZzOI9t2J1k2dl4DP7xWdbx1yhjIOodsig
yt3fL+Q5fU9dNnCz0yR+qf/Ubecuot7XqemdYrSqoZMOv+qWr0d4y1Nt2hj41ng3U4GvytUke/Ae
ZZ4l+AcTvGqL1zJZmjDvISLL/k/h4FkCUdfBNrWuw0VJ3MdBRqdicZV7hMFvNCcXzejfSqur9jiX
fO/KXAmdqOXLw9gR95/hQbXFQAmfQrXWVvc2Gf6JpdnhZJjYh8ymoFKP/T4aZBnwfrNLUUwHL+ED
KWo8W/TCGh6aig9Ly8VrMVLX1xu2LpE4ZGmxXwCUj7Zor0VRYe2TVW9jrQZizYYhp5KYKDLTqGhm
+66KrrLGVSLjZlS14amOtI9Ed4BqWnlR2W8E/TIMIcpF66zoigCzz8xTLjC5kF3zV2hV5ZNJbajy
Ly49qT+ZKdHkbU5gavzclYZ2xKFXxr21wwG5ctq7mov3xlQT3zMmtr5ucUscO95LY8RfOIabKr3i
pGssEjI3++ikt/h95s6B017rLvdde7Z94ZUEvhe1u68o99x6KIsybrtbafWgudiRYKaGDqsTKp6U
bf8Gpp/6YrA+jCpGkQXk9ChU7zjmeJ647blS5j+eg/+V5X23xoL4T2M8lVSe/ERQLmZynoLZgs5X
6Z4bAENPR3ZeOdU13GzyormkY8cY7E7mnvAM3e/XpE8j194RdE9wV+XVnF1vl9YD2RkZ4lQxppft
MAgrvVAdveSFtJEO2wU03uHuZggsQJb8wlb8vpN/U8N6t8b5l9Q7amCJeYWMfalRITozOKJpu80O
H4RvLWGjoVPmr9iKW7eJ6d7vZC6PddwWT8UMD09J+mfRL77ZF3lYsKjb6QizMMVKSfjSRri0hR30
GsnKjS4MDIHc7CgLN74SSxPh9mMkl8UrrFPESu0skkw7p6OBQjMpl0uVZuOxxAT5CjXcOGhCzA9D
UsQsZpG1Qo9p9sNIMCK1Ji2s08x5Kro4CWP50PTIekxhU0wlABLvDJbEZUPOYYL5b7CyIIMuU6mb
m1DiLSGsV9vwiAtcRPPWtsdBsckbKFP3raNoH0jH6nHbT/AY7qEBGTORTFjkq9+Whp2T1gzVh9JQ
E/WybjrVlmntkLy2fsdw+TFZKH0SdC0fyIo7yMlwH+CpkvrXC+ODCYxkRaRaH5Pd92T4CpVsTYv8
DHCRjxhDFJ9hffwAT2fDljXDh+ZFg1/AkvrwLKyQrMWVH3HFEIGPYfOBhGzCVBuLt1gxzgQO6jf8
Jz0ACSfabc1ULPqtVFARTcnH0mV1gC7JhNMdd/vGnJhkTfOc2OyJo9gcbh0mrreW//UyuXIP4Yy9
MhPQrvYKpJa5Yz2w1gZR8p6URSqvXcZHNprBYPMusRjKsPKeRjySMYXpY2NFQXHzgRoF7TcmQc+e
TC2woYzvVVVpCU5pf7hDTokZbxA0/tWdms68H/AT2cEUsgPSsAx/0Iz8sbFGx59FZoQZELBvWMNB
rzKPTPJ03C/1bcia+di3aXRb+F+U1L7CWXzLk0g8AaT2Pp5UTFlSUR+xQsfRr1yebHNmwq7kHAAk
wK7DuZvCFDtZdUj7ADFDtzfWENS+TAMU8dmjPfbVyVtIWsXakQyWevmn6ityRqrl0JDKF8619w45
eNfLMUX4wv0fLTB+58YV/Cs23BACh7sFtrZjh1GWxH6UA7S2Eh8cwcN9miIZEhEeX9qYP9lKdtPX
oTvOAa7sope7Hu9QBR82Jm6B8AFAAC/WyAp6r3B8tagoRDI9dGlkv4y1B6huFfu2N2p/rAA1Ki92
dxkBcH5LZTlsk9reza4czhh12A+p0FJ+dAu8hRa4TDMZUEuW0I9OlV5Lo4Gka1xnrOnCwZrTC9qO
5sDC3+KdPeKb1hw1HDOE0kaXjlsVc6j6l+ksPUFswjoOWNEkSQqEPDta2HVRdahikQdm+tbaWvMU
z5Pug6j9w+hNhXkU87m0/GEeaj9pY+XRrtv+NtmT4peU6x9aMYoAz2b+cdU7J0RvlBUwT9bJJ9Bu
yA09xJ9K4kBZWgRoO5qGMz2elz6mtK6qZTfkjXt+EtOta6k2EqPonePIJTG1cB8wcj8MsZL7g6s+
mgA6oWHPs691yrnzqjchbOdadsofOfFFTZZmPJh1U4btnP1uDfg7ElNxknOeql6m13wYJ19JZ8ef
SBnomPdxhWBaUe3iTJB3FM4R6UFiQCndRxGha1h3CEf5Y07meDEj6FtTnQRJP1lBK/id9LVenBUx
IAE1AEbnqTq580AyiFs1VzzHbqpkS2VAFTGIRNSJ3IAsy4pMFPZFTh6JLhOLJ00O7QGRbZhMCpK1
RizHwspbqJX1a9dWz4oK4Q2D7fbgtO13TeR6YEjN5A7Lufk883HpJ1RyS3xyY1KLVky0H5IsxA6a
FXyszTuV3UftJeKMRkmlerX807YGXDmWBTtuCjQU5KwHyzSRPtR73/OoNP3OGcA6sGmacryhW/uR
Uul0myAZ4lnU7nM3fncwqwknTyfNVOThMsU2m+GBD2gYxN6OIzUUTv5OINC0a4DMQixX1TBPYBNW
SozRil5fywk/rDZiiips0/AdLOH2Sjo4QVekXSCi5AAGl58zrHdtVbcvrPGvhF122JinT4amKYea
G8mP5qccAsdYpOK5ZT8bWxSaDZe6iUBX0jUtO1ZV6qz02dnVRjwditrWdikEG1+42Mmmj7GYLJY3
7RAUMCR3lpM9J5642JYrww6LXOrWhbofkOMdF0f1UPxicsIYjpRmyIp9j/H70tsVdl4pWQz4qe+j
WQ1bx5U+cuV8H3kWI0kk4hCXp+8avjth07fjXSuAhQrUN42uE/XleWSWGhh/NVE67Qh/vPNVuWAs
7g/gz3wvFJIuZmPn5HBkYkA52PqOJNFEYminRwU0n0m8J+Az6FwDBW4gpPZOBgNLin1j4WDe4AQB
O7zqXpocCZdBIdCj5i8nGPT5ZM6+ykra7IkGY/z5ic3CeBFp/qxEzRIMqhY9iNb4bpvU4ZehPqd9
Jk7lzHBtKtC5KqoZtXNx2GUiPb2QvbvTSKELmkbDEamKkM5F8JSy9tzpJSSvKcfTMW78CIPVg6qw
ZxkaS34erAUWhFkVRCPZ1nPkZcsejSZhGBmC1H5R2KlPRQoRwGtORF7252kUw3l79HWIbbM/FynU
KTQ1zNQOcDv89sNc5u6BL7c+G7lan23wrn23VLcZs98zlkjLOS3YtHnokoLt1dyOYkCfT4eGAiM2
NBfQC9cH6r8JzZPnrCnfpVsAoJTmKI9LUrBF9lA1u/mMLXE/n0ejx8vcacnCtbWi8C0Ldxa9NE+D
sgbi1YdpXsozs0jJJmiKQquv3u0EVkA3xBWvD9TSkrNbmFWgJFXCXsqNztuB5Svr0CS7WcDu+0hR
5XnpJX5Zo3WQDIdnqWZwFxOWpX4jq9c06361Xdl/flbbo+1jShYL7/M5WlycX3pxiNY0ym2fsT1y
1+Yazcf3vZN1OfGmOdhTNJ7t+A1RU81AF2pY/bO7oCrrOem7UcalFrRqk526bqHgvuy0MXvWFC8l
zZ5/jOKbhQ0lThCs4Ns2igIGqfUNNI9D1d4yheECC90gyeao8BM1ig5L3hzHtsFYoSQVMU1OY4cu
UWGxBg12Ms7bO8DMg7qws7xRtqvJqzDcJdgetlpSs/2NDD/pIFFiFYL8+7UqPbZWowleQyDVGaKD
fhZozIPaQcfW/HSX/Ce4i8snG+EhN+iWy+6YNhlYxKAm4rR9V7U+VWe5HrbmdjAx8+Bnvn6V/9/p
iCD6/7p6dLx2P48CcLE8aPUYELb8nc1JH7QmrnChrZgYjJTZcWgKj6IOF8Q1+d+Vm2KWPvvSk/Az
hdNAueMwwPjbz78FmRJUACdN6a5R3ienXCmwc3/siQnc98nwXEb1NWMcOOOSTUJaXfzATi4GKG+R
afVkzC76Y4s3PHC44oZOJhUfYjTlhDhdXqKmKBm7l2KvjfGzQ1UsKu7krr9J1TUOwwoTqJZVnKcY
m0gp9cusEW1zQIjg3HvJPewNLnzJonr1Nhkk8QNljJByGE9KZWfcOu58EzOGbJajtKyawBk9zBua
IT9HqsCXu1NYViHGuvDRnPCCUSx/oersKxMkLdfQ/cyLzTuOR2VdZ2evWn7zZZNPA2n1ZI4l2Zp6
2u0SSmT62Hm3USzGAVC5RjUWpGwhdpZsq0e1QNQ4sI0KRF6nfp/H1aOVUnHGyArT/vKA0H7ZUYXx
uArDZ2PC2ZaMG91dsg9Y//ISlakZEIlc7lplaa4ZxhmGVinvNcPs3pmke8rJJXomO5OatLV0v6ZM
HJylI3u+M++OI6oDt0B5jMDR36sywjEhVX70kVkH2NMOMEZFflNU9j2tN4R1nogfcZ28gSQFJHCb
34dYPGOI6vwpBHga84JeKvZjHrF8KeO08aVKbJvZ2j9B5l2wAMYoR+36I2DJC6VBNC59g9AKtGRX
xW120nGc3zmFuRxxMV0OC6WDHSxNY7coXRuyfNxV9Zge1GbFOzwQqRKktRO9fYPoT1yhGF5K9CRG
WiXfI6W2UYJTTNDvWa1Wq3glCVXDXl7aUf3etdpHOXYN7uQIJqn2U4chqyV1Uw8foLHc4bmcPYs0
KxC3ZjODVNjNRX5pinq8WCt6N0P1HQ3ZHL1BKm9EX4fCM4BUUeztoj4PpziN32AK/hQETT2YUlde
DdVSiM9Qx9DtC5iNVpXsczm53yX4tfRcuPVtNF8APuNdbmKnNFBBPuLIv3Nxcv/ReqMROJmjPbID
ME6yTtpDi/bsnpgdqncq4X8k9sGWl/6WBBKzntaMZ6/K6zV7xDx6xiCejSYC2lBE+Suv/2ArkFAj
TWp/kbZ3h20c7ePEQTDcLGRsLdnyCMTwe9a70zKL7j62nfvcY2yRlPCZCZqWB5zAGY62+nfOmz1v
Ne+MWlruf7U/T29Xbp1beztsl389+6vv/32J7bS9RNs4j1mZcopBPlF/rKHGnw+rkeDjrb092uab
IVG5aGv/18Ov81+Xb33b4X/6ttfZ+matK3eGWk8+e7sc77eyrJlU14eqwxIGOPXfvcZgsiBYz+cK
lN2QPLZ/tT+f+nkUM2VAxVL2cSaa83ao12l2NCvMx7a22c7/buNezSpySK/VrMcvlqZyO7iFEUAi
il+2vrqwGd1TczxsfdtBRZuuJmN0/ewq7OwpZhj7elJHcuPJxM3/s287UbaLpL6zeh2vL/7Zlyqt
r2mDevrqY8cZYGZvPFZmroWJW8cHq8ZqvFIa66bWpnqLCi9h6pu6H9LV3guIyHddVabzEokitAkg
eq7mhe1TPPtYvFXfExgXh5QAyCOFEVTLqBMJ2dtpujfsBpmDpUTlg10N7dVM84PLHHshyZMl0pLl
J5Rjh4wt/6XEsvWAuctbKXPnhvxQDRW2XQwrsf0wdlPKCl99yKbujBlKcSG9VxCpA5EbFtUSGp5m
E3pS4B9XLT+Eg+0kH7R3B9B/KDupfsdvrdyJ0S5DddGeKDf3bDF7bBqrbApa3A0Ppqyo9KgYMmk6
QjmW3rtsGNS3xhkhjHbZqqYAScrJhyKCKjY+0vq30fYtO2UIjX1svS+jWe8KtHMveYJJQT1VP8Hy
58vWJWO9v3l5cdpa2wGhcLxvkX7vtuu3vq7X3zxrkNetNSTVQoVpeui62YOn1oldVWTjSymiEhls
MoZKPI4vW19SsdiFHHXbWh6pnJekKf5gQ/OvC5YJq2pQSTgo62tsh0L/m4yWeN5exquX5KQSXeh/
XTD0xD2YisxPW1/DfXvtlOjmtdTw52qHX2L8pC2FSohnNu8dN17hCYbtrS+2kueipIK6dVnVAOs2
r35t4/rWlYzLHKi1ph+2Zjq31csMKv75CiUR2DpEpY3zupFcoYM+pXXqHNOW8RXLln+Tbj8vaRfW
51r07av/f68D4i+hQxr6fnu9rwsHLblPVOPY2RRjgINT9YBloHkyptU/p0kmf+vbDkOlVg/deohT
BTqnPi+r5xPSnP+c+LpYyxbnWOvq01fX9mjOo+rhq89Niz+qJ1n9yMTzXdmmD5VOyVgQ1vv56KvP
VjpIBNI7b1coVJg+LyvjJj8qOmSYTsd1PK1NwlDUonuLAYLCiDXDfmtqoipIQ+jRXTtW+yaiaCX5
rFjhenEyiuKYCgGpem2Ooq9JDIZnglUTey9hvxleDr+tMkGY16ZJUf2otzD3u7G336ZSjkehsGLb
zuZTmx07Wc+72EQrP3S2c44kixI7A51TFU1gkpbbr85QsgXzxPvWsgotu691gq2VuJH9apgWLkld
8bx1VX3MaqKol+vWhDFlBmQ4fm/wedjpU+O9WsmgYAmWKKHlee6rxtLoqJYs6rZmhdUL/msscraL
DYaLJxQMl+1kBKPj9ZvOz3oIxtngvqrrJ3V90axjudt5XnndLiSWmDXd3JOMRHChv/WNzDyhaHGh
8tjfe0k9IKJhypu2iW2bm1zdiYA71zJONyAXCQxbX45O3u6FM+RwP+PkUOIW8hqPz3Uti72nEAyd
j6vv5WjfAQksir9aH1awst6UbACdytVvfZwxu89l8WZp08w6n1GO0JictbjhXJYEuTM+ovnboEwU
W7zoHTtoIjgmzJ+93jxsraYe5atjnBgdk9Amy9KBFXR2dN1DvpVhRV1G4q2dQLLyhpIUMhr9qJWx
EwhqAivK5wQDTJcwyc1+D4y1YmMuy/niPvdGGZh6ER89fYf5qPtkr3kw20HPj4apPBql/NbrClE8
bjM/8qax4agm8OqcvYtiIItMKR4HsV0jNdTxEMQ1q/rRlcNTFDXqK0mGG+PGl6YX3Qtwraxhra4q
DZ/PrMEuWg/bI7GuMezKfIjLOP/s0qYoOSvG8JK2+a/ado1jS4zFTVj4w80scS9FU3yw9m5/uaa4
DVOh/SFmY595rcVm6bGdF58FeUkNu+ugS1iZ72Gu/C1e+deilH5MNsabmbanBCLvL63AGE55yokx
edHt6oIzb7mvNHDaUknL0B3TmqJ38o1FX3MYXIQMovME/vRZ92QOlQQIsJNfUvxQ48U+eK22svNL
dzerYIRlKiqCs11AWxVmrL3oz0s6lq9jn67qwlyct2be4DcKaeKK8t5+ivqZOlQ/Nmg1jOkpkeaq
L0vbPazg9Ng2eIRYSnkk7okQh9yWR0A/GZqrrJydufHC0p8/v1CDpECxgwQVpgqFfopauZ/qXQJ4
Y/um/kzq4Eu8MAIZDLX7ONIr0r5LWF+KVr/pTodnbVE+W+zW3obF1Z67Vt9v57A+9S49Gdr+ZP/u
GZzfTOF496LGnp+IjLfBMmZStAlhXs9NGMGBNZNqurZU/BZfmgHkfm0NFItfSpJ4txZ+wPVL62V7
EdXWW1c1hO2WxWE713uW+uxE8vjZqs3muRuXk6lmKrYW+jFr8uVWrIdOHS9L2unANbTqvh32g6vY
eBnp9m3SNYc971z4IDp4BmydxnomtZhj5rm4FLq0b+qocTaauyU0k2TAsHZtb6e2AwVMYp6G29b4
fKmiaS2KqhUwajGK4zgUwJKtIDDNtaRAMIRz2Nas1j9AEcDm2SvtmaoFdCKaU6dz9eKqy6kX8+tn
czujyXo4J1Z2K/Lhw6zS6lSAeN2GofnXAQdMJyRXrgn+58SoetODzlv5urYzHM3w20lrfAjkWIus
r5J0gEGTnmIYYEbxo5G5014MiCm1XI0fuZMQCdjDMl/XDKOtb7vOJRrocWu6jfmE4g6UYX3+V//S
tNgXSVvBlzGWLOUibSfmSKA45VCmXQnBGInlmNcUkde+xGT0xAgohs5hd6+FVb7VUSNuW8vz5mil
VpJIvp4cu1Q5KKOdspEu+1fVLvUHm9wPGCMdpBeuaKClsjm+bw0hqTHhV79ct6bWQeVAjJcftmY9
l+kpGj2Yw+szsfEsHpcx+fzDW5dtzUEi8/hla1nFCMQ64omyNROy30PbXIHo9enCtuozWgzb35q5
7lhPEgnu1treXxfrx9wu5NP23ouV5zVZqUKe5vq+V2LRrGt1uDVrwuX5aZak3WzvzS6wQUoxglpb
26sl0fCU10C8FJYprVlaqQZK08qzTbEAIHluGKvNqj2qNpWhmPDPN2eqZj+NY+cHBOKL5BGZdNxP
rbX8Bbd4n0FCv9c9chGK8uJOzjdTPUtDn4zO+gaDIz/WlR2dO2MRlyhSkiN1yPJYYeL5qBfpe449
2+9udl7Mmbx2x61/l0VlE7mcTWetJtTYTWHfgP0kv08U4lsQfDYGWuymt3wqU5g4cXyhRHpIp+XV
XkrDx44T+kad2w/d0leLXzQaP2/u1CEvHreDYtv5I2goFtnRDweHx2DIUKC7Y0M9LW4GCFdQz9HQ
qXhs9qhYvG66QJZfTrJtfhKbqZwsrZhfrb7hZzc9aeTBv5O79qtc3IACPc7ddbQXtvjT9EX2mKQJ
vrW5o+yR6avvtZVqLFq7vebq9puwD5TE8m/Gsox7Q0nS0FXyS6x4v1iuq2dTJn/MpPrZT8KkvNM4
Rw3GKFU2l+AsjMYmmeY4MCF+8ISR/TNSJMpny4WK1FCsdLixs2bydrqgvNRABHipqgOIfErJj9Dz
rkwJf8GdmCqB9q1ZYu9oeVQ+Ib7nYSOwxzQdyEojXPi2HaKr9Y+L6vs2ltqLobZnhOiNTxUq3qsV
iJiF3SXAywTeq7I2l47xOE3/6CSeGM9VZ7vHueixP5wgKMsAnFE5agp1NTRNzR7tvI49SGScf0H1
UG85CNgOfyV7V9rlmiO7nJgesdi04+9N4cr7ojNp06U/OhTuIXc7AsSUg2JO4jp56a+5JHRxGvHO
JWrx74IMpu50jzTAuA2sQXTPFG+1g9VY4hxbJah8Uru7uFSNd5ifP0crrf+auGBSC/qT9H2D+FsA
1lc15hBj1/sqJnUnkvvGF7XSkqcGlsrW2g6N1Wl7hPOAY+sV2yGqdZguk3eJEKu8YKOiQftLj3Aj
wpQshsdBM9X7TGk19HRq3VvTwkjxVqR4wa8nB9iF99FAjD3Zw3XrMlAfHJzEbnatm2l3bzA6WJ4Q
iNbW1qUZFoZvXZ6dtyess8/JYGZm7ZIcKy1a3T7r/j5HUFrNpH7eWmRSxWHuRkTorCcndjbUq7vz
1vJ0rb8nSg5DwMGSfuvTyQg5DV5po6LhCduBRcmeW4N40fUJsavMYdZkKmwErmBVnT71OtWH9aSy
HqYR4E9BNHDargDqHs9RhQvU10vGbn7GfDX7fM9FMlZB4s33OQXumC1Nv7cR0WilFOe8EMx0VZf+
tTsbX2nWTi+OsF/y8XdNJu4rmGYwG9ZENElpvNZT/UtkGE1s54Bo1QBzSu8IY9R8tTXyDJXBG8Pt
2tLQ43NDTE2wnR1VKj3Er1uHyHxivq8hw8i5OHuCFQRStORlO2COUoVNFlVh9p8+fU4KP248zLtt
PXmZ4wmWV+Th/W0ecpEYd7fqjXu2KAz6cFpOWzNVvP6kLdBDtku00TbuTGCzUySf15ctZeQJl9aj
vT69ieUeunuEITratkbpnZftkKUto107TicnTp2XDm/025QqyMx1CGiVGaOOJpHmsF0MIiie8ZJj
TxN1ZQDrtw35gKYQYvO/Xk/2f6tCiUKU/RCjiE15QUunE3HX9p/Nra8z5U5qzGdbixDT6rA0EOw+
m3rEs5biEEHceNy6JmOhnNenKrEeTXzf+uYlOmslN8bWkp0yHDtLVlzBH90Ogz0/1pBDHj67UEGS
aDV6vuGUyZPjcpt3eGfZs2761HapFBtj/LIdPFUc1MpYbltritz2lkj3UOl5kgVLu6LAsnH87WyV
MMvnlg501mbp/qvP8LI/nqoy6Q11+6wlqMr+OGSLTq36sh34HeHgMVCt/uqLzPFNJup0xdFHfRni
KL1Kzf74uiBjn4LzRtsevvpc4sq66fNF22HEsAIbocCa7PmqJ+lTN3nFjTmwuFFCPw+IIM5bi6BM
W/W3h14uXrTO7E7/1bc9zWqrn7KL4p1WNwUkn9J53g6uBCV0EASgUKevVhVIutRi5LjL0KjeZRrV
9yirgde8NDlsfUVSglWmUMxFWdXB3ESqz28/Om0XmwYZrRUuxYYJ/adWicPKGWbDuE/kXS71SwdQ
+IDfq7xXGSa3plCiQEUOStbDeHF6c+AD4KSAPrWjkApTSrPlXZ1l+tim7mk7uXWRM6YB3rfeSZvH
+jab08WWYuD7HI231hzrszfJHlbQHBcPMq7Dsg4Vdax3bevInWbFC8SjqN2biuE8DBkSjXSIsjV+
LCTH7VtrRBV6+OEa1cODNcQ4tgtqUugSfkZ9urcEhgeZxU6nYgXg1VpznBL79+KWMNjkSR1ilBOK
gNOtDvquYw0StKw+So98Ib3wF1jCwZQoCEkjZvOt2gc/BnW9CQddVcYzjIk3TTrJIWZCAOBWoaRD
Uh4G/aIueM11mmJQXECd5CqHfNLf2Xcx2MBe2NWGeiv6/EQYtXJt+hp57DC6p2JAAGcYb2k7pmz/
XPbJsD2LQbj3pbC080xFG7yjA0w0Kr8o5w7NlK9OJOniTkz5diYNwKuHzO8W5kg2ww/q8KyJ1nta
TfhmRAz23JjoHmPjarapulcIRvGr5H1ZllcqQruk0+p9ZXfuZShIgwEI4OHXYR5xgLeN5oJp2TcY
FhMpdN2wrx1BjquuR7eh/M3LiDN2K4aP7/MYOKZB5bZStGvBWrWwJvXZyHnlsSmWi4XhbCwgiRQK
kYuZjiZvzo6tNsqz7CMZEh857lrHia+5K5ed2unf4on8ABhTfRgvSDTUpX62oH88N7r5pqRJcyxw
a7xikwivhDklzFunu9ZVBUqij+i3liiIm3m4QiQ49hJDxk5mQSnrg1dM3qk05maXs25ga2UK3yBN
6/8YO48lSZG0XV8RZmixDR2RulKU2GAl0Vpz9f/DFz1NTp7uY7NxcwVEgOO4eMW27ruTVS2IwKDT
9uZgJwcAwj+Qavq+mImeTHbJt9ytfgscrtuizsYKHu3GbhTgeknb3miE6CQA10JLghl7Z/C1N2zY
NuqPKtEneHVmfTMANDgry4KH0TzJiFpbhtUMUWhGHfsgaYgwS54gGRENrfqqZ997W7lPU3i+iKNs
0/gJ9PKf2TWqC/tvKl/CpEZzTb1MRaV9MmF4mDR7tnvtekjA3zjV1sjD6LbLq+ASjIwwMo33dwrx
5Um7Erm9YWm9ZcaSldOjSeFErxj1MsBMWEO1q7o+hvb0wzVV93Z0k3bLUmAbshR6BTvgrcbeku2c
gz7EESKATKPlmJYV9bJS8hkiQL4d4uhXk5W4ZEfmiW95n4BYQd6qPnBD/9QpFjEjy/DsPmDK0VbW
Iwsj+iYGXbbz4+bZcxs4Zm6D+5tqFOewph+MFXM7D32zLTvWBOr8EU1T9baPIu22XQLHxLDSgYSZ
5ptQD/y92YHUCzWdGYridPS9VrMPksTdAso6REXwS2HnASWGCEUhljJ+9tZQvrXImvPRPnU5NnaO
C6dJD9gDUUfoqR7D47ugAcgzPzEjabfse1aleY+tebbBDeA1jdWQyzvWAqHeTZCLH0aPBfZa7yZ2
hYNPCKvw+WwrEEq+2oHDN+PbEeTlBtssRhVMCrtEhcNjtixez2lwsL1FfbbqfwWunyFQZgBvdPUU
EIOZAzz0j+GMVaMOYX7TaVCZ2t8DpMEI2O++8YDz1bbDqrOzMfNW3SI0XezVogOh3CkYsGiqgnwk
ejFB4LOxULrPUzV9GkO7uWWpMdvO3YQoWtY+wF7+xEpzs7HQkz97kw4KVPets2O7F8XvvYuS+O7F
WnA6Vdx9b1zvtozoZs1GoRtLq+o0o7CEheq3ASDqseq6b3gfGHCC7WCvlMl0N+BVdOuweFwsBOIg
1Z9Tx70B/zAxyh597uDwbWTWzupGAHwpjve60fmbpoBEkcUVCxVtYLLrVlqnyq2KjZXY7RHoegEo
zrMA3fAxOEBmvjg5m1J6geYW0rHPpdW5rPIU2i6J42M5teaxryvvS+q9wGXq1Nb/Odv1Ds4731Jv
gcgoPyOj3+ZWFlz0McAfsVKbHTN179QDPDta4EDBnbAlpfhM3joI945VsOihmjvGjHfeaA2P6YBG
kUMKMZlk35rBS54p9s0aVEPhXJM2I/+zXUMRw+br3vIZO3qDBY7RzQB6Vp538APf24Ye6msaXd+W
KfNGVwNeRd80buY6ZtuU0cevNNf3eZBMF3VGvgmhqCctDn5bi0MUVJ1bdIulMTI740O8BIt4jpmP
2q1q1u3T0LfTfRsvPTcprwzapzpiqFvV6bEMHDXcpg6PEUzYWWmZf3R9ysjDit6SVEfn0CweLWO0
D2MeMf9eAt+9m70OHlqrxfume0qdJrmETA8uqe9EO6OAAAAbO7qxbPNJDwzYG95Ii8LucQBxxfpe
vB+U+mnGoJKFPSZn3SJwpmUnwYDZy440VGFgiaa1eF2BwPw7UDr2i3q0TQsPuwwjRFLLL0FqjJnX
ssyCX4OD7PmyEaDM+l73sXXFcAuOBGagHhzroAeNNQXDxIzT51iWRm4RlD7TUIubxpwe1XAeoXb4
9m5ElWY7LUlkCqZtb/KwzNQFaOaEKbySDunJWQNd5JnFDYiM0zDBSAGudN+Z3ZPS4v+Um3Gy0zHR
nLeCmQsXAr8F/mzvDFMOp2B278dU0xgKdtmDx9bcJW6qtxm40SteG6ANi+/hEKWvao5LjNf+cguf
xi2rBM6yVFDPOjOdlAbleK52J8HEJwyAlafsfKmNBjj2aqWECmBPH6TAVOfmRU6Da+VLVAf5OYtL
uuyxc3YYdgMPYUsBEFwxbwsU0yKnsHkv7K1Jl3c3aFB6a4AC+K8Nh6ThekiO+HcxC6ynZA7fQqTg
EB89TFjL7RxnhOC+4I0AaO8SjaeL/m+qbNO+/sO8pr1ph+xYjzWfSVCBiYOltZpAEmrhcdb12Qm/
FnlpfEZCHkXO8ZOeBNYpHZRPM4sAC71VPVbmYjwQf1M74xR7Y8hu/c6LZ+8cRtZ9zFbaNtWRVWrV
HOE/A8S4feOa+nSrpfHLqDJLDasAGcUQyvBi0lT56NokDdcDCvR2VYAIsro72Gx4g+Uq7atwRDr9
6QZHewa26yKNrUxMBEz6aW3B1edp3+yK1PYeYQE4D+r0MoPgezQAI9h50ByqOPlcMjBAvjICWlmy
mSrJOdUzxnxlBkBTUY5J54aMn4wU+Iu1y4PO2FZl0Z9gRxQvnVk3pxG2yFaSeuI04I1rC79Qpblj
uMz/aTt7p5fBr8lWpmMRp/MNwh+P/QzY23Tt5CFAyuUhaLSanWGkMJ3eSfdWbVfHEhq4EcDOUBIk
5jJ+3sLUcAekgp2QTcYi2DjzmO2ZRT8YrHPQi++y7KELAYt9z+0XTMvac7ZgZsoFVxeCsDibzkO0
4EZrY1LPACPCBUkqwaRHb4pi+Pv47yzJl+rZ8trVlzLgvnotdLpNVqSEAvRsdJDTWl0FO/8w4Qh5
ssKXuAEp4D+PTZAeAui8dmvALRrGZ4TKUTfE8+6qqyEYIcENZSYTBjd2UPJeBDekoPNTSJLjj8lt
ggu4LGveM1jll0hU3mirgkt2kmgys4IEC4u/N9QFaF+31VEQKpXjtEAKGctml6IHbh00eD34m0TR
lnUEcgOwWHt2Vb46Sr5L1ACH3F9mP4BiXm5cs5xRYis+0dYSdd4LVFEyxzmbspPUjJyWO4MsYvDX
8e1yEqmlheq0sZ0s3cmvTNCaZgMW4bPF1e8YNOpRFEYcbwvJfTiD4fzZLc9vNCPnlKNGLXvAEiRy
/yUaM0VmSwvjO0lmWXUMS0XHf2b5TTm4zwDvjJNcUn4GzsthVA2Ik/TV3ivLX3JcOgZwzJfHeH3C
kil4qdxn18VaSKNr3ljq3RGpFTyZAH1csb/SGqDdskM9Tum4V/X6u+CBJRiAUXc1/DrWU5EcyarB
xoyoclL6eLfZy6b3FecVqsG3Hubi3mtCnqiNhOihTZpnefZ24j4MrPsc5tqgW7eGCL09hu5sbxWX
1GH614Zotq0PDeywDoS6CXbyuORpSKzE4zPZSFRagRXqPvvK3cYr+vyCr6MH+kyiSwARgbahHCu8
3ulbhmQGiADMGathjEDfReVoB0cKkMiukV+u0TntQUPZ0UmuNzYNa9TNLm6Tz/OoX+TOXe8S1NJN
YaXTTu613JWkLZj/txriKwsGQJ6JHCExybs2B0lLYKQ4hjRdCEQT0ceh+yQP/to05dasrUFKalY+
NxUY9p3cCvmRel9zf9qg0LesoDPKtaof7WIbgtzl9f6audPPAK+MQ8ZogFb3rFV5C9M2POQzROdW
nz7pS9chn+0stp3jHMwggbHj26jQOVHCbdATspK8+H8u/O43SBTbK8jueqhfa16fHmoyOJT2hr6T
LkC+7x1y4ycbQNb4KYXLe725VzjFu7fmHaji4x002MYrIliTc3Mwwlyb97EbflO6TN2vd5hO8KI7
LpTutXNR+8cME8uD/Jberx5Se1YPaDT287bJwtt20BVgHks/tLzWcqTE/jXP68oZ4YAw2UlL6OP0
wBCGqcvSEPQRaScTjvXafJYKdjVTwdS3AxJsJ2nBY2cNpym3mJZU+9wZMD5yF3Dlv17XLtKzH4IV
9nIDuMICSFnb3hzfufoCYDQKu17kbejelm5ZWpIk17yC1Z+lR7L02dn7TjWAWUkfnUChj5T6Eqxv
67smeo1K+Vx5w8lrzK20hOsh2Aoclbe2YYNA+kIm7M0Rhe7z+oavbVnyJBksrVDt+0MDSO8YOtFB
ykxp7FJjPf5jE5S0PDWJXY+R9DX6oVySH/KuzbasbPuvrgdbOTb4U/McwJXbpMBjihSQW2+DcF4+
HLoH0TTQmahO+gEfCvbpGRfIEx9sHWNQ5yGf2yeHsQHzw1udFYtZLfDYTp5yQClD3d1YC1Z1Hsun
fHC7g2nODCUaXd2pQcHaTY/AzIYN3oPwDqZ8sYs056HeBVH54GBevD54uaokr6/TmpbMtZl8OKQY
0vbUYz8ojVGCeumuJaYn0JfMGM6T3H05SQGecQKzQrPrfWj1W3lLYLWTK9F3uYNrfMktRJRk3jLh
GryHVPfVFi5FyA3rYiU9sw4ONSRe8A1jor9GPXB3ZEz2co8lkMceL8MThHKZI0/pj3zSL15sZAd1
Hm8Ss0SgzOtO0slo9NotnN0S9dxdWATXL4DR/oKUn53lhPLkJUZP3y5sGDsafs2D94hZnHvFLPuJ
/ezjeXbIpUWsnYGqqc6Z49bfp7ejtusniPfrXSwzh540WT4zmZtZO9+CLiSkEngBX8AlG4zEPeRH
pQp7a1BODHRRRs3aX3XMZLAFXrc6Tq5zngDmsJ97hB6JRnFkbzMcw66jq+ssKtKCgj03Xbt2wnCp
72sjMQ5yfvldvh2N51Z/mI28Paim8SRPdX20Esu77mdsTNFmLAqU/qGQ/zVBWzsORb79kr4O7Jie
ljjSMH0A47/XMjuHnd/mwx2C7OYJaFp1EdbOEHXVhbbwpwyz7Pp85Umsfcz6YPhA/06hZ5qTV+8s
CNLIYjgGDicFL4FLD75DIXBfcsvkyUizDlTWHi3gwX6Bb8jfnblUWHv09UleG/TS3683YS2VmFT5
/5+KsdoIe+lu7erlx0jyOhZf0xK7Zs4Rth8MaBFmkIGu0tknFY9FqSKXvQ65JIrDJq/aNcq+9l+w
+uuHUn7nu1HG9dgyd7fAAm7ZEMQegw+9jF/ZHGHpWl6TuUAOZhtM5je0VlhPDvvkVDRhqO6l+jXq
L1/QCDBIF6TXcZy0VBnRrcGaN80ZWw4aSpEaMLFlECZ/Zw2uKElJvxvLXn99OY8wce7GAl23nngD
PP1gs0s1b9HrLdiE+uHKDzHri+7q6lmGZTKok5gE11Mvw0JJshGE5nUAAWStLFXWpMTWYH2Ma956
jQ/HRvlrh1AHfRh9pnScHUCA/CRpefO44wnT+KX8+uPnUis2kTKo74aR8givLW/+HkC0P0tzjVDS
BTS9PIOw65DckJbyz1E5+tpVAcppTm6Z7j5SQQKYIusU7gMnRAgeUroWrHNAKZBgrSfJwf85aHV+
vv76pSVfyR7rO3Mdz1wbs+R6et6xf/L3eyexay2JfkzLQdezvqv18QIfj1I0NjZa+0WbkZqVfmUd
Pcix/5S3VpHS6zhbomsgz2NNSkyO+9ezvpvOSG2p+OFS/5T34awfrhQsHT5Gc3UXwuhbXnE8nNmr
qObrXFVeeAlYSoGcCY2IyfuyzLYGa96c4QkK/Y46VWsQvVaS7lZOvlZ9VyJR3wxACLEFf23R8rLI
e7K+LOtL9a9562Hy3km9f8r7X0/lz/lC7i9i0H7jzsWhjWHtMhaWD9caXGeya/rdWsU/Vf+Qd51P
LKe9XkHO86HO9QpD4t1qyvBH7bxwK12DzEEltn6jpQ9ZkxJbB2Rr5Q95H5JSz+8RDOh/ajWSCElh
Q+Tj5WTvneGtNOFrVHIlPbOUzbQ6q7KD7hXPa/cOmAra+JpW5oVGLmnp+RkLBawoWZnlXpeO/MBq
5610D6z+I8naoAz8F13t2mnYKmsI0rsU5QwJE/G33T91t2tTcGTSv9ZZm8Ga96G5SFJKx6BJWbJw
YXoN6mzuOkdP563MfxMABiwXJeNL0A7R4frGy01Zg2u3uqbldv1rUgrWV1eSAQspf3Xfkv5wBsmb
swTshJbwGq2d/XVgfS2X57Me2eBVwuQtO1ssjBjLCsm7meNaTY6VQAYGa1JiH+pJJ7rmvfvjUvLh
kMGrlP1s3IEKfKyhUuAaIDVYKTc0kBzLh6vEEa99lq7Lz5IsO8mdKZM+z06z6myazLFO8rKvT/T6
7r9bzHw3VFirSkweb1T0rOhdK10XuXIH0RMjjpBJ0dHKHmavZDsGNRdtupdX9LpOKS1gnPW4+SIv
8l+rWrUa7LHOZuukYXMwz7NzgkQwLHFIaxLUDbuVmzXtW4GC/llobcpFd9iZLQzI6JDXlQ9L14Kj
qfs3wtm22ACIVLRr5K7Kc6kzqEx6VbyUMTwT4ZPrywOeW0R32ut65ofbLzf13SO6Tl2vd13mLBK9
vuYRm5OzZ057ucty2TWQH7Am5cZ+yLvO6qTkI5lzrSnF61/Sw1Df2ljrbbAxxCouyP23rojHo4EQ
4F6HMUsS6hkCpMUZn0lKLZ29M8NBpmcp9TxgnnqS4N1UB8+Rlh215RxqUmd3ZVC3G6k1d9l4UubS
3Kl9BkhvGIpNE/GqS+Blrrm1PQCeGpii2zRxD2oUWvkeySAMl5nZ71mVBDU8OedGD5oHOFnsNSMa
C/E8c3AvitXb1B9fFkT7pwAZ2E/wb+odqnEjqhwkJS9D8ChL2J6oR1QgYrtKP8Weg7Kg2d1NMVoI
DrCFg87e/tGz/PkxrZqf8B1PvamVb2Nu4qqV+t/ykiF5jQ/8xQ9UkOJZ89J7s/XdY7WenV0/YMNB
a1HHGYZN0NT153oG08uUvHzV1dTeoqgDvCpCtkstFlsAk6XkObcq9JtUdVchEYwyVAmOGyPG6n5c
SlhKwkxgwFEgTLRjU9jl/Twl1b3EJMiKwkH3LM8RFmYR3iriYFdWyA/50/DVZPPs2KqLlF+mVgZ2
JChx7JYF4I3rM3OLixjVaxXCp+FjJKqiYLhrswJMkNcOzIebwr2A1GB7zWOxvUX1a+qn6HFYAogu
0aOvJt+Q1VTOklVmmHSju4gqV4HwmWGxW+MEjw1q2I8qO6GPqaJp22kcA2YQFMS2B7QqtbmXOZai
eMhupmHo7rWk8x7mJagzYHs2bQt2NTXWglDP0q1WOriiDezOmBNmc+Ooowvj/56SaL6/pkBzoPzr
0ObW46vI8h5QmYm2Vdhu0D019o5mmbtpanI03gDTF4ZmXmwHqDOwVm2n23rSbrCCRwYDB/DSC8vb
CqrdbbMEa5L2eUwK1lAHpI1suGmlfslnMzW2mmloFwmKKfhPZtFXynbyYLl7YcpiM6IGL70PYNS1
x/5rMuRfDLbSwYVD9+fdMuEzg0wErVBUqMT082+2Oz+HeaJ/nZoEtAKCOC/BmAG7RgfrYdbYS7am
xLqp3Ly/6H3cntI0Lu55BBqU/1b91IwKjStLzTvV6F9qVIPu3Ch5GOyqgfqq1J/ino0jB7HHvSSl
gK3QV+TX8309bnqMOzbTUj3WUkz5YrBcy3HsYJPlKNBu6TN27w628m9OOps3cqq6MbV7xwtPkMNw
6syQRTvwwal26y9og+RPGM7J9by1MbcPTdfucxVZm62PxXIfZM8YFc4s2hcNc2XbvIFo0XyCe97f
s3R8lhRGu+0nTOsgQ2UjYk1LDclzjPLjQYn7orroceEaCFAb2g8rFktUgUF3i35af1sPLCuXKWon
UuCgZHFGBjMBzcat0E2lPSK2qW0lKbcnS9XlU+WACVvujz2OAF2qZaAXH+3xz/XvpEnuH+2ihnO2
3D9Up0HkZZOHPz1tZhxMlFMkKkEVzDDc17S0trFFQvJdphRLSQe5Yzc8AJwBgRcMG3BdWCqUFZ2S
Xn+p6yA89fYQoPEeVt/K8iDl8RDWh1RHtamaFYcFa8XFLZz1wHMTRMFttwRDgu6Ja/jHdwV9n2In
8xb4dryHwhDflGOGh+ESSEzyTGbZWDbYKKrFWtTgN/gvFeWQa+316G7EHPB/OSR1B/AVqnb8eJq2
KxC5fRrvS5XVwO2HXye15SJTUerNbdouPAq2HU2rhQGLIuVdtAQ5AhN3kpx8H8XCyB8gr6sxi+tL
camiXL5ZK0kMB70bPnwd+8gcHLusqoRl5eGJMSnKxXmzgOKjLCWlHw6VpFy4RXX05CAEfj1Urvbu
iEw3910JQONjwfKrpjKG7Pg0F/aXFHtSkEuzm960U5XeuGME4ERDebPL2GdU2a3YJ0WoPatlONy6
ev0jDzX1ebAL9VkP6/uODvaevWmYLogO8vXrDfS/nLrVb2ygJW9uxqnYzCnvUtQM3qJK+QwfOXiQ
QrMM7vwith+lDKTwPoVQ9ylfao71WzJo5ovmR8WrlpylCt+c7FltGuiX92GdTrd9oKV34xIg7qcP
GzOpidrNvKHPBo23JKUORFM2cnz3t5oMuJe6rF3CXErfMq9GR1sz2q0kjb4ZTgauqbvStFDE39hW
13/CxgrpImvU9xGEyremxxZBha93XPiVb0DByp2d+eZpxDLzsbTHFyA03Ver/D67jfvZUtz2kpUR
0km23n1tZoAUqmPlj4jooKUb9n8Cx26/AtnSd3OMi7jd+C8a4DM0bNsBvCexOGz3M9aw8IX/kwUt
8q/CD3m65YCKzebbcvDqPX5tJQpzTvGSKZZ9adJuQnO7L150GNOfsH7fSKECjO0FBMZnmLzqnWTZ
fsP+gjuUR0mOqEmcNW9KtpKsY9d8nNmlk5ScsRvUOxWtNx1G9E0wzeASCis0bmq0YqBF1z4qbHZ+
x6J73O3A4iHribTsvvIH5yIlfet7e1MbLNodbiezT8+DYEz01qtVv4XjE10k6USqDUwh6m8kaWNE
hA+k7t9Kclam7y7f/HtJTX32SH+dPxox+B5/DE5hNChPadaqd5EPjTj0sasa8uoRoM8e2Yn+qfTa
1yRu1RvACsOTrre8KjGq8lXi3koFyUcX8VAqdXYvWRKYqBxFNgSGutMxXC1wj83s4Emqx9DRHnPz
qWmKg9u5FYaF9R4Z8/LGnpziJuogyy1iweWNohI0XeUiM6tOu9jrER23o+Yh1ByswCfrBYWw9Ktq
Vd4e3czyJEk4OkDq9eKtNEckKY0eLMFSTesnf4OmH6iafMRdWW0BilfpV1DU2RE6vnPQ2fv4alvG
Te4q1rMZZs5dmVgALJZq7aT+nkBLnvm0aXcM6zTciIi5SzBrqb9lBa8Bv/ufvLWKxCyl/V31unb8
p+P1FgBMZ8cP9Tg396NSAZcuXKTvQHWZfIl+56r/ao6D/dY4I/pAuV7cZqFho2xcpSDihvlzX7lP
UnU00ts6MrwvdZOrO7eOrbu09DBgqWvUUtCFfYWO9FNB/GofF1sX2NCtWvJSuWP8vdMAiFmG2zx4
ZhdcFNtJjlEaqs+oqtQbOb0zf1FLr/nZsW8EjMiM0WGcjBNrtiWqu6X15NlojvO6OwhbavkmyeoC
ZVw0qm5L+tRbuwx3va/Hlxpx8r8KrnWkuFxz4ZEAfkbGf6fOgRrvpDwE93grZ4sdl0y7gk5YOeb5
mpRi3dOS8cCrHV1rBpr+ZJmJdVTtAe72egrLMW9s4OUXJ7SUfaoVOrZUg3OywPue8bppbjXDdA52
kk2PEz4uu75Vm1feRhXoj+t8Y+z8hDaP8qfxXtwhYUg6Ftbh6dluC/MnnETEIk36eVofL22WOJBU
gnlfV1V9H+ttfTKNarhEbmvh7uuX2BJ0DvpYgFXp+GBm6iWyWH7vf42D8TWJTOW3AtLyeqEs15CK
K6xfUzp8DxXF+aLZTYbasTY/hzba4AxRggco1O4xW0TFVcVPb/o0to4sB6QPLlQgMM6NxfoZHZnt
z+FXOuBvkA+VX3qADzLoJEbYDMKTwDV/Zygj613/EmDN0bSf+g7MMjrFzYvXMifs+kp7ALfRAc/B
YQnelbNjcc33T7pu4EE1OoukgZriFqd12Y3EHKdmCxAJhLsuQdYF/5pPmjN4L3nqfdGmWLkze8/j
HiDfW4dpfZFkZ6A8lztxd9bjHmEqjXHZuSuBuhWN670GENI31RCqd31V+q9RPX/VrUC/l9S8IMAd
3XqQqp7m3ESa5T9KKuyDY5uW6Sez0P1Xf2YvsbCa59JwnFf/OPqZ8zXmU3lsR7U9Ou0QfCv0Yz3U
9rcSRBaWOVV9GoKh+ILN3ba3IvcT88hbTB6K+9pXEM8PIG90fahtrnlLQVSw44yz7sJkGY+IHU28
RAivGZHxW+wOLcTUQifoXtcKjVEbu8rurMOApeB9twQ0jGnX4I28k6QUsGFb3DczbltYVt8AduLK
QVeBbsBwdMPaXXFvLIGNFO+Nqxh3uVPNn1gF+NKV0fRtihagRwufAx0oJPdS/Us8D9O3sY6s7bjk
R0v+f9d3kVxa6/uuz3mAp22bwEXw7T/nX/P/7fz/XV+uq1cDzG3P3Ju5FW8HJuxP5TDVT7pj6kd7
yUMuo36SgpzJ7zVPqiAU2TyVS96HY/lyImeleMdY55sogbWwLb2qUQ+0jOyvPBX7aC83D2s1KRxj
z9vUNXyDoHxQstaCMAnna9TqIdg7vOu7Hh2bXTZqxYMEo8nzKvo3faM11V4PE/U2qCDi0UlJAoV2
9bZdAknahgLp/prOql3PdA2tx/+USv6alCMkD227mzwC0LZmXc+0plM6vXl0H0pu1/ce+w8Uybyv
CXwmGlWZnz0fLqk+Op8mu/e+GwjQsVroDQ+W62I4mqC3UqRqxO4rbGKIx+emVA6G7s2fUWQYjh1n
FcHTN2hZZ7lGmAHn66vWusMJ27v3O42NruXcmFc86Ny1V3AjFq4DhnHQm3a86HWIZvdiuCOOOldz
HSssIOcy+ZICCXq0uvcuICuY6L1zNlOzRFyn9Z8yJ1GeEIjudvrJw0YsmWc0XQy0YxAhd8wNQxB4
MfFYH5Uq649M/pDFN/5UZvsNiZHhcxTjBJ90bf8QNb12UuM2O/tjat6HgY4nhlLOb2mY/gF0mP3h
4BA7+ItimqhjYf37hJ/M0Ri74L4qmuapWAJDZXgYFsglLhUMfaEiNUA2rLa811J48Ugmq/vBK7p7
qS/VMHjaYxo5YYCGOE2yeLIDmcdLtk+eAsQ68FVr0kdEhzCIsDBGMzp1POCDVt9bQZccK6g1d0kG
qcIYzfnWcUEWw463b5xsiM4FUsY3nhlZZ5Y9ios3zcMlq8bxrKhReZMZBcY+fh/dJo2PxNPguLdJ
OeH1WrNIEnWJf4jbVsWBQa0PrleMEF0RXUYAqn9kf6Lcp7HTPfmoPaEbDHaQHgc0UNX3z3OH1Q/m
zuNLZCGP3JmbvgtZlAoK9bVhD3objqrxNrouWt7onn7Ge6bfVNE03vn4UCFBnae7agojlLDQj+Pb
BOHDT+cfSePuffzIvrB73aBrEy1c+zl6Bkv6J7LV+YeSGD9Y+IVebgUslAeufshaPs7+YB775Qxu
jH8HOLASi4eRCZU9IdIJxORHAS5R78zvHlgDpoDZcIM26vhYY6S+qPHPiK7Vd541dUgh8wYwMypP
WaMhJIN433gfo9bCoHw85aYSvfiK59w7GmxaMYIPzR7KneUPpz4dpi+mzdxJ04IXt+BN0aa8QDZA
Hb9EAAD3QTn0JzlKj5NzbQzaJXe0YcdaYnGBERQzVV2QwZaHIYffbq5Z5oQgolSR2LtMeymRzI8l
a/UxE31CLrCeR/KqyoWHxgbeNsMx8N4qW6wcW6V76zCwvIy+miFfwS3J0Ntm3XKA6bEkUbTz9lNb
4HO5JHVzgrRkWsVZkn5aaxvYifEGkwdIcrbDpGAJ9DzE76k0p/Jm9JIKBwtiEqx1JCZ5OI1Tu9GB
KA05aKz/4bgZwagSgvp/nVuS7y7t4CNwZiS0eZe3HiLXH6NyvmTpl2YKwxf6XH9TxI511n24FX1u
PKue4x+NIVS2c85jdrwifrSr4iQpOcg0vOe2y7w7y1JOSBfN917XQCls8/ZzPzrVxhic4HsbKC8Q
irxfpqYdcpfuAB3wbaDlekQFRHm7LP7DYsYD6iDxjyqqYz47TftlsbvfJlZX3rHOfaMi4n4HUaC6
y7UqPCBnOm8SU63u1gIpZYD1Vz0TS56idbZq9wZEBufm5QxyiFRck709OhtnqNmz/PsiH06tjAl8
Id1/S8GoIpi5XGQ9gSTTQT2x+RVfdu6gOLfdGGBAhHUoji9KH0Ih0Z1HEyXHx9Reel+tAGFghu41
D6Yvlkqpe3JYKrhzVIxLYhWp/2tyycOpe7iLlkDygGBqe3zR2AVZStcCqSd5Va1mB3PAFUCSrW3k
+whZmF0XTyzvV/WPCOKCV6j1Vy2YoL/15fTmlEza66nxn/M573dAxfonvYtRw3TG7ME1EFWJEXG7
m6x+OBWgalFwjMDsY1t1tlIPTZClFx8cNbrPU7U6ZMx1H1W0dlkxYPU6tWqFhfUie+XXhVvWvN3P
iY0CijWb5jc8Rb/4TWr/LC3/orKQGaCEA68pqROG0q9F2drI97HIwIZG92ecvFs/z4ufRhN/V0xW
qektAdCDGrKsHjcsE6kFC0nPbM6GV78eGjTNmUBI6eiE5U2YQQWU0hwLz1u/n5uNlMZpmOF5iaac
lE6tnd7XivktWc7Ejkf+kNbVs5TFpsuaE0JLjMmjh7JVlfsYJyHigTVHDxKTQM2Cr7OuVuc1S2K4
oYa7GB+f61FrqepkzjFmI2ojeU4TIjfpNvBOEQfdrvXW66hDdteYhX3xZ526c4wrFUyk5zHxSraI
fDZPtFS78dxOu1HhUcFZj7RjOiMVIwUSjC6qQVtlqVMrylQd1mM0X/lZziXKdn+f5l0Vy4nhkMnJ
17P12HRse2cqd9fzSrGfxlziXc3ZVpQtdljmzrA9iGDL6ZWhhiIIg/XdgVJwvaT8wDBT/YNnmm/X
PEN+wXrxyUtogr7TqecmbHf/+J/W2n+dV/uVBeg2XH/Dchck9u7HLj/u+puk5HrRrsweYoRdoYof
rdZVb4qlmlTwzZplHolKiQST3H6Jmm6HdMPww2NH6E7phgOjDezUxuauSaJqW2NgEURQzYIm/24V
zYSGHpjGXj3boT8fHa/7DSx32qUIK6rRz15PsI40bfwoPPTBvKE7h2n7q85878CY6cZFwjSq9Gin
2dMiZev9tBUssuNuo9R05AjNmsjhux5rjA3uVm6dvDHPPEHCezWb3tv0vHboekwvtV8BLu5etWDk
ZND8UMRO7nu1uXVi+JcVqCcWdPYpq1uFqX8Pi+FWYddzKrBEnJBgKJcNv0Jh0yGB73uCR8w01Utu
IkV7qttEeVRjprz/x9Z5NLnKRFv2FxGBSdxUIK9yt3xNiLpl8D6BhF/fC93X/b1BTxQqlUeQnDxn
77Ub8ozu2+gsqEWIl1tfmtSITarIb/69ZhDislnqqTz+910xnbyw7EAukZuq3V8/gQftUy44rlo5
YuVcHvv2sS/EdD9RCEm3g4VesSWfFiQjwMsy/pD4WWsIWSEhh9iDdnAhO0i1UVhNhY/e0C5uR0OR
ALY+zEX00E34+Mv67MaTjeqfh5pucYDHTO3MGtbY9bUKAsN+IWWNhun/fW1YKCRAmpr7lhS92rOj
u3J9AEfhN257Lx1wTYWEi6OoYe6X9SEtrObgze68uX7ICmLdZ9AoMAz1/1767/XeEa+pLa3T9SVP
a024ZGohLrSvt9fXrg+WGZmMiWA2Xr/kf30CYp419/9+8fVl26yZ7851dbz+4utrUTJtHF9aoZw7
JtbrH3n9ZJrr1dl2ABCuL9m01W9dVwunOMke6mZbYwi+l4aRPjAz/1VpGx0nw7oBRF5cFGFV99cH
b4H1D9bK3v33WjGPFSFukPlzXcs0LI2RReb1cMrt3L6n2W//+94hdbZLHZF+lMieFC2PTVtUkDG0
2I23//cxCUntrqsLEaDz5fNJY5vntXjOeu9u8akOxqVlVtQO4t73c+3OTs/x+oGVZv/zoOzufaBr
eZpFsW4L8fuQ/ocw47+vUzmUo2Jh6b3+IFevHbIr0nsC74bbpp7Df2fU0qQxWmO5gYrc39VdGT8I
mmQPZlY/NlGsztcvuz5QkpkbYoGaw/XD69caUNZDu0U5fv2u62s4KgosCfkNezgV+Hrs3xeV5d/D
5V5OljV8xFEHJWR93XTLkSSpbBNlHs7/65dBwDwyuU9url9B5Xevp4Z1ThfOv3pO5UGLfeces6h7
T4JYuzUSjywDtbj3108YErin3jCcuX54/QTAFHHbFhSMJG9okGMTySjZsoIxZf3NR/vy39cm9E4J
M+vdfWG22c6bUUyAs0weGtwQIfEs+dZyIaMFrmyjneVbkMPhtzyAek4fhOzxhlo5/QNFP9SzCkKF
1iyT6wO1y0JaFmme5qKoNpqYODyNsJBoJfVFgIf/59n6IXy910qS5Ue2ho/+bo1WiQiHPl2fEddc
Mr8+ydUlNKwSxuuz68N0FUquD2xqEU5eXwRdO+x9k4m3ygC+1PNT8k94teq8dcru7k03F9oskl3s
anz474EaGavD9ePy6noYRfkqVuPRsDppuvVPIJsI55Fz9R/ZLWA3aJA0BeDunq4PZivVQsBRt/I3
/t9Ts/C/0tyEgdFXYB+vnx7HBYfo9WkGdgbkf54x5gCcz9AOyt6/I+bNRJDkcEYyz2GEeD2K/z4N
7OW8dmX2sE+IO8Bhhn1BbLXZ0rDYDT/zIL4jaBFF3e4V8V+hbTzG5Dqe6mF8czms55Q4sJ00xEcy
C3+rVlVtzo+p/TMrTrm9/r//He3rs+s7wAwr2YqYY6WRknbWBzPs8lgcJEFtJ8eqm6PDJiFvs26j
6cN+Es5zwX9t2wqHPqYOnXeYU8DoqMk9gPSLZodZh4l5NaVVq+LaXd+s67MSaMO2BQvCfXc0Tj1k
i7h1GHRZDSS+vFCX/3VgsChz3By/B6HoGoGmlRH9fhpubWJ/iTLRtpZ9qadOnfrEmf49WCJVp8hc
j1w5f5SG2Z6w/LYnv2qBjl+fVp4/Gtvr02v06vXZ9SF3oxa1kw8NY9XO12scS2O1GHQoOv6/J1bj
u9UxLQEBrB7R9d+8Plz/4f8+HEoLsoxBbma0epiWVaN4PRz11XN6fSoXGl5V6c7hf+/M9Tz978Pr
M9+YiLfCwMviXcMJ5MFaZX//PdiDSPaDsM/5qr2/ngfXh3T9cGLEsVvS/nJ9qYlswh1ij2rkGmsw
XhMNHG3k/R3r+k9h9B3po1aFB2x1jf176g7mdMyBfGGS55iufIhWEGNwfbh+mKVQiI1U++0oKacz
wZBys/TuSCqKlqmz69WhRUyXrNW8iUuidRPyqUPda9nFmHq0p/fz7RfqyWhWsC71CLmxNYFzWOln
RudbsxzxjeY3Zd0mGxhlDEqXJrk4aGFu4mgImLf3m2kub0uDW0Tlt3boQ1k9660MWDIaRuh0Fpt2
OIIbWLe2i/6A+948LBMJQo5HJq37KjtZ7QRDGFTsw0gWSx/vUkkQpag22lgyH0EmGHLDZdHI7oRp
OMFszNo20iSxMKO5g/0Pnm55tkRxrJqG/h2RRGkv3tupJbNwLnbgl9KtjdGvlsMliTt9w80RZ3JS
12GPISMZLoBf0ZNkjHQ1ndFrnNFUwUsVAGVLd1O7ZkRLCxUuLQqG08HSmBP5xl4fNiAqeo9e46h+
e5cD440+USl8/zL6l3jOsyAlYCuqMh2uKRGlqUG7etQB31oZdHxCM9vxN4twZOsoqQK12N4+gnWj
NfIgzYSDAIcuFQ5HWiR4xftJoIuZXnxvbV0SBEk91n+73LrXtcUwYMe4zrHK95Y2YwTW0PsPk7an
olgC5o8fFM/J1pvx7zeak8MmQqbjLdSeAm+OBx4N+Sb/eFz58yH3HhQIpAMTT/2CmJb0DI8EBr3i
jW5w6eKZH2KAwV7s6WRtDQLmFK6nRPuVEdkynbpZzyAzc+RNkSw/Np8Mqp4bZcsmW3Oj29ocvtoS
OpLJJRoY00hY0zwxb0xcEnP0TIQ0RC913pOA6+ATw8EdFrQTLIEpfMn1InDkihSBtbxRpnyNuF+E
UF435DKTD1oywvH4XU7rpzAhljFAlTND9LJvhlbblXEfPcwQ15fW+9sUpOrFevw5j9pOemwEJ2MM
1wJwdKzkjFZuZ/vJtwaHdVMrsokNtbz5LQ0LGpCG9uMSkQjXyEqPlkEnz8/0B4gLXmDNRRgl49Ns
eDuCcJGPJEixNKEzbWWHpOVfeWsMu6VVQzgnRbPTvJdEq6qNnZXRtisq+jNjtbMdrb4sCT9wknQG
U8O4i1UmQVPOx0H/ZOefBP7sjtuhe+xzolo78rro528dv3k35AieBUCSZxF6LMcXFLkWsKMsCUjx
LDdUg0awwF/d+ASmbuSsyk3mJgdbaPpmBNnlZOIFkFgrEEmC+Sqoj1o9rDLSVzyIoboxHAwrtvnc
/Br742cUtx1Qp/o7W94WMwe+ViRfiHPLsDefiVB8HtFLMnWBljqdfZCp62xDqsEL6bWpeXBpmSEC
diLzl/YNCBPnPZvs21oxtC/8izD5stKYbiyd6p81PduOpA7Lpr9Ey0CAbDXvied1SJetksP8l+Rs
+tVPeTV8GAOB8rqc70VG5T8sK663phFINDqDPsEKXQGZHNAMAzaMOSeCrh4AgmWfIwdp0zWEAmuW
dmwURVYijDaQe469HhYuDX8iBc5Ws+tKO3og21BuGe1kgWrdZ0eVoVUNLAQaGNqieCPjvggNn4F3
38l00/flK3pRTI6SPbTKU/KSUG86HUHCa04symi17bXiBZj/A+g0b9O/jg4EujbN8d1PRy81v2st
/y5T86tvLcICO8j8OnsoOtz7ahrmnVcyLEgNtOxegY4omeM3gy6oKoH9TXP9qGftbbs2qqp5HcT+
WL1L9MLEH5wgle1HsYF7122V5qx25+ZuTLJNWjt0S1ahbhurY21wUyjRCDnA+2C9sGo6cZAZx65M
71yEGJumqG/LvP4tLffYts5nn7LxUuI+8YoyFHpxQKhCPyiS5LVMEb56bzpJ0sxiUNVhiwJ9O1gZ
RJ5pzENHI43e1OS80exKhZGlfXmQjZJoRIieWltBqJQpXWc/q+6JmDfG0KXY0wXY2wudzKR6rpS+
E6R677zEQT+MZiW1Oc20+s3X6+w0BnHirQyxP6OVQBsvXuZFFiH8maekW75q5bya9fwwOoFZOu3O
idXNApozdyDP9eRPGo5zU4Ox9uoezmBtMlET/TGPImTazn5KtdBLybp/n9Pmw4+LJ6cZLspB06hP
L4ksDj0anFxxTmSy34FkA00zXhLAgQjaAKN1hR3mDTtwrQutjusTqrxdHNq+nmjizjDj4EMDDSC7
IrY/Zqk+yKYuN26hPfceIBuZmu99mX9N4PSsVr3jL/tBtosu1tovY3ocRPk0YyMPCr3+0wzAy1M4
TGOOoprj8SgIEdvXjAHQ/Fn0jvplzwASmFp/jIfhgUwjMgQ9+uOTdH960YOm4A5LxjZR75UA+QtA
eaOJichLvQLbVFxMWT3koHk2xjLZW+H7e+X4x/eyB9AHbehYK1vC288Ry8/IIxJyNEljPxOKUd/i
G0bC54JNN7kim4jODl1haX/ppbzk+vQ28Eex9XtNEWFA+ixe/E47s/I9Ii5rNsPgcujjW4Nk+to2
9zKbDqqOdv2hn6pdz2FhkWDnz+xQbZjtpdT/Eyhgt7lN6VIdJHlqek+wmPIveQ3rc7By5inVbkq5
eicv+ikKIpRz9GmV6l6dQV5MX94PXhGQ5/DQyPjDLtk3YiEjumEq3l089fBJ6zFgNEPKgyD6c+Hc
YCIANr6ibOiMiYpGbT1LR2A87AX7jKPPbrkub4ke7agDUp1eFZfL8OpImspL4akNHJ67IlP9pnUh
AuoCwZFVxk+1U/w0UnWbUhZT2PoDiZGYDrtEP466/8e1KCLnBHJ2FY9nq6fKboboY5Bcd8tg7hxg
3m4/3lh07yCn5CGIO0crmIa2EShRtFMgd19hECJ0immhWfQOu9HiILscRiJPFhZ0owwH0/Ux/Hve
ZsymMiwf+xJG1Jhr+s60YDb0XfqHAHgZwbbnBkcl+eB/62oYLgYgMnZj9sGL5JMmZrCb/vAhJKTx
WUvRvQwfXe/v4hGkaJ+SUeznfljQIugYcBQI48NK17h4KMJakQVtTEdg0PWSjnV+KJfROxIy+eqm
wHu4gw9j821IauN54vKs4etk6UVoNQlzEwzFjNOlTf8YLD8h7iRUTeT3LGl7idP6l5DRZCOMgbGS
9Rz1HkEl1V8Dcp23dLgkDBLBotQjn7O6GeL27FAsxrK6HX2GhuSLgLq6wUD0Qq394jG0COx4zYow
1ddsswPIvVHdej63GmcOc29YEwa5mzsESGU9HNX2NTdbro4pcLpFv7PHUlGMF/lGeNRgToFuI05/
R/rZ8mzXKyHLVvDe1PRs19PWMG1FYUVoRurCdnCGe21SzTHV8nsrpiAnk7Yy7Wpv0Zlq22WioE3G
PSZtq3fKkIbQs5PEf+FbwU7N0ewlRssVwEmj/dL0+0zr/Bg5liIZWDKtvC0bMGYg7sWmQG17WOy4
C3uImP6UBdli33SDjzZ1+LG1E1HLl5Rg1oomNMBHtHd5s8XKeJ+NQuz0qn0HsnAaqgXic70imj9a
QXC18g3M+nXy3AiXSggNlEeTYNPqMXVnnYKZRIJeeXtESzbRkO4UZA7mHmfGFWJ/ZgMIyHGayWx3
zJ2w5idTdy5txhWYcIRzQagEU8kf243GsJAQh8ttYjj71FEfizqhnHkuUKRuyAVpt6XBcSJK/BYn
BrKRhf26g1dJzmsL3n7VIPOt2rYAesib2Z81Y+cQeLTxbe1R1GI3ArhdF6l6AwcVK9SMgHq/0uVI
/8hZ2DTrDDrwfUysv6ajzbvIHIElYyGFaMj2tCjA21ER2j5nf63hHaAwITYxwb9CjS/TBEZSbv1a
jqw2jqLdb0NNYt2khWiDFzT1h9TTTahybpiTcrrRfM4S1zY/abj8kKHcnMecqbXJ4H4mqig3jT8A
+8oQqQwGSssI9by212/YpvSIQ9NksO/le2HDpTWUOrjG6FEHZE0Aaq6HniLfMqMFRy3PWsrZVndi
0xfNc1ZU2JGcE2DMcKmpnyfpk+pLk2LjFMl+InEcaudy6yBhb8T3bPhfTblkIUK2htN0eHCr6d3t
py9IoodlngPHND5qldrQkicQvZgvItXZ8EmmKmAOojficczdh6H3sGVk5c3oDQxQWp1Btv+e2ZJE
+9J6iuSfQeigumGIkiBG4o7uRqFKqpvCFhdhOFy6sSTPiTlGp7t3DbuOsa6mMEn1ewJHns2RVEx/
qHZxMv9JIntEC+g+MFAhwCWLYDYvb57/x3M0RCLmyuIrpQqkzCiwKTDB18VhZtbhDMWWmPPN2A3M
G5K91lQ3VfEMNs9n2BkdOCeDrkmsrcoMdmKjwZeaabXVTMcKvFMfA+yk6Yd2gWxwf0BzUrnbqdXf
tKJg1DKY+0jB3FMRYXgFGLTWHYJ4lF9Ji/Teto7UF31VUGBM7samqmT3Nd3p+ZFK2oY6XJBSlfqB
UY8Ov4Y8hMLXgghtbtVaRuB52ffsJm8Jc8p5HspAG2EDZr45H935tRZpsY3MfSEYSFf4UPGgxluH
HJhaDG95Fa8danb+Uca75jtdwA2BWUln0Gklr07bZ5hIZyd/Voq7t02q966ZKDlGRzIm7BkPJ4RE
+64PQ/m7icjIyJPmVsbJziJIZOfP6tzk5t9Cw7CbZJDfV95QK79QJD0zEK93GhqVTcsVv/U1l72h
z6U0Tf1tNe98KMDzTLsdPVcbRnkMna3GFtjiRCiYamU93r8ioheSpt91VFx0VwNqnjUkC0U2o6e0
PyQANjaIltxNV5vfkwV2qng2HLfax7Xx4RrawV0U/RMfNY/VfNc1qFN43d/wZj6pqKddaya3C8hh
yL55HpAGC4VguesSIlzvFXdTLkUMh9Unkhik3+Mv+Za3kU/EcsoaZRB0Xo7ui2+o89wBI4EzR5a8
1d2NnfiseLNAojykuW/utTVyOWnmS2HrUN/TatilKfs0ndq/aaYXrlFkIIjq1+XQ2XbxvOf7mIIP
MeDb5Eis0HNumFpIAtb+BSNptJnaCPXQt69eW896pbf95JYD1SbCVHtBcUZ0NdaJc5H7bFNZoiKL
gpdrE5Etvd62Q17zrjvmR2ugpSrRTNCw/VNz8DbVZD1oRU7LUFhvI3NLI57GkPSflafix5fEFk/x
4hyMggJdxITysTpRAUDaYw/rmbBb28FCaAxJmIbVvZ/ED80PC2/E5GfCWamS8aEQ7NScDj9NNhGL
IvS3pCOoYTZr8qCmJwCkxQ4N133mjhfGChj9tOJWFLEM2QReppXcOluPxmdceZ/u0L/0Oidmbr+Q
ffFoOlUoYnIKiQCGAk6Q7HzqO64WbF0oxA+9pb8N0v6ruSN9ZZRuvUV2XabTjMm4/7tLauGYGI/t
cJu3cMBZAJDBrfBm4z1aN6+eFl8WSIUgtS+56Sw07vqvplW71tVeCiKJN25iTcFUU3jrNmqGiLOF
Kmaoah+ruNA3tihOdST/VgILRTIsQCmRP3XDo1uIs1U6fWBqAzVVhfxeB1CtMk0LxZrPO/jGFis4
UfRZ/ZWUyQFwxalLk52e29+J19Gn6pgCkqRKlGK6N+fmNncIFO3a4tiMRKYOerNFFf6ZGz1yUZOE
bjvdZjmD50yif4sqwMH2lj/hPCR3blohEp4ulWbAd3KMZIPpMZqsP5HEQhFFv0ulPZlECSmnTp60
/ANmYmUvZqDFOmqsybydYY+FljS+3EEeTT99rCcm6zgAv2W0Huyk+JiN8TWv8FWTtgD9quZ/Tqfb
OZ9u6gx5XhR/UkJ8EqyabNx63NnN/DE0qy9P50aulT6KwKWGPW6itqM2XzuVas8ULwmtmdasnpoE
wJt0E5IP3yaRIu+rS1kQp1Tbf0pvEkzQtfclni56C0Lar25MlnDhentZ115QTkDuKrlNp/QtLToR
/LZ282Vbxd+oadBamvVDCa1RuiWLi9ORtmRL8HjnpZq2EfnxqJzwahvNGZ/Ro6mNiNNx/uKyOMwT
WMKEbNAs02nqDdXI2YjmfBFWqDNThcEV4wWppkAP5KIykhLTfLfE7hkH5acj2o9iWe5GOF+M1Zwb
rpBXJ4fWpg2hX9VoML14b3ZZ4E4DgmONtKhsucW8dIJau+xb29ra4A24/xjkURaBZ3J1jYs+Hsh0
gKKPDFx5A5B1/qnG8v8ol+aNSz9lY1HRcRZXN1bxMog8JED1vkvkWzIyAl9PwWUmYgphib6LHU4U
/BO3SxHt6Yi/Ra68pXN7FwHKZ5eAD61ojS0pROdClI8yMd9L5Qg2egllLX4qz4fyJCQ3xip9vEoF
Yp2mDM3j5sBu7JFQ7bdGZl/sfp9wgcoj2HwylZcoxPfyZjeXroneKQ/QYySUKBGN+ovGIKczCFsZ
ZjvfeqV5QGVEWy+bLUqGNiYfUrvUbqPdstd8VSW93WVwd+RlV2FtOxN7euXvygUUzSKK/FB1N1Wt
MSDgB2y9XPti37uZ8UKINPIOatHwTZYgKwnJipUXn8Z0YtMIOYHZvhY0mU1s8Wzv5740TlrBBKvF
icAkwmWj5iU69gxjP89+e8Qel266mQwmZVjlH23ugca7eb+/fvjvNTD0GddlX0Shi4UDEH9jcq+S
hI27ZU2WwZr+pN48kQLjJsDCcdUctP58rF0s6ZicPhz6yIZAf+pag3bg/9ktBoXqICI6fUDs2dq8
LEXX70cq9G7iHjZ2NCBT+Ui+8Ocgi9XZxd1n0aajMEZ/70a/LpmdwVwYn+jIuNf0yN0yXcTkHBfv
2gBQtbYo7Z3J+Ikqj4uGCruMor9WJoaAFpEXgg0QvgXEWa/4nxyWJa89pdNasiXaOXHR8EXuV+Kb
X2OPfHtmEY6G6AiJGUA6HSvpm69+DvTb3jWzdtOuvy5dJzCWg3xqgnzvey/w88AeViRLLFUwztll
0Z0/ZXPXZGLcZMX0WMVMnwvPO3aNoKXp3uUmbnLX++6UDcQ/bu9nu3jI1tGBr5W0DVV3Fno8BX1n
cUX4pMDjKjuRj1GFbdwqZvgypLieuKytYzUKAnVsdm8HK04EsAmUHboDkcBwG5ioueVCaIy7bWY3
d102vqlyDVpU2biPrPJ3Spf+RkLaiGlv6zY7ZSv2ucHOFvMBy9r6if6Wzu6NH/+avcVMtiMPzWPD
2aRexfKYPZbTS2Sl0IU89mhJbMUbLNYbJWE5qFoFnp+xd3btacNMdZ+luvGa+6zWsGPZ3dJiUSX5
UEZ6FgPdF2cUt+yxnxy9fO1Lr9hqnUgRWsRvMEawsHvmHjeTHiD0YBlcRYcusUN0DmlSDcHa9tyO
JmZ1k/fYXKeti0YwpJ3ne4JM+S7zbDEL2+me87ng5C8nWpXRyHAFhAoWdybuk1Ts4TRyl7yq8ILc
cQwcTeOTUQAE1C2QL2PdIKuiYWU333nWwn6ppkMx02c2Cts/muIoSzls5pjBVL/QfHLd/HOgycfd
ptY2FaKHvqiTY5yNawFtvttYXDZ0K2NwJ6q718uSwYpp/63X0VP00dJhCYxco3aVl56eJTLZ7hRj
DRwoRh4ih7Oyqml2Djq+k/F2xF8XoFFptn5lQ0mfGXs4a2LN0NLxS5dhYl7GCQMZId93CZQKyruN
6vLhoSUzPeyJN1qB/Gf68jex3QbFQN9GQdQwJtqa1FLNMRtbiB/cEZJWREE7pPqNnPRdSU25mV2c
0+lCYrnQ7/xGWHuhD+0OQuRxaTN34+TVNjEJbFlibg5xLPrzRL899xC4Z7l6cSpEprp8ZmrG+18t
SH/oyEZpn52KmrY6+1Y4tZlD9Mq4g8UARaKt0ot0mZ+2HU37xlIaplh4kIVfbhdpcTOe+jcQPdvK
XuvPGmvcMh7tnJW0SOuXylmsg2vWqJlFPZ9Ev86EOuQ0xG+g4XPzjrq2IE8c78ZWJJwW2iQwYPc0
ArnQ2GY59ktZdGXgGlUUgFyp0HLiem2ygMi2CgDUekneFYpfkc9cwlbR2YEQYs1TaC+2yF6lw7GN
DOkcsjRHwMRlj83npXP4j1ubX4mfiE5M7LCsMZJxvPHV9m2ExXl5AfWpznH9oNNC4YyqNhHvyjbJ
e3Dffcd2j99tNPOOoJGRqTNVlsusZ+t4TR1k8XgQbNyJFy6JWB1EtWdYbMGI2fnjTZ0Q3oJX9lN3
hPxTmtF2zOZXa8J1Obrjcx/h9UQG1O0rgmhYouWdShe+SPsVpATR1on/NpYzhK43nGJmqDQOfRMw
SjzTNneab/jNHKI5ux/1QSN82sMBM3rEblQYE9oGPa1Jh84kbGQgYbPiTLYjcGtcSLj+mxsxS5Yb
VZlHQCX1Qllhc86JxvhWsf2pm7+jWr5BzxBuASjcbu+X3tEh40T0oaNP4Ft8tzCdnV7goGBkCL2m
x2RC30ObxtuJGbNDik+WjNs+0d79TnjbwegIXEvz+obJn7stFo90PMFMh7FXoBtUOuxzMPdSsbKv
3QP2EQFMjDzktn3MrGg+OZHObIOtj6iQ5LhxrXYaLHh0yI9SK/Rd593DuKAw1OeXURmHpdfpCqvu
WY5MRJxJBmZc9YGafINCsVj46+ObpJfvhcOIzPo1x/TeY7fPJpi74jgqpEZsBwbFADrxNWr2Q4dv
/C4mj0SrCbMm3Cmceu27q8d3KybXq4hu8gFtpRi+J4+GfpPRgkdd+SRpCpD35sP9rRyaH9bzGLE9
zKA3bDHofGqrey1x57NyiS4os+xBEw30fHvmlFuaelMjRQmNkT2fuzLx+6b60a3prxx1KhZnOhis
PfsVuj3VxV+0G6RXQj9l3svO2HS7P/xHGWdVktF+sYt9AgIXsWGYa9mh1Al07iLrvu397FT3nNtW
G8Yc5M3c+MgDGYIbrW9vEzlNt423tVDPhp4SpG0Mn/Nc33GHzaiCrY1osM91dYUOpNnN2WrYlew7
CG1DIL803xkmK7YK2aOp+1GQtLRek9pOeUbjpIjr4a5ycOZqX/Tapw8tPjB91UE7iduxZ8y2qOrL
dVc2i2Br1PUI60beFUNf9rG/9Hfp+mDTfStR0p6uLzlFS5QRnYcmd/hv+zWCJlKHEvkjmlyTtZRg
dU/zofh34xw2Letw1BhP2ZBmnAf6aw9eIjRM0w1i6+A5jh2KxX+N00TgcqOnXffltO0iNjLlhA8i
23Sqbo+t6p9Gt1n2Zmal27ErbhWSMWbHTOesrmj3XDwEG3tDDkdYMatlEkcJxxqLSx9MBd3hrdX1
w+3YeH+KigNaLcWmbIzuVvqyIcN753HT9xqYLJLxBtSxuy6aafLTZpSJ+jsNBhRxl7F8NhgvloOy
sOk/mhaSC44uSqFy63fuXclELGwW0QcUrdsI6+DIiBVmzhq0Mf1k3RxGziiJLzzl3aB2gL9RLka3
/hLfxA57FbZlu9xskmDScvoxxnQyyB+gyFE/LLnAo1zv3rC6h3bIacM48UsxM/8U3JdiCNKdNv8q
8oOzyDJuU9saQ1mV8U4rSEZoDe/XtdFolvJFyTHaCDDIgTvrgdvPrM/W8i2Ud+gsYrKzX9fhBF3K
4qtVeGt1V1L7aYQYVXN8nqzmucsRU0hOLrN/wsdx9jsUPnGUbKO0g+IxmBvXF1+r44RCHDpJ75tW
EJnuxUR5XTB/2Y6xc/SR/JwwKj4ba8x43GhM22sOgCu++wKzJT6imubrTkUeUJusePId5tSmS0YR
LJCTU893o8X0wBbRe3KPAoVVJYimZTuYSPfH7mYe8mKPLOM4j9EdcSFYX+hF5IZCquPyM+N5fi0r
+6db1I0Qwx1VKtji5JxHfAVnp4YgqN/lYuDsXqsz5ih3TpYIytm+pHNiHVpbHg1FDnqpHrV5MW4G
tEAmOuBdnR7KjhJX+taPmVvDpnL6V62WC32unJsBx83Emdkieuq85CyZpdFz+zSFlBeDsNgs8ead
JqUf9ksd+CLhbEkfCsgMQcxaX3d7sEpHNJPcynPdxN/ffBQOcWKRskic1n5ie/jMRf5XdsnC2W/u
p5b3RaSEF5K3vnOW/iO2aEJm2Wqnz5igWWQ8mbUXBwJEGR0GJrY2h3nsxh3CJ1bYUyazZ97/P+7f
run8MKZfQJuWpn/v6xttYltlxz+qV3960/1pCvnqzf0jU4goMDMNTr5LcJYPUaqN2A4IY1XvMEfV
SA12BJJsIg+8zVAuLVt+namzG1lnQGl/jWjygrZCJ7ZOsyqJPZ+dWhESu3MclQP84TRb897lCqri
el+ycEeO9mYN6S9ws4rOc6v2tY6sDft70v1Ubv9KzhTd6Kq+a8XOiLhzsqZDV/YPpRihH1d/zdxD
m662g5ciqdNFQy4DvtNmjZ/RZgR2kfHtmj8MNL1tsvg3CklaWBmgEZBep62OptdPTspejE2WJjdN
rZFaaZUXB7daXrXlXs62vkU2Z1NdTMFQOXtjUjG0saYlgqX9Y/KDIaxx+f8fxs5rOW4lS9ev0rGv
Bz3wZmK6L8p7Fr2kGwQlUvAu4fH050NSW9RW9+mYCAYCaZBVRFUlMtf6TWIeBJvSAEYn7o4hxGuv
apjht2MZv4VFNYtONXsjV/i/ceU0baI4LG/ZhM0eaGP/pE2hdySysRxqvMddK9LWg5M/hKW4Gi1G
EMhU8zaiVZ+BdXWJlsP3ts52wlaoIl2+jEYV4yojOaGpdwv8G9G/oSRjNZDEGDB3Ajm1rRqlXPfl
TTOp2jHPuk2fK8GqSliUlfWuyDXWrcSEozzi0xvytRtO5yhjAvLDKl+rZXMIXIzbAxXbBRBHmqfU
ay9VoCt3n9JBrEVXswRogquisejv8+I1IKFXxZhReoESrZRRf7Gb6sZUm13mpeO60Vjvpk1iEw8y
IAulKLL4/bUJjK+leQwMZk18Ah3SYd89MA6FaUFz77w3PFJeCH6ZlftEBmU7YAMHp+VosCkNA5YR
Q6DfQFi5CXv1Jupb0B7avgzSbKMRHrAz+zro3gzlYTlaVhgpjmBdS6E/10P0AMKS5Sg6VFbTQdTI
7Us+Gfe+Ed+ZzCkb12m3iZi2XqkdfJ7kkEWXbUGCDGvKdRwTjcSxM47EQq8GYwWMkpIbsNgpwcXU
GVFzuNxREW7HTts4TcOqhGCjh2fBolTSkzmIVz/uXpOaXEU8LbTqLq3alh8NlD+/+KSH9ms0WG9t
V6DXr68MNS23iN+TLxsRVqjYtdvhV0KyJOzLXBA8U26MYnoILecpdoadqhv7KmSpqjT6Cfkd6B4m
GJ2WB6JVu+3i9F0zlXWlljwwkIboPHNjVTxh1f6ryJENTL6ahokPW7InqHtrO0Ti0qZ4nnxvJcbJ
3IaN9ujhw1pV3uewnRHxUXhSeoAUAO1wgciGk5Xhe1roBLgz91FFxa31ixsEjzqQV9191RGLaQLI
sIVjnyGOYWjnl3cZRIaFN42nvPVW0WThokQXMiYnA50U0qzuxnLFnWFlL6LGq0xRHbT2AaSp3YNn
El42PGgFlnvfNxoLNmvFlEsGGo0EYLjmY4JBJ3QT5MUsQ7zkartSQKlWuIYOkX5jaw6eoegGxsTc
29LfzY888gLPU55YCzPM4aZD9fEr67Yy6oslBndJrpFtN6Z1C6Uyrmlr1+scTE/vgnwcmqPekg0O
SKcI5RtKDlg9Eltd9AIFSXCpusNH25MvT1ONfamzJwTP3BhpJc+1adtq7VOmEgJDFWlmpG8ViN21
Z7MoYaHYw1aZ04DoSUXITqjBSHCA1a9ff6lcbdMK89Q6DnooJc6QCXM2ghZOQUCzbc59aTZnrYja
MwGIibRer+yAj/SLWimHfVab5V1sKskd2+r5XFYUNfxHdIp4bNo+WpB+GGhLYan19kczHZWhW2Nr
WN3IKuAA5CEs8/PHIHEfxMzj7rC2prq8Iw5T3QEXuy9VxDtklYG966Xy1N17h7lXioHphncbrj4G
IpAOS7/Xlb3sB9h6uB0q7OvnUeUBbskuhFBJ2pp3Jutqu26WIOwsZFz+rEsjd6kh6nMje6DdNYJ2
iQloW0l/Yw7djwN7u1vXzPvDb/UmawOkdHoSWn/21yobFQvzRJ5Uv3xUp1irXQIQRnJQWZ8WI9ZT
oXVlL7Ip9cq/xnh6PlQ+wKmi7JuDLNpekcwecNM6GuL2wRNBetQrYol50Lc8ORr3Fg+EZQr9plnm
znDuVSZfeekovHoZANbby2KcevEWYoO5eh848PsTXoUEzeaXFSmqc4n23lW+lOuVz2RdzLN8pT7C
snHy3YCABN37tsp2bKeVpSxGME/Pvac/ZpXC+1DVG6PS6ns5jsaVhDJEdZIDWTmgvir3/I1sbWJr
OYLphVWTFrfyYKWV2CSCnxZSWWG4bO0CrYs+q5eyGURzccsLRjuBBzOz+Nwni6YQ1BVJrY9xknoc
2A/kW4IU+qZpjOiGEHu4KfohvZKCn5EDZXmLRJ2zKoKou0uQ1FzVqCrcj6Kylz7smwfWXmIZ9Hb6
1BB943dn9c/hhJ6dk1rOp3yw8kWqtMUXU5RvmMpClxT5s9vF2behzKENxsZrPgFkT93iezOwosjI
qZDhKJadWjJxTOrVH1jRLMSJaBWQ3AwVGtOOgR9gTcxyp6P3VGxDciFvJCKORjNVr6lwbh0Q/l+j
Pv7s5qF4UdkTsHqrvc86udtFEqfjJioDrFE8rbrFTB5dzdRhCpoNl2VdkJRQKieFxU9XVbeyQQs0
h0nCL9eyKBtERHAoDlKF5Q5Dvfcrg2FtAzFbyWIzD1A4urvuBhdFvZ+vgddzAXyaPJrVV0W4nISj
bhRDQ4V47iPH98gJbofK6t7fqmzIa7/d5jU5LdlFjj8oKjj/LiTfX1Tg2WCk76YuwS6SFOgNbkHZ
rq2sGEvQMjzzM1PWjTLE94gYREuhWc2XLFUuulX2ATni28n1w+9VZr0A8Paee1t3sUBuoM32TkpU
xauOSl4YR0fv3Q2b147ff6aTFze6T73ffbIKpFxCaw17gA9oSqbb3Cntz4OtF8sg6Kc7T4uKjWdn
yO1kdXcA3e9ucW32b7A1rVdGlahPIApjBJPCa6Umd/mk6xejzBBaMOye1AS5wDYJqwtfHBJFQZFc
ErZOWwOthXOSmOm2rVBJSXMSXFnSj+fEMpqtkYMqyE2S/62pZWetHfUtyjbBWfN0e8sPxTklCUSA
ggmXX9khB3SyLaH27wwrDm9ZjbCk0xz7W5Ae0JWwXxv24Yu6CcY72TWyJoWozJ9dh67+rasBzflO
xeN72zUWs2+b3IOeik94n217H21T1JYJZ8g6Ap7brir7cN1jF7oqhUrWz+9vM73GWTn2p7UeTf2t
PGAv6ywN5CQ2sqjN/bQOJm5glNa2ZGrDuDsmlo2qT7DXo2p4vy6MCSq7ui8OJMFfJ9z8EKoi0g/W
/9qUHrI38JTYDbq7AhcVMJY9ZGB4CbcGqsIrQDvDWtb1hevfsroHo4/iJjkh+sk6pzdW/Yg8kyz1
oZ9dkCjbyZIcCH6at4txzwPOzBjyYJmWj3Ezv6GPOvCcglSure/bn/3If6x0pO1uZFXpuTmSbmJX
CCzUhzRtVqreg64ggNJslNjks8MOMlzDRoSPqUwJsSy9vnF4LAAEmCuJTSbL93JdCQT4iOO+95RF
hPMJNc2HjyFkQ2EFzY1NSh3NaRcZmL6+0fxR3cnAfa6kvAm+mP+fysCy1Z2iEeKXF8qO8iAb4KGS
Dp4vnqYS+Hji2ftg3oBWoTAuHfGfmyCrgLWgGviFqGFNkscqrnqJUIU1wccpWhKOhpO/5Xrh3UYB
xBuvIp4u6zPHu0fuQ7335uVuVUGLUcKW/nlxLEpUoawRt2l/zKu1rG9DdkR9Wz6TxXEQJxqwV41J
XWYWlrNa2CvH2uHbtJCnzYhzaT50SJlbylFWiTihVZbfT2XtR3vnQVxLM+X7b/Wy+FudpbvaPquS
de8SQ8X3ajyG+vjjoKr1bdTyv04mePEsdKxPWgz5QC2T8gtJu1fLLO0XxcmfGk1r9qZtmFtXi8O1
lxmofqAB/2QWGukzGB657jKfBhq6TCKNnnG8xNSYCRNUhrKujfHoorLlj7GxAhXO/JcPl7Gqsrex
RNSzrfVPgVWrIEgLlx17rxz6552udciKqqTuF2pvBDs/y9laN1C7XD17KT3tM/7kyh2C2cUx15EZ
jJwJQMLQbqqsTJ87lSTaqKTaRoHC9cX2lwyQrdvnTgTlQatEulEhiO2LNsie3HHcE4zMX7TeKGA9
+f4xC7v4zjeD7/LlJt3lE6yG4sYpsu7iB2QZhvmC+X2AoCSnFYMNzO3A3CIn+TVGkvQsD0Y+tOfK
bIHXWi4SBwq79AqA5NnQI3NYyD5wOedTYNpw4Mzjj+LPIWT3rCyfsywtdh9DpwawYFPpmnVbQQ0Y
hmmPbot3kaU8gYDmdMjey2IsQLEAT933bn1xSAg2+5oICOgwNVoWlSKex468apyb1WdnIm8dDWn9
UqTZMzCP/hsWzeeW9ehb3dlQsvIAB/tiWhQuNIGFwkZ+Dkd7AfyWbAAh4wbmTLfP4Ik38JRncbnC
qVCY07VyEWEtvZXFj4YkVTJ8kMFZdoS7b6InpcNG3ECQ+uTaYeVt6hKIbz/Y9T402oMsyYPsYs39
ZLGa2UVmHxAva5zbaFCVfe7C68pgqbNL7xBR0CFfraK5WfYRiq8u05SYqLAs+vBY/caWXjm8X6Jr
6VLogXXz3pnP6aLhLGEJy7mFMMQgP1/j/frezwTfLF6jBlJwHMqm3ywbcNh3QZLld/685YhUAVbn
Z51bt80qIQQGdAdJOJgr+lWornuq9Fic4LI8sye2HlRoVeiN2deydpCUjcGTO3wRT7LRQtV+BQ6k
3KklOMGmM8pt7oB3TRsjeIz8wlmXHeIIejzAo4LeiXlOB9VtyOyHKQVl4xWB8rYhv+a/5R1LUkM0
1kPGWGsAsslpsIxwVcYpBCKQAvdEM9cDY10Ny7DuJ+ETOHV0dpiQ7NibI+pumE28kK2OQaZzbBz/
RHoegdEoSi9lbYuLA2KNFLqIvlZOdhB5bD0Jo3TgVATIgUxZ9FwqBBDmDs5frySXWhNUd8Ov4EXe
r7SZsZblWOtXcktE3J0qfehTGEoIeEa3se+jG6U1BSmS1Nn2o60fY54RwGGylox2XJyY35rtmKnO
xeT+rJ0kMW6LFPu7SFWch2GWLEKPd1FVprutW38aF9nswdA6o3Ym1ZkSuER1a67KQfCfy/nw3q8R
ZoG3hfLjCtnSjCMOyb3pY0EIuZ0c9xpEYntnG214X9poVkQIva1lUR7oYDp2e8fKfmYBITz00UHW
0UEzCQcSAen3vteaONN2wdHOU3Huwz5bJ1naPOlR/E1+1JrxPbL68DXmu0owfcToYr7GRaroaM7X
pA4xBRGb9dNkzOmD3n8z8/drci/VFrqb/bimssGlJGl+hFLlHbVm9I6kPMlv9ToJiSrOg03Cs0Hg
hk1TLpt+P2URbKyUNtqkQ5W1mBSY8Phw1V3U/PeoPOOjPgaIMCws1eWYzxUfhyaNMAAG9fowQaRd
twOO63U0GKci15N1ZMXKMyT5m55v4asVdVez7o1neAs5afH6X7r6WXsjl65mOFxLL/rR9bdRzUnF
Y72oEsKIL7rIjUfVF+VD0P1SiLoXrbP19xbN+6Xl92tKr+y3tfABoUxVh7N4rQ48Y2H8kxBVzbU8
TTQEAaL5UHoxCpPujYpu11Ek835NnuZo0Cp4qv61VpZRhheHySBk7Y3KIbeCI5QRc5uSKj6QlVcO
sh7iO8FTWallg4su8tybpJ+XL2Sv1tZaayc71LJWnspD5Vrkypw2XpQoZ/zoL1tGLfjSeiI8jszz
14Cfxi4dCMxpWZVf/VzLr/KMVehTQzL18FE/+IG2cw0S9/LSv/YFbfqjb4N27wKNgxbZYTc4y4OF
0Cffo8xcO1WGdknTwv2Wpx996pF0x+99ZLOtWoi1dBjLRMAMgwcF8fdjnjcq8en5VFdAfMkzeagD
nl3Ak8LFR12nu2N1/ign9pRs4gwdM3kxFEeUmn4bh3AlSZq6tpmuXHJkv4zBwslZ5uOggq8p4Woh
19d50RUhg/waqGF+rdLRgSPuGytv1LNfG3ZNh4DfR21pGM6KTKuxkhfKA9LK+bXeibmnrKh78GE2
S44tPI0Mp5nniXTjGTOEaiGLUJmKbW2gtCSLugllVIGreZLFyI5WPCD1h9LT9WuSmQ+yuo/Qbm1M
POTiMR+fa41UL1sIZy9bFUu9wUlzusUo27yv8+l9aC8122MftyV6SlxExmNcoyvEfnR+W1qKmmBh
Kcalx1fpWfdxJvnXd2vO75ZlWLghkzQ8f7xbOWTCu81qBJorWPpbqYSe8bjYNEUALnoWS39XR5/1
1D+KVR3CRPOA0MhW2TANKTO7LKdq/jnV0nwnS2NWHZkqofik2tqLWetCC4yiK9puw6omnr0eamcE
yhRmSx+hgkvBUgjrJN8i/SCQz5K93y90jBDsdOXOvh7R1VLq6AreLGBr0d8m+F+cEJA/tsrgPqs6
Lz96A6wjz7tWXfJYz9W5B89GJKTTmzZxn4fGiJcE4qOTbG3sGE+MMXkKNNDTjYnFztAr7rOANLbJ
RTxs5FW63hOObOP44imp9zTFJ/mSrtKpJ5ReyQDOL+XHMYlckStbWRyT8fOE7ywaVnX5UAf+Wr6k
15Ab0yacr9su1Z9MWGNJ5J6b1CDjoaqQizGyOuOU7Zz7yiL3Emu2Dy7UvB/H1ERu6GfzoIBh+Lhk
mqaRSRSJfYtHq2HBOgm7+yBsu3uMlggdpoBD/YAikjcYyPTjy0cPrfUf+9hIz7I/rif11uggWsqi
mAecs7jzWPKaXmTWEk0Rb+sZ1rZpR3Ez5PDtWQAAtRcKv1YVkczWsIPX8LYNu+IVD6cMnGAwew2Y
sG2nxoXo38ePll1/9Qwlf018HfiLXX0ydKtaNygTnohG2udy0io8kDznS6xUK9m1csnz6b3q3k0p
3nCjGvEksUR/N5Vet5CvZ0NSTDu7evFLoIpKNbAYUxLrWEOqXBeR7T4DHDjLrk2sf+5cFQ6ibmu8
KSI68n8o/L5aOuyj/vwfEvZQ7/9DkbGmkv+DgDX0GOXVV+C73cavEnOTqsm0AxyQrXSEPR5lsRNJ
vtJDVX80m/pH6+QFxi9FNdGrHUmjbAPbmTyJocRPKj7pK3VUxQUwfL+vtKTeIZuMjqgSpSsH3bxP
49g9A4E2v7v1sU6V6a2pmCYQIY8hlHP15PniUhPPLFoEF3ojf+mzKtyil5Uhf5f25YnIHJZR89lv
xRaRZ2yGzWbJPoDeVdWPsCOwgfabzL6kmrH2ByU6kTZylylx17Wsr1wdLBBE5/xkWMW6aHosI4KW
KwwvwvjFG9z3Afq94Zi4ammzvZ7jqCfTBAs6l6o4AMVTiPG9sROhthaiQ5FgbpBdZKvX6cWRBAIq
+jEJKpTANqkIrLNJfPNszwdZDNPePk6YS8qSrJc9tIz8EUkfB2XqPIb6Pl/bF3gchVa2CXG9WUoB
dpiujyVC//dRAGCy1sBZSCF0Z6ofbc9N7kmnh+/1ZeosW02vv6C2Adu8e0VtnGcY8JfboDT9XYB0
0NYN0/w+6UlyNIravRq9ukQAun1RUW1aIeOoXZBOxQGtTaPNUCn1k1C1x0AkPZI6GGWNufdsxXio
xJqTnNqy6vEAMUZU+8fgyh4DMnYe3EIr70+G3ti31nwwdXCLVnE7xpE9K4q1ZyCYR/h/YC2FmYi9
PrGs+Ojf1nW0URu2bLJOXtaFoPDHqM22sigb1Ei8IVtvHT66OSCpnLrIbiBv2rdp5dc3bqcsPzqg
LMPSLB6/fQxTG061bSZIffIi2dC20bBK0tCHcsFAsk5r8gGz6yjby2JX+PYmj0rQECreOF5gPbts
6Y69BwhAFutxDNco1ag7WXSS4rEh3XWFTOXfw1Df1E1rPZdjAIHNu9OG2DyTukCCP1C/A8NSt7Eo
2dLIOnmIorw+wbmCtkxfdSqMjT+Jct90+WewwFDPPV9faaob3/Vjbl1N/WtLbAHiDHYVe2TMoLzO
jYUokjvVjNSVSnZoLeveG/zyszHq2lGWkFK0rl7+VXaXNZGlqXsWrb+OE6eFCiqiUdbC6TqIpE39
OYBD9T4Gmwvg2tX0GfKLuxQememY1L82T0AReq/3HyXffy/JuWpA5eKjrftL6ed1cpL72VNeR86p
v9d7ctXzBPiz5/vrzW2z4M6/uc4bAtCPQb8P+jE5w2xMzlbi37XZ2O2QY0nOH/Xy7L2uGkiY9SAb
6P5RnQtm+oUs11P3LQ0A5uPPcPYzqzjLM3moqxFNFT1tMRD7s8HX1Gj4pWw60a5Qg+wQ9/hQvg/z
MUJXK+Nai2ftvnl8eZBjsSjoFn/87b//+b/fhv8J3oprkY5Bkf8NtuK1QE+r/scftvbH38r36v3r
P/5wQDd6tme6uqGqkEgtzab928tdlAf01v4rV5vQj4fS+6bGumV/GfwBvsK89epWomrURwtc9+MI
AY1zuVkjLuYNN7qdwBQHevHZn5fM4byMzuYFNTSzB4/Q3yGRa+1c7zoeMMBrZRd5cLPKXeYCvG+1
UKLeY6GCSUC6CeLEvIjJMt4P2aRdTKbWA7lh7jVqSeYFVH65VbSgXXz0kw3k3DDQLCIkk8uIoKiV
76rc7c9Wng1neWb8PJt7oJySs4wDdxqyNTn7urZvora4LSOgtL45/lLycnVvhd64+c933vJ+v/OO
adi26XqW4Tq64bp/vfORNYLjCyLnVWDjerb1rLj0rZpecLeYz2Fv1+Q35ppqbY04kwHbGJAOmQ8/
qmPhIRtY1f5ZIbm5ykzVQvBmqG+9yBFIKFA3+LYFnFTtQlh9f5bLVnyrUtHiPhM+VcD1byKy4U+q
/pQmTftoQJq6S8Byy1q3beKz5kMxlMVUI6kyGAri+fM1FtyDdZDWAvJ+az2BtUiXk5OnR9maF8kv
4w/lL+MrhrrvWwHR0tdwPfX9BrGOujsTff7PN9oz/uVG25rK99wxXQ3Kl2n+9Ua3bu6yYA3yNyIi
PXox3D95h4PM46ZaSFlA7EMtT97jj+a+QBa1zvPDe7+wbmEKoyN6CM1JnAjrwIdN+MJl9thimjlX
du6MH5anvm/Op47+o1dp2W9dxbqrCkpvj2aVse7cZnppmsVYEw+fMIjZqJne7tvMdB8sX7vK9oxd
DhFzvYTJ6dsXgbzxsu7c6cWvk4eBGPMDc8BvA6bAD+5UzwBouBxSdEsna7h2jhOe2r48yxIigeP1
R313xecZBb6uzP1FZ6D8CMzFWPnmRxcubcz8/VJdMcVqYn2yK2JQHiHSIUjYR8Od6lcP46BpGLx1
xJLcZv5fAuWT46zH1lI/q6j/7wAL2e9Fe4wuORzWe8PFJCgqrAzDVK7+d6POlwsDLQT51fjvv0x/
tZwOvxXlKKIgbH4r/nP7Vlxesrf6f+erfvb66zX/fCgy/v5jl3P0TRQ1SILfe/1lXF79x7tbvTQv
fyms8yZqxtv2TYx3b3WbNn9O43PP/2vj397kKA9j+faPP17QzyLMijlr9K3540fTPO0TPrb5Ffx8
UMyv8KN5vhf/+OMpEggwRi//5qK3l7r5xx+KY/1dN23G0S1oYKTD9D/+1r/JJtf4u81zZf7FWZZr
eQYzW44CWsgLe38HQ2hqPGyY+3RNZVKsIevMTfbfGc1wVcd2XF3XbfuPP2/Aj+fY+yf3759runyV
X55svCteH/8mxuRtqKr728/e7ewCdHWg7UBt3NrgJ9BYyeO1c7KaqGYuRaYJfYqtU1WouTvHZhZA
6bBvy6B3zyHq5jDGfYsr8GjsdeeCxCyw/QFmBM+gQ1GKZNcl+tpTnQ7PQ0SqRLQeEb2YNB52VguL
1yPXY/Dza/G2S+0OY/nhzonQb2vdQ6XW9zxksU3sFjUQdRD651SzWzxfLsn3aRLPpT9Aty1VdHk1
NHOD4UtfX6MnYdUIu/W4DHbKwtHLL3EdfB0iHpPsIJdBad9FOrmfmjw+cjvrTtmP36NarIiB+2Bq
Z21ah+X0znG9JfqDzqFXcQuARYLqT27fFLmjH2oQFjuAmKvE8pEnJJrL0o49NnYDIEkdwMBBOY0E
y6YV2n/fnQyxmYyLK4HCBne6X40QleIhZTpJ4juh4gDxaljew7xDjiPvEa4r+gizjXlaY2jOx3cX
+Z3Y4EYFLXQ+ZGQNlRgmvzUQTM/KYE2+kedVowD9CyfEC0HdqFCxwlkE0zdRsjrYphOuhMjNT7HS
BxucDFn/+3iYRrx/3TCQZuBrD/y5+gRAsTXnwLtTfx88B2/jyD6mFf921rYKmsY9gSgzuuotIE3L
J2PdWQoLI3zENrkX7IwxiG4ytXkte7TrwyGeED7xvafRHDV2yaBhR9yUQUATVMg0uOJ+vE6mANE4
1kc7N741ZnMZBOw3lRuaN90ofDTx0nqJikCzSbyrVEZuFTRyJmMyV2X+WI7cKS8YavA7Gm/FDI4d
+EMN9i/Qi4F8tRgUruvSbeGtzBBQMF/+L63fohXKTu+Q1fqTFeUhOjxVfYgG4e0HexdBe1q6qRqs
MgjnqIe/WZi09aG27YPidXKVr0i4FZteT3AC9Ud3Icx1nJYFqcQlmxFjS5rwJLReHHQtJ1sTugdX
xxdjqq1Vxr+16PLkrtA0Y5MEiKQoaAcBqnWXam8W+2GEaSDMekEOWVsWdnZfTvHs7jN+xdGrX8fk
8Q5ei+2Y3SVbZ/6pWYPZr9icw4z7KXErMuQoJwUCi55jZ6MEo44ZkVZg25w0h2Y+mGhkEByydtCe
8sOAdJ7wPpsq/hWCZSwJZDNrviWuuyVnVyFahRR4bbrOrIdfo3+jAoix0u9ZFLfvX9moRnGpKCJu
dPGaOtmzmF0VQGsFuLCtgVRhcVM4rHB8a2ErTn2QB19J99E49VscNvCFD53qgMLyZITLIfOLlaPY
1jLG7A+uhTvsELFfwe1B5TirznEmZqvOXYyK/5L4fb2OO3sCcYVUqw9GCSccVIyKKKiPBfgE0dpI
eMX2xbVje9Mk1qWqLGVre4SuyvjqVALOlxXWyx5FjAbY1IEEfn9ATX+Nr+G0b0A+NcFsoWmT08Eu
a1niNbDoSgL1Y5+p67QHj15jAe60iljaNYGWzhTtIe5cYyM6FT0ttNAh6ICab8Pd+/uMLAIeIWuw
op2WuYoqnlHAfq4GZR324YvLGmtT00ljLXIQWTLu+qhaTq8qIZ6DPh/8CQHX/i7pm2bZt6qx0IBe
VhMuJY57KQOHW2vny6SIs/2AHXk9OCNSJ2ghV4qWrpDyQNmtLQ9eL4Kto0DSUebwFeS1dtSuATF2
8MeRDe2+/gp7NtogzY75XqvjHQEAz4ImsVIcPiWELJ0DdADoIno83kEqP9ntBNYOsuW22ReBLdin
u8aFvCAoY2c6avHa5su7cQfhHKYyeBDhkG9TD8ax3/cY2SbuKu5H5APAZtlhzYdhJa/6iN2cjU0o
KL6xODZ1ip+SrRJKSmbWTXkYhHmuA3DxY5D3KP8n9zmSjej7J8SzhbgMGnKIAnFC8ojiacSO7gan
78+yhPpLvHGMiCBw89znunbWtdq8TFYkllWqYPSIufcOykKwzP2Au+7biLt5qrLSE808aZX+1nTh
AZSUuMUxtjfNaCkXrXpYXEKRlIssM5Bp7UVNsMAznrm1Cxe9ABwiy+GE5NNy0JOGoGlkkHTV2dXB
9YIeZbBbthF7gKzTQ8sJPG/ljjpyEqijwfVp+NaR31phuNXDuUTAqEZ1ZYnLs4Ncrl1vvBpUBaSh
4BqEX3GTsI5FNUvSiFJbh0N7FdPkMuVXEV87cP8AytNzMcCQRbt/aQ5Jv0s0d29Z+Gbr6ILNClQn
YXruFp3VYpUPyXPdmITqfRhCCizpU9HEhImnOlm5SDPgGKCYa9CC0EADpBb1On6yR9BwsYEkcG/5
LZLgabXKIDCjqhY+26gpnoKWQE4Z+c06KXt7N4xsopsCVtnQec29Na7MGakFxPImhDa2h3xvI5Cj
d3h0T9rS19Cnz9LX3OAp0nh8ppj4HvvIbPda5j1EvabugFpqzBNtcZxcbc5F4rer5UF6VhlrJRu4
hfnaKdstk1I/68VcwwhkwESgPjfIGxV1cNcqs/lY3IwX28vzcwmHFGJjfJe2arQhgfkQoIagKMaT
3yT+l9qC2hN1SXkWGpDSGFSigXWAY3YHd5jaFVKCzcF1ouZFjNtUBcMUTnW2NpDA2OITxHYnS9vt
MELWV0V8bDoTfcSutIe73qj3jqNcCaJ4t2bvIvvWVeJYHz0jgDQyEx0Gx4B4M/KpTjiX7nXN2yEz
8lC4bQbvKGn5WqUvSuvdGYqd3SSIbLVWh+6h68CEKE/I9RgQhH390ALvdpqOcIGAslEE5s2E6NoG
PZ12MIK9a3YB9Bw6TTbrstLvP+NOElwJLhJJxr4Y05rZJGGVI5d+z0d0mEL7xOq0QQakhESuKZ+6
KIOR6+XZIw5L5zSOt0ECjMXvk3DJU2hC8YGwMFZQod6jpuSH4L4yrTjqtXlvqci0RZlQ8LYbw7Ni
M7W6X8Y8CK4sItRlAp9vN2vAxzHE4TIJCtgwTvvYzcpIrYiLg1ZH7WPrJhZzJpo50zTj/vi1jW5R
PWbapwm69S7o+XgK7J9C4UBjsCCoubNcpe6YSF2j+YCe0XTfRJF2Qjc12TZqoT9H+tY1WhvHAWQ5
NPCQp7KJjoqn8/Btm+xEluvs5wCHylovlx26Txv4gTz3UWREizMst6UZGae+C62dP3gndcBA15jj
gBXfr6XnWeM6tIMX8u/uTYRxOsBz7CYxwSIdYfSw6Iuo2KNP494OnbjxYjRwsSZ5mEL9/zF3ZsuN
81qWfiKeIEASJC9bombJsuUhnb5h2DlwnklwePr6lH9X9Bm6TkVF3/SNI3JwpiyBwMbea31r2jSu
NVwyFyEic+PWyE91OqdbWafuK8yPD7a+lVUn/Wsy9dt7aOtd7mc8UoVhG5ki5rlxkp+Zjf9I04qG
tIHfakkH5x0XShZ9QArQmKSIAIT1glK+tftAcEJe58G6+TMOUzZ8kD9VhwaXdNKtk9T9jrqZ4MoO
Msu8RPYxunNkDbtv9wKxerBkUBQk0pfnCjNJkKHXfoKk9q3v8P2bkVu/mhJ3UqHt+Kejgcvj+H1t
F1cxe14bk9u+lnCycMJP7OrNUn/v0rpclcKITjCD5bp0lYTEUX25RauPEfpr0sFKZ1t2zSvwFo9A
3K90bK9OhRoM1sADJEIVhHON6TiBIDSQk8fpAQ1t6rnopGp4i4vMPIQkBgSOU1f7bDF3it2ObQpi
VGh2uOCGX12hzPU8IudpYo5zHFDghhWrg/fVMGLGpwVFcojeDkPD2Y7ws1B66K02lHVwCgI/YSsH
Mo3BUfgLk8aCuEd/cL33uAhPSa6cJyZb8G+8FuZt561Sv8h3mdtMD5VPFpqykCk0ygPvCl8LfKm8
WrHuNok/AmIilJtYaPEOfWKFt/wWTbQkF12WeyZ3EFDRhB6E4H1PUfDVEDDIiSnBe5RdRPsFlLhZ
w8jIyazYOXn/e7Kq+DnLsLxDQflWtnoMCoviENI5oDB61stiXTyCCrZFY7OMHX8F6ix81AQmDbHj
8OQYv8vaSg/KOAx1BcJk8DdlkbV7nO4Lc9MewVhP/hHNb5vAo3pfh51xkcZ8Tjk+OzZ7HHyghFMP
VBP8o5zJDTm0He9oYirjQvV1xebIzUhm9qoFk8wh0RzxWySH0nG+4nFh0pFCnDN9Eh+GiJSZREPH
NYaiuky5QiKLV8Wvsz3lr7eZdA3AVkXnuqm9oJcEnNcSjG4b+ftu4V92G+u3gwhm10izDXy7TK9s
N9QbtehuTM4RsoDAWBeoPTfskrhNwjQ8lpZbB25UaLBhzCZVGD1MhTc8hN9pQUC6QfO7L2hirP5E
h5UFEJB+RuDYGf1+mkp3FekEOaDCeW2TcHGW+WVxUHFyMsEcG4DDhLH7Plvxrmjd/LUMzathAzsp
4gK2dTPw+QD9XFJ4DnxqKXyGoHcmHVQjsmZGDdnKbU15LJvqZESaR33kyB+L7MzIJD4N2cKbHLor
I2WcZ+AQqO6pgSVmZqvufy2D3ZzIJuPVl+qzRQd5V5k3gUvL+mgsEw40b/QPAh8lwSrlqu3UgK4S
hH6MIRmMRUTVB7lIVHgWjDQacfWRqlggK0yz1NrPoWMFXq2nPeIwuH9z8ZgA/djUsBa3Qnn9sQaq
gfasOqHVhupDXEboCLyGTTae3RCLFmi10V38Jz9Ph4uushejuDl3KZ4isxL5rng0jWg5Mse4GW0F
TtmPOrUC2HUB5H4uUgq92CY0IVb+NXagwZawfIsm2c29bZ8M96dZ9fNJIqVcuSkh3EXeHM3qeRw6
65hp/iiU0WZQeXQo4DcfPDly7ZboOSJDbefOCl9sXJex61ebaak/MISwgsQjkZLxd01ARZs12ymW
D50OoepUbfkAJyRdW2ZbbH0H3AyUYwNmpcDNMxXTvofQs86j4WkihHTNjdLcE5WCER3oX6zcdl23
MGZLmDS68voTDq1AVIIC0eteZn+GpdJj9Fe53wW05OVGQhjclFlRb3sLhDoW+LR30g+OarkpSAY4
qmEk+yMCgNbhHuMWeBC2eoVohE12rnDbyrKAwGrIo3pFwTZNFZVLk4MM8K1qlXWuWvtZ/KZgRJyj
nOdJ8n5vOQJW9Rdscsx7C43XReufYtIEKQ1M8jJnb6EV2cyJ/asx/V9Ojs8RdtgPEKHtgaSALRQX
deEyjMFaoRIGSCnfLPsQC99/lX75mY2g0xZ/oXgVNbgZ9LOLai49jEBu2nibB0GCK3bmGjpgh09F
vtuINw6kW1MKxk/lsodCT4Uozfw97h8aiXopZNQNuAgd+NzYxa2wPPgJ0Xww3PSs9fBGIkeOlNPn
OIgrsB1GfzKMEUZiy4ABeYj3VAECR4x9QDTf/+BLsNTZOkPO/RyjsHdzvTVGXAgoX1nxegQtS+r6
RLl0TZKODCg9J1tSP0HidTt8QM15Hmkbhqr9rpCGr7B4RJs7/jmCNn0rjeR50pSe4EXD3fA+w2Xn
+j5sx1bUAb+Xbmi0dWsD/bJpbCEXjFDjHPqDfc3u1gOsJeUdn4fuyeAVQOeLZQboO3oBH1MBWI2G
nxafpHBWm0fpTt/0CBnLnSqOwgGvyrCYaz5ypBCjZz+y9TuPeYHkVOQclGqon8Ku8gB2w0uUhkdF
5mBKa+vku4z1gQtV/lHMEeJZyK1D0sSXwrcSKvUO1urUROuliS3eWzox3TTgP0FfirnOCPGghT/J
IGIO1KpibbcznVSjSA867Z9KyEOPnUFeGZl9RTBZtD1Mvxv2S8oPrRJsbZMzd5Q1xBu2LLmmalcM
d9CZ1L+KiFu/iJpA2J2G+u7HDN2HcYfuoef0t8Ct+YlzwdVWb9yZ6MEeU2C+YA5vIuxaUM9mDvTB
YVf2ShiJ9zEbNNZzQmTAKSVnq7OG4sUhecUyVbIdBvs5Gb1q1fTy1CYDmlfnpWqAE+LiyHj/m/iG
ICi+xar8aIhreHIKFii3PhXV23yc+jX5OpyNnbj6RuAiv08zQnMa8PIR/ik9RxfZhWjssRn3zLCg
ZwIBMjIeUuVDLG3xGVQGK6yqky9D3xVzzTcx2A/NMH9Oifxoo2HXhg7otra8tiO5BvXCjuX3GA61
9XpPhYPJNVwdWX+fQnuPbX2Xw9BYOAepcwgQKvEnOEiyaWV8wcDj7HxtHf+x9uIXJUdrtQrv3edI
db9tdImrqoo3Hsm0K6y35qqc5RXbHXBsZzeMw4m2dYvji+AMxsoBz/Er03Jwzc1rnNtRUCXGK/BK
4sGbIaZ1SybwEsc8cgPqBDBv2rlALCUmAI8xPQBCC5FpohJOi2+jpLCO6uqbQ2/EoN5wxmKHYflM
toCHboLvwo3+XSaPcUylUOfvrMkPuwBMo0sr2taq+97HNkRVEb75YfojmzJ7h4nyREr1CP/YZQw5
raRNxkMHtXiRs72Sqbg5M41TehRgdKYR6QjBUPfFa8e0V4ybK/DuO6Plnmi+vUUz1EVUSzUdAnsI
2kLuiLHGm4Kgy666g8zJ7aShzSUT83dg80YGwgCv0RnNuqJnWbV8fGaZfh/oD5KdoEJKTGuNsBdU
RrH8zg1S2iNclxPnpJg2Xn1W3kZAcwbdUA97t7sLgLLmi3HeF5lMtI1pH2Q1Wy2q+X1bGM5JiE0n
IhW4feevoQpxtWx+qST8WBSZF+2EXqjKH4bUczfRBCNi3EAJO7p+sxfEh0kotmt7QSMUSZB5c2mu
C+E+VtD3WGpA1HQ/7r3RwVJRdR8hkUyuAF+F6gwLl98hY564AmZ72z82o842WBHoldE28tNKgpM8
tXX9I3Ip5BbiMlrybYBfnvxx+TKRsoOR7P2tmQ4nZ0y+InvsDhBK1vTvHlNzFgd0nYDn4CzZA3uU
51pnxR+BiASiTfzXGhfnLyAC43UBQFKI6Mcobf1OpZKyxZQXJ8HgEI5vLjX32jaimIY3lV1l8da2
NT6+sR6ajyw0ceIbbnbtZ1oOjbF4W4+fbeVDQOsdOt4oC1nZGvgQtK/DtBA16aTgDsaINHXTlg+w
QTNsmS123OGNEBgAMwe3GYoPE4legEPNSOVwHBZWXH7vLjiWtRqNNAnMvpjZqKCVL2ULgRvI/MrR
w2vsTxNclu7RZ8i7SmR+7i3DO8qciKpKU5nhA8bVZ1vNi0NJOwmDk6PkNotH5tHWBOFkHdRGoPkM
4e3mG1ey9nuqau6tkzb2Id7bAK0sqLOQODYsBCQy6GnYGxmEKgSxF4/UPb+sn6juxHp4NO68CmmM
zU64dGE6844p8T2YWHFDqjAXz0mXD1j+bwoB7Rad4hrypgzKzn5SmIQrxrHm0nLb9smhi3Ji8OLR
A4pn0GFvKgP7wIPo2HglJLNhqK7LmN8Ws6836QgKPH0o2oIQNGnZQaxAC5EddY0aeEudXj5CaX4N
kryDFgrUmnvMF9uN6MNqZ5g5vIfuKxpFvtXxJdHD/VDX89ZFer/uOvLGcqKDiOW2WhzGsbvrWH/4
XPNzaebloaQ+8LB74aT6FuOTDXLEyXpY0oM1EhzcA9IHnqxXsg1/h8nye85s+8kxGef46fSUDdwk
k4xD4d61shWEHRcUK08PaUIYhV/c5gOlToEVOnqPnYiuO5H22G3F7DWbTgJ/QW54KhLjscy6Qw/j
8Jibog/suzQrbKwHX9ZfrAiEOisNaIsw4KW4g5izS+lTUTBYisB19K+jhng+D0t/tvL6MEJgGgkZ
A8LVkH5btag8+hsRqjDDG4ZyRU+IkmNRoav8s8wz8oAH822usC9PSyOCIYEBoNtZnd26D5befSUJ
DtlmWIEBIMBu3ybQQM10x1lHFofhf/lVMb7n5kcVaw0rMe72cwN1vZkNIHyLxmY7deG+OQxq5Joz
bmXmfrOa4sWl57wJfVTqI5Eb08KIM0x2SyE/xip01vUSvwpNPGAqjGzfum4HyF1GH6L1NkReFVe3
iPaMJRH8dl4wt/G+TN41ZeUlJRhrNujBLipHFEvTLKSNsBTmoRZUeH6NRSnEb9NYTAnJz+F/kDeD
PZL7Iey3MOQ8qlGShOo4x41gpju123qil2DzP9XDrNbQd3+Vjj1sK/VzrPF4FLUNeCODaCQmSv+m
uA4N7xgBUlYkmd+RIFMwS9oPsF7WzjTgXlkmXkZtML0Zbr00YXOnKGO1ywzXHX8WKm6PRmHOTwoT
n+7Yt1C6be0WIL+j7sQyY0QXLNy1N5/MWA5P+EppVQFlS/l7bXYAE77s7dI70FIn7muUu4jZ23qM
ivngdPW2TnVxFOPwzW9Tb2XLt64D19BP7oteqlfZD88qdTcJMKQoU/uoIH860mb2WGsSWVLKwqNj
+s9Rrc2TZ9OXi5V+cO5gSUsZV2Zfqr4UbV+ddc8ha7rJwY2Bd8+SqzR6hPK9NNiYIBzYWec9TkXz
SKndBGNsHYC+iwcjM7NdUnNWFckbpn15LuiatE5oPvIMUwA3nFscNGsgJVQXFUGWarpf6Gdgni0h
H7BcgxFrbeDUDx4KwXHh1s3BOgNvAQz4pC2TutBu3gfiOEBxg0z9gA2a7EqzmNfmkD+T9cL7lpho
EaZ6Y2jtwSDnJK9oUQjFGHvZZCNagWb2uf0sBQ5MSNchWrGnViRbAFtR4GsyZexC7zyDj6fbq9B/
yexpuNzz2Yp2MLdjGNJ3yOsj+Od7BhlnQgqJq3MZ+8PZyGvGI01sv0Z+suZQY8/IrFPqUnqZ83kh
DhTzWcU01Z2wxQBlIGvc3cXO/dLhZ0DltgXb+lPf3/d2kuN2BLtcFl+2gZjvoAamAIwPqOFZmHH/
ldZCBG5cbqtpNO9QHYzjohsfRv9L1yRHpMv8AniXotgayQLjUmln8lc+U8ZmC+PJ2FBvTvp7SK1f
IyKr2lXYunKi2LyohPJY09TzEpCvC1LKBoTCkxu5ByJiSGCgQ+s3b/TXimNv9W9uLTQ8MucK6Sdi
1lJYV78ADTeGPzP3TuUvHePQGC48sBFSMNFvm8a5CcE+2gFO8xbvNoUt0VJQzM+EERykGm1uxpre
Z1v9WIaUq8OSRXvtemJdku1VjxafBuUueLh4kwzTpxYqELomScb9nNyBfnv+SaoP6TGND8l6AV1b
mVNAUgh+h2QB1zkQtGdZJLpURvqgC6ITZbcwbbh6ZvjEO7jFdv0IOqDZ6azfa+AJ7bhApYtECZbU
y4J87gmUvk+uHKg52q+RcGaScdh4EIv1AHHT3cGF/WVk35qaw9kFttkq62HJpmQzLFWA5oOZi/VE
7/edEMEudLlcdtbGm0iF88m22WvnEZVd/D4t7bhRmlyyPm8ZVHOr33mlSQCig/clqR9SOLBGRbKa
OY9EAKbgbq3B2MXEV5jlzX9awHW9MvAijsSrL6p3HhxGiJjVNTRfLrROGN6ywvVodlab+2gP7XZD
0ydrdiyfi2raK9NaMkn6+CYSHG2o3VfCmsBpO+6xB7JMCZuCt/Dzw5B030LP2zDnGLHj8wEt1CRM
Wv0diUvLKi6Zz8cLdu1wAYqK5QF934rgyoiL/6RWacHuWuXdBlqht6EHBB9BeXTH2nFvjAtFt2yu
uorfGfnhS00+qswnQ710r3kIykrIs2Fat6HJKDLt/OJEyBiEpBeEbO7Fn34URZRgzZXoMsIcpjU3
QGVq9POEaRFExPNWchwZKHJ7q37P4tk53bVN1K45ZVE36k2lobQac7sdWBG71gS8ZTVDHcTuKHaT
h6ZTxQrUvDtqKJ9qRfYnuS8GLQZue9k5jOf3zusvqM3zE/bS4xTdAzl6dYwSsU8F1y57mpCg5NVJ
KGL/hqQdV0LYD0OBb0Yxf1pPKZDxuOw+hpjLU+wXqzZnuBKqwxSiSwLCvG29gVNz8iEolJ/3P01G
aJSte20M/8TFa0Nrj0DdN3xswT1uq1Z0JEgLtG3EOfH4NPUd2lUIzLHxUvV6POe1fDH3XUbyWdxe
hMWoosv88jCkd9+0uvlJMb2EORr5OIOBiVVj2zTxNvIKDQabcDXizOkP6IjObC8M4tJ4ge5cX5aB
QcC9BJbun1leEnA1h8Gp4L0X0WfD5XptzcAyccXlg+Nt+0k/T3e9cuTbJLCYOdw4U4Hk7GAbiSz1
NzUek3WXRSS/Fd39Y8O0Kkhb3NBUWR6zaLi4I03RMImTALGkg+xjQ0+8CaqwvIRxFzMvQr2cUHYV
GEPIx16XGoHUmFVX0yU1buJ6P0Y5gejhdMr4TNaON269iA62VY6f48zYGcoWb5E3VQftAQcHgZhZ
3sayCM61jUauLVHuuzzjOWv3hpe5ASiZehN9D7Pp2xDm5MiDLaMm6n1y2o55DOdFkfFcepcYCx23
qzjc3Z9agjl6JEGTWcLyC689oWRmx8fgJMQK3C8Nc0Mzm7iqSsNHmE2tDu0mgxT7oIjKbE3Qfl77
OYkM41E45RuYKu1JmtF1SOnsgq/8Zc9LurXN6WdMorPmqmal2NTyiDuyVevhSRn7GpEUzBkybVKR
71OGMLpqBxJvSvCmwNwzwxo3rjJRHc1EoGoXU4WzS6i4ghhDL3+71gCJRbJenP6KmDE5yDCh+PZI
3WmvpUVfjCf/WVr31k1c7q0eT6Hl7bqcoYKeYp4TWduwO/N0k4IrRsdnZKh4luc07Jqdal6HBej4
PYaakzel0dtdzG5+9QvnNZW0C4Gf7BAUBNqlaZRr0gM799OvZLzXX/2s3memDzi2kO+MibjlBTB+
Z6Yv4ifqK/ZykB9JA6W+an4jJpqM+/C2hKaYO5TsDbcRWB2v4HemPL0AloJqx6wu6sz94C+HHIt9
yXiZSqtcCKJJp3ljcEgcSTLDg9lPYIgj4MUluYMgP1ahlZfvWQbDs0x/lg7UAZIXTpZi6uRTBE4c
Vx190A134kNFufiG9bdrZ/3hxA7ZKZmJzPJALQaRK9MkGTjVBWjT2aYnT4f5ufSrJ2sALCj76hi2
/AA2wKY1RhQun/5EQqFLukQ1sJwou0DXzXX1iaGwWVWt3DjsXgcj8fG3/sY2bJ/MHyX308AcDOfg
1Ag3VSFjCNL5wCaAliuThIzHTnuO8a8vQvzGDJ/cB58vwgxpHyj3fbCHXVIo8SiMQTzSnRMrHdEY
thgLM9pbgJtRNNBfJ5x2JG170s67mQCYZXxrRly5Y7iS9uh8L0QyXnP5NPkPSV/Kb5wT/NypmgAh
AdJyloGeiic3kYuaKkvIO7T75m4/3WUVn2ud0YsV3cBtyWcjQ3e2rPLUeuv1R8jI8LSYbU7Y7PDE
KipgRiVYrMJzbrQUp+69WcugqasfE72ojdf2mghOxKBZm3wjKEsYffEKBOPa0yfewmLclhwzG8BK
iFAVeTsziQVQ7p9RRj3O4dys/ZyQiCK/zcq76Kb83gPZWCsU6pkjUaxk8FBVQ0ksFeOoGUVsX+dQ
DCyE6DWCqyJ0s8Btf3TpPSdiXlOGH52O/FsQZnRSF+NJTxklZO0z7I4z4L3W1umLcW2rPAFbdr8Z
2F2+KzOfAquYNl3YEOKdBzl8Vu56IxCMcLkQcCD2pp3HPHkNC9tk35ud/ewWy6GIQ4pVMGYMntlT
NYLDde9WX5oD/7h4kFYNovuGlPauLctvGfsive3wihqlWo1mPO/pGnRtsSfHs9wrZJXHTNHPwPBH
YZ8eBB622O+vJvSLwFruuPTGYbQWFluUV1+AdZpdJsEGt4VmX+bttlraTZKLOpYLCNt1rGIExKn7
4FNAYWkFRoeeKpi9mgZLzCM4+zAF05q0GN8JIq3YCRzj0gEUwmwMr3YrJ4T28cJ0bpnQ0t6cYdan
1m37A0QgaPWa+r5YiBC2+IwtUtoj37P3+GLRnwU61RURO1oETrmQQ5c6D3GvETHSR+NI5QJXIstj
2a3yiWVJduuGERC3MTjAp4W52Tylt7osuHd14avsPkVLcMgfPTBZ3X9S4wgoTZiAxjbFylw7Ibm5
DdqJu+avTJJDYufDxkzFr2Uusk1k3aXKaVgcZ/pUzazGA0H1zqFoY0jvDAgRcKc5ZOP2Jfdlvs0N
IdetyXr5M1DTCAijKcyOZoNrkMheTpAe0EbexAfHB2hp18SaQIpdGw3NuSl+s5NnV4iFiXx4s4a8
2f6ReJZNvc7DTu4db4I/bEt68nexJScB7DwkZBg+j8qS5H7fuRU8YRdazzRX+vql01F11HMv9rHZ
IZ8Yr64S3S4MaYCvOpI+ji35Q0StR4c/LydULj1Jfkny3PPYmmjC5sgOCoi+q7/U34Ta1MdE9zea
3Q15B6o6GpLUWlOHZqD1Mi5rjG1MU5lkZIHhDE9DWM87In2sOUXZ0XjV2gQuvOoKPlVFzNtaCZ+W
uI8ALSoJ6fMMEMQIAraVmfyovWo/jjwcyoDmm8fguf25aza+/1N3utnOGsm4UPsRQvQBKt96yViI
HQakgXMYHPVdVFrddbcAtT4rHDKbEDNtvtI2VmRoj3Bb8MWjxGBM474s5uChOkTNuRZtZO9cp9oP
cVFsusX4EHQgGK+UT70IHaxVREHy2F7QoaeMReVHufjmkXkRX5qxOiQNA+K46oijo4bx5SJWeGIo
vAg0UvKWmUQXpDZ4OwaHf30h8ufIAzftFo/UOtxB76pE8irMB9Vnp3Gmrz1EE3RRsYVeyawOzUnE
b20QPF5hoL8u7qflRRpVB5Lh3Ld3sAEVG5dzyIT8HRna55gliynzQ7G285SPGbs4PbDG3sAkBILP
/XxFoEO/QT5Itipw1E0vxjdLCmvXsMn5ri4PKX33Y5iF3hETB05lIo49IPVrelJ3LW08q69cyruE
sWzWMQkaHP9qWsu+/uSK+82bxLSeC/fCAZisbHOYjyAXlqNXpfa26Zsb0ulxkxTuzec64HAjId5n
V0SEYOQlXU3AAxDguga5E08faULiGbDo2wI1ltg94111k+TuG6I3zj//KIddqo+/tM4zTdSdnfpP
XBwonuZPJ7ubA/olu8dmXsm9iI6LuS2H6AG19j1SsW/WkAavUXQPpAnLac2g2T6W5Tr0+dyQnW5N
hydh4IhmvCUCw6eVWeP+37ZW/vznqRIh3ZBRxt2mNuOTYcOv4d/G9c+y/KN6/vNlaSsm+yEpYdgg
euPJbfCZ0BE3cYs0xRaoyVsufCLwJvqTLukNHD3RdnbikCcQBV44mLuxI0VsCNHdzSZpMnzbcH+1
bWXiRr+vFKhD6ckm0igwU3rjkxrvp8P8PRZWdzSaiH/CwfJS4yYg6IMjZgwbELtcV5oqfC8t4xJC
ON1b7ElKF7ccf8JWREvHnhyDG4d5+gv+Hudcm1JjIHBGNVpstaKplkpj3zf31Z3axyziJZt3uX0f
R/Zezlz2FcOf0c5pmEXhrllslJdWcSBBMqAxN63NEPqEH/aBv0+YDyPVnX7SIOfcB5tFtoPJh8Gz
F1lsCYYcmWQaNKuTyCaR9b7JyewZMvOGOMm8IwtMOAOBtkS50RO76YyBqg8DDfnH1kXsg3e243Gz
K7RXQLDE+u/sUP8X3+zd3vQP7iLftBwP641FV07ge/kn92bkjwA+o6lFoZ7+WshfCFLHy4g4YJg0
E7K5SjXrF/qdfUR4ImmhMDWb1adPG2/3718L3/QvL8a2hOdI23K5ikjn/mL/zsRLUs+sAEJXe9NE
Pu06NqDDuUBylJkXWTfP3EhIdWiJukR9RSsohqLYW2XQCW9Bt1xFb1X1nPFonckoLM93JTSt5lsd
E8Ws6JSVugtSe47pPpFZPcZeGbgyNqCKW1DPCRtlWmcd+7zoA4wF3Tm0XUSUmHXXIunbde+l89Er
KZzGrNglws5ufS+Jyl4eamDCv5ncf5na9PZC1jG6XKRGHDkDDzzzWLMgyKk3Bvt1doDazBGJZYn5
ZNQJu/uonQOW1XLnVNT2tkP9QwwIMCm79VZjKrYsR+N7hYbXag7VvYsyNpBoJ4aFRUx0sVebybfF
p7RUeblBOoJDJY4OqfL0YbD7Q2jW6mon9btsx+IcxUZ1SiwuNnNY3oy69Y60IbAVtFo8EAATAVJN
2CadqdsQy8GJuXjWFQZmuiqn8OwTAPFGEyWPmJlz67a2npM+jK5LF6ZjKoHk1trleYigrUq9g+kA
CmRN+jvJVrqh8dPvED+IbWWY77mzkCDoeDe7yZdLRTM66GuIDE1Sa7zgaUdsH4SAyW6/srAkLRO1
Lx4JQoaFzI0zncOfHBUClzYvM0tpIo6wK052aO1IDZ/ObskmCLYUqDW0yHVhO1cTjPDXFGdAXZ84
JcpPhAYJIcPxnqml8+kjegw8Wb8l4ZSdDaaUqNps1n2YnXHEctDTWqwKKV+kgc8pX9Lv2E72bp17
G1RtPQpBe/lWALdfJ3X+26olbPWCxYQfZUY/nbVvvtt/iFwQj6NphY1zbl5s1RYHOyweh/uvUgWF
ZvXnD0oWFKhIbOVka5Ec6TWE5Lho1egIMu0nswJDXuTKKfjznX++Bws9HaO5jP/6i6ZruIHS87wn
soYEd5b20e7Jpx/wsq2WVlKSOglxWsjoDrHjTzcyhdq9LZC5TR0tHw8aD/qBkkF0THTOuorcBc1s
/lzNVXOpfOJszCwlNqSml7pQSaECIbOCZ7J87sYT2iFAkIUb7WtlrRnJz2ffH/1VrhCPxb06KGic
W2m0vxojlpzsHSdARRcDt1e5kiSM36g3UVWTd9aw9IchRPcLN3YbVSF2KN7Yaz8S+eGPmXcx2zKl
ErfBetMsvKE/r1YFmYGH0O4YeIe49nQp16JO62vm/G4iPb56KGkc0UebDm7UBmWmc0pSEy47xpfM
68k0yVH4uiqlFzi7X15UtXtPavsMNugZdk99mbRijikmgNnWuO3rFtvisNDKq9o84D1rt6G9MMql
kWOgqcBKtICIUStGHdUxLq2HVJnj0aqqTZ5Vwym12j89pp47ItSSqCJVqZ/G8eT6iEoZTpPa6dbJ
DuLvFy3edo3YL9+Zc7X3ci8JnIi2zL/fnIX7L3uz6ygIRBAmbRNb7D8dFFkrZKg6s9qjKFhT+rZr
W5Tp0ZRFenZGAijBHvwCRNjimMmRDHjAqxn9Z4HvmMmZGPWraLgolSUmEmYtv+km/jcvUd6dsP+H
AeHYeFQdBW8YF6/tWfKfzzKvVTT50EDtJ5Famy7CqDF6DPDQesmTmXes+IL04pCt3M4IbOpzSXXq
WMajTsdAmE95Ses9pn241ovX73Q7uReFWC2pPAJFRkvQ6GZeRc+wXnUU9LQ6K/nfnILiH3kK95/C
My3PBxpm4233nX8iWdQGUnpznipkY2VzsSPnEQPeSnH5CBzhlJeuONaVPkfsgfSwml0ylTYTTQR5
7D4j+vb61W6ThJz6T8ZJqOagu6LXLfCE/fslYf8jkOCvV2pLk+g34Vr+v7zf2BCNsApblPApmRKy
Ibn3DmHdS28MyqjBIdONP6aofWp6r33v1Y9pZhTvKiALfYmxwwuLk7II8SLqCqB44QNpdE8FiLuz
h4h70xKgwsAS+quTSLmaAKAHqqwdalU8ZA4D0FVduNZOj60Ex1TsJHeKb8RX/tLL1Zi96amuQdJO
ub2PEl/hlkXqb/a0dzIXYQSdffLPl31rMsn789b8jwz5/y9e+3+w8P9Xzv7/Dw35GOJZJP+1H/9/
5Z9fn8U/2PH/+pb/7cb37L95NFpMWkXYMIXnUiH+pxvf+5tNnInlCg/aGF//zo3v/M3k0Xd9Hhxb
Kddn7/pPN775Ny54FuYZRQSdSaH7P3Hji3+kzLDimdZZ95dhSkvylP7TJpgK3KOdZXN/KFBwSW9C
Yr34J+gv1Z7aQxQ1fTYuL/Qo0NH+B3vntRw5km3ZL0IbHHCHeA2tgyoVX2BJJhNaa3z9XUDVNOvW
VFvbvM8LMgQiiCQBuPs5e689JDa19Y7yw19+Z/80af+nw7Bd0+YegcfYMP52GJOYC8sTiqayyNHE
JYZzhln1Ztf6LxwFeIYjg1jhQtuC9rPXjY4aC5OQefgvh/F/Tde52+J4NqVhujSr1Xx/+Mt03ZEi
qt3O9A56JYuNl8hkOwrNOGre2uzsY9/n32PLe7BC9zsoD41Iw2ZdiJR89AwYYG12JGJCiNv+l8Ni
1fL3gUBxP7IEiiNQKawl5t/fXw5siGtVCrvyDnZH2lGqtzlL7fIu8sC5pDaTnmGgV7DgTKvJAH8L
sGMzRAb6rLJugW7CXNgyGlp7r/VPXZG7FzEk1cW29zERdpfaQNit3PShzw15Gf+9SQqbKCXVx5ti
dMZt1ueKFnUw3AFqj6dQQ/sNm/xM753A1lDLr/5IbImV6x9a6VgnNFT+U6n8du0O/R6fPPlEU68d
aYD/dj1nWEuTqG0SFrZ1Ux/sMrl6gq6tpWO87ioMqHpa/+roP6qpL9b8t7OrHk3PDrD/nTa+e35D
anaU74Zma0Os7yhmUPPJ6V12Zx8frkMloOvWDWrDXamVNzv65Y7xg4z64JzETODJKqMRBWYU4Hr/
4tFcRCbWWtvaPevwuyMDsl2iS4t6ftSulE0upNNf8jCOjlUAS7RjeR6PjtyR35J7ydEJ4MBGHFac
/h5LumKU8ahOBu5HM/9BsoBpe/gtVda4x4SVbia/I9xxrhZNJUugWp5cxwTg0zj7vhOs1cfwAyjw
7Je0tiSr/baz6SF3Yb+hdY0kC9mhKx+jZ6S8bz2+MAg0WbWO4AxUwD3upL2spiLsZ6cqGk01rhWV
0rVdMdqmcl9DfF1Zc8lck3JnVsbD5FUHO2MlIVz1LCCFoMtFH97S6/I7SkYFniSVMr80BPO+sWy3
2gBEsRjKN2TSO89+EJP9ymxa2xXIeFized+IgkpoijMHwfD42AzNzY6TDyER8jYp9N4qnex1bQ6I
xLESbjL7hygozaVU9pDt3SP9ze8KNKKKiFySmfCscQEM+t6M+4+BjpIC+0iqqyv2WWrDZi/wWCCa
oDGRDVfqjUSX+a35INNs2iRVwFkx0ppFw41MwHoffQExE5A2Qt/+d2Kx+o1J0lglrYZ+2aIHTyE8
3YvEx2cY+jbL7UJdM6+C/d17m7AkR3Hu+B/cxDzlLEA2gSWpiSo2ElhLsloe6hHEks9N2gRqQ22a
6u78hqbKtzFMpu2C3sDKf7f8Wu3g+jeInKFxdD7gstXyfNk0bfaF+BLyGf+9y/IonndePvH5xvLa
59PlUaWGaR9p6tDWYXaCBRZO636Q38jJtJA981o7TmzmR9KYIHWPyTcjyMS0bbQyO2Ffzuvz546C
CEz6dra1Wd5eNgTZBtQn5905ZUhE41darTMN8cvywT9e/GO77BW6MSbNnpi15Skthuy0PFo2k9U6
GAmWj/7lSEZdB2Iwim1T62TZl7j5l90/j80hsojV0HIIy6u4Zzj45evt5dXlYbkcLreQbB0RaEh3
Skcd7H60RNmtALriGfQFzhxCWxFby72vGuhrfnmmzObsush7qD1qfL3ubcmSR7BdEY2FcyeU9S/w
2x1ZEV8ty8Bcb50yhANUIaev0mx/sww6FUmerl2lJUTSBs0WZlp6MCeWd1wX+lHjxr7CY+rABq0O
nu4/Sc2iRxoG0aqzoycyk1eRZd69WHcRZDaPhu8Qc06KBfHe9MRoezNFRXLrJtmKpRRpjo68Bdno
XbLsFX/IdShQIzXRXALW8Dx4bgFAAHViZlWHzCSX0zMqMkZVlKwDXTy7mR7u8664aYMX4JhOjjhw
phfDzPeeVr/X9ridQooeVdYPCIzymNtziXdo9sx7OO2LQLb0SpHgp26kEAyOGm1QXNjjBOsU0YTX
hEi/e70mVdrVt6Q2tKt41sSHo7O1w9Tg9suMWImPkuv3R9neraDNN6FmTrsGyZhvXSDOY+axsrmD
MLTbtpkHLRQvrSXRaDlIhuoW5SrZ2DpmTrRDFCbDkdSC4cvIundlZkaFh9VBP1Kc64FMMnvyDwDg
vY0hldqF7S9KTx9ymt46vfqitIrKU2eXB0NzDy6lL4iEYXHPEjgTJiZMVIZRfpa/me+5Kw+xaN6Q
d9AF1GfLuPtZDxCK7aoVGE/DfGtZjKN6ZZyDGKQMxVc6MNwAFOaUBo94R8sDibBYpRZrhrIzaOe3
mzp5cHSyzVndYCMvgt9hDgKpFGeWHL+Egx539DERlneic7+H5N5uDDsKZoX7KbUhHPWh+c1qf2Yd
sl+qmkQkJuVwgJnwLFoSIztJ5JiAFJEJ681IcScMtAPQHpdb2nj4Y1zSd/ICwdFwTdCErWU+3SYN
keOEE0YZdHp7elxrncxqV+cMMEpzV9vmUYB/odx1iZNxzxTjoE8YyTmx75YRjDvdZ74pce4cjHwn
DONctt2w9ceAlmMTaw85s5ljN3xM9uypwIu2IyZp5zf9a5jruDl8WmJ+8Ig2+J1L/NjBF4URkgJT
UBek7JvYzr54DbajIK9eLDIhuydHKiR0pLl7oN+1yvhZdcXBDEhbwUeOZtMJvpshdXrdidfkNZOo
VtyjKUHl2OVnEwMG1VhaQdAUOw3NP3CjBz0giEZN+JLMpzElMMYzcTQ7w3AG87jTUDStDeuBmd8x
Vn69nlgua2GQINkYnioBKtia4zlB0vymKcm5BUE5x8iQ2am77QoIHKn+OpRE/wZu8S4zjDG9XTar
JVmtDBnF4vC5dwmfdDtyCQgSoxBgFvchqiUjFEXOdsC+60PjGY562pyM1Hlw7PKhtugkoUShORhj
VeqvurS/UkqmYZByHmqn0uloAPfjwxD6/KJH59Gr6q0SHTCHzuf0oNJDQN+wJnv7yfaIVPSCgDRB
BBWDrRiEK1xlKjcOhd19i/ROreeyLPWiiouDdj8+0GaWtZRmeLGs9ETDBOhQeAiG8WI1g79Smn7J
EpShU9eeq+nJgB+wxW/qk/pcvBYm2KBWolEjW5N4CvMF5IsTEkIfesFV15OXMbI+nEH/OQ4IjLwv
WmCdYlnNYZYoGPNn302rlReNFzAjv7I+/ZYXdD/18OCexzbv0KEAtyKqI7nZSSJn79WQ3pISxFeY
jaym5neW1/54WyQWcykL2ntevJQMMvToje/LXl6RVtuixZ02MvzfNCYxewP/y6oxIMD6HpnEEYkr
tylzx4uBnAf7+ngzCrVtDC3dJhRSVzH+tGkWw6/CCk1/bhC3bkN4WemweZHvVmjB9N/2ocvL8WL6
pb0Nwuypkt4xLWr7ajYGNHLBTC+fqP3ZENOo+Rpra2JIo+Y+XIX2Eto2/8P5SBAyTVur9kBVWDa/
PiTjW9eMV301gehtwVDo4W8fvMQdXz2bAXuP7LqffVB1+MxgHql8LGiVDt4cO2JeSdqJJ/7NgcM3
RpPCWDU+DLeHkakNr1qBFIrCHEskD7f84BxTqOt1GFr7LEM/oeJNaUztzUnjcKubxW9Ns+6xbQ6n
qfHvvWGaDHqNeRN+R9BMklzfdDIF+Uh+1HPraORde+pVdZW9qG/+oD9ifdGPUJbTSzGmm8DRaj5r
16tg/iMWlN52PszilW7k+Xqsxbh1ys5bF6o7jhU2rTTMVxoZ0LjF3SMNuvYW4++/QWrqMy++YX7B
vDWWb2Hun0zpNWcXl8zJHaYnr8UdSug5AHlQVH4a/w4sjtGN9yZKrK2TcmbFk4I3quKr6MZ5Cq6+
lRn3fXI2aNfQDG/sH47ir5JUCNpZcXQ3o9KPHbotxqXxRK/onsTCI6yronyoMg92ZKkY+4nBFeNI
eEBent0xOOJV62/JvHGN/oO4JblLZ5OhNYGPw6sE0qOHg2Q1zFwkTSf6iV5zc8zwzfXB8oWeE18w
7m7SRCcyy5h+OfnwoNw3pJicFv1p2XTzIw2oEyya+WHdCuA5y1um3zoMUqzogvJUzNqO5RFACYwA
n8+XF2VRYUJcHgbL+yzk/9z/H1+sabPH5oRqrs37dRPw27ZmBNjyKDSgnP3Hp8su1fyJ5dHnZ5eP
fT5dHn1+lSNH7lUJorLlm5cv4P6ttAb3hqZjBNHx9S2PPjf/8TUnm6MM/ulzJZGaoZXH4ELRqn9+
lQ0/HePC/JOWTVqm9R+P/viuzx8VIln9c098HKnXyWMJyke3yZOcP/6X930JkWe7vBo7VvfnES3P
l+9r2/YVFSYiS71qQKDPPzMukcZvl4dJVx8T3/iSoBIh9Ti6B1qWMPE0k5nAtCeyQtx7rXbxUI41
ee0F8a1+DWAsxkeHKt7blG0CnskHeBz5j+Fg+3CIOatbaM+BlZKAJvP0OrY2vUhQA8D9vORK1BdO
v6AmAml+2vkiuYYaTUQtQBPfFz0krZo+qo63dTJZSicAh7Yy6RVqZ6s9hFkljrQXzIuNvRPV3rNN
jyuQ0aEFm3eJZgJNEVTBWjcZw0QACKuvu6NT6ffIduHLTmqsaD0zjmJbCHaje7CbKb+M3ekLC/Hp
0mXadFkeOZXBJCF3GWnnN8S8yUwHUp0XHcmv/XM3fxLTBQUnUbFidoyhLCk4kkn9QPeYQXjEhj6N
rAnqGNlCYXobSLdiqzeEqsPiOEEx8S/NvBHULurIV8eoLAUeP2ltQBtpgEpYqaAmKs2zQSr2XNkW
NV/Icp7hZcqHC3dToq799KU0lM19mT0qX+svsYaHZESdQFoINkXNLlKW6QkVhiH8aiN0uiL5SZi7
0boCMvIeuMrYoYeEC1CXB2CM53TS1ZlwuINXsjKcEiteAYhJ99YQ/vTKgWiTKPxeuVa4951cv+iJ
g1J4frRszB7hBq2baW0k4HQjFe6o/Wgmf4Juio18s+yFEC/bUZlJVgI+NNL6zDorUxwwCNob+hjv
Lsv5i62q6pT5zVabn7XzmcL6gjqltOCd/Pu1wKa0gtK17nrUc8x6I/zdl+XEWh45HTTMSCEHIkdg
ZOLYwAFurQNCPvPi9o25j6OILrg0ig16/ViJC3JHkyBxNlZfmBenOZCPxKTP4L8S9v3W1/MJfSwr
yjGHsqAPFaoDDXYPF8nF0FPtsjxKfIRfoRmCZEoLou4vNvaEQ9gqcjdMpWVbtHTfUJufKquHsFj2
sNjiLr5YRhJfTLuB+bt35SCAKfEqQWAV+v+UCk/uRBf733suuy8b2zkDHHqhHh1D9IP7aHapu0Eu
Q8ti/hMFc/aEM/8Om/mkXzaiDfM1SiZ4lnXBQlBF5yno/9xooQ8kbXn+x0NNi5B3ohbAAzwhWWJH
gDzROcci8L92XN5avm15f3lKZiCBm7GJB3v+zOcbnz91ee3zqduUEIFapryfr33+0MKkqTW238zI
aXLyV8P4L4dOAjFLAOnu/nJ8nz/x8/DK5ciTjsqZRy9gvbzTc8K5MtL3n/t9/tjPQ/nb0S67/O0w
lp2X/ZAYvydtea1QZO59meiMuz6rgiJ+jlv74vQBCPOqwa8K1vghp+B8MAvze55I7RZVRrb2qfyQ
44JdPEYCeHWDeNeDYbl5uYt/dHjXK61AP+hyNVQKwbZKBMI0w5jRjIRnTdaBWX0wNkB3om+1re8T
ahZbo4rfDea5W8dyXW5SrHQlMbArk6tTwlVaFToOJNaWwSuIiDCHAYC0FtFCP0wnGRr6Pm2gVVqG
2MsWHj5cWpJCwJawrtlT3WA5ag7hmqczeGTCJlszHVQu1kxNkD4EBQIb4Su+TOdbF/wsmmBXVIO4
2yFmvg6/RdU9Zh33WZAg7ZpEsHaN7hFbRBb/CDSGZSSbxInTwMV3a763sn6P20QCGkUYh4wbVcEQ
3RrZ/ag95yEFFbfTkFQFcX2OxDfWaeqcjMl24m+05X7ubb1cUFJ1+vxc4m7W2sB99pRurPMIQbRG
LzEPBgxWo39m3k//2ip2EygRHN7yjThFhLF6f8y4BJ+MPAaQOJLL1BA2snd1uLsFAbZDxUtZTtfV
pN4jZI1JtyVP1qj1t76sXxtdCQTOLCwmaSIN+D5Fyn9O63hPT9XacZJce2AvuKaih450mp1dDXdi
GW8AWiL8R4U8JYdpkDFLMG3VNlb1qLsNfVFMg22nZQfYjP1ZIYjvw7vWWPWeNL9T7krrMjhQjeEf
zSjPtrg1r5FngbbsxuKlccNTQ/nymHeRXLWZV2Oib9UuIMUTXUSOUqhluZSnEgdjPe26rlBPIoIY
XDXWqsuta6/14urpgA2L1Dzhl8B44QXOuQz7DwjM454NDIUxwQ7Y9O2W2hkiUXea9l5qaCuSuTFu
K187MiHJt16gARXuibKHRLyO4LTsAtmVq0UNX6DWap2+PVpAr3ATopBWbWHMMMTfMnDiO/RVdCqc
UVTaTIp8/R6QfLtz4YzsyMJT2zbp31j1raLBwpSK+uxYpg46VKv5oy33/5u+/4XCbgjh0oH7z11f
kPJB6P/M/kph//ND/6fva/xLCsO1BSkeChiSScfuz76vq/9LYkJy1dx8Ze5ooZf4k8IunX8xrdAN
kj9MmlxL6MeffV8p/mUxO4GWK8XcJqWR/P9AYRfzD/mrtATC7dznNOlyOrqUuvk3UQZk36Epk1qc
NU88N1VJXMrUqVNuYvHC/4uQuDrRZgyALzUUYEkYv1clVGiX8I/lWStyB66p+zgmlXwEu/a9zKce
kAjP1ECcpiYCFKyF/w7thRzq+jHXNHnBQ2MyqAMljDMvPBk9/QbuQyzuLLWqy5zkkbTFpqWwe5hl
Vj4NQ/ejSGLrbFvdU13V/n1JO/GiyWRxrdcngyraMe/TO7/rh5p8+ydIieGO1g3aYNRFhJi0gAab
aDiw4Kjv0misG6X61PD9R7SqHZFjWDpC0FOrZIJ2bDXlIR242sAMgvIcRPaMwwe8soenZxGnEM1C
CdM25SMLlhAKmfWAqFR7TpHbmSzA4VnK6oyDg4Mu363c75/tFCvrFGFXipjv56UxvvqIQgEhQtKx
I9WtZGpVO2kM5wYFJ2jimjgG6mHPKZVPv3Tci9NSOUiCOD2iLplQ/Cao8E3Tvjkj3lPh0YmigR1c
YJ7eUabDSm7Go2i07pa3w66QBG2MgvG87Wv32cEr0gL723ddTBAfard7jh5q088jAFRYTBph3VFh
s54tHZMgPY9ojb8zu2cApKifckduRmBgITfhejhlAUF0MFodzAWBd4vsTaf51UNo/M4moc0cGakg
j5gs3wLtiPTSerAm/izgMh6dXo+vqd09TZ5uPym6uKTZNjdZEgaP1cDZaL1SkOzEvlNRdA0a7TXB
TbhtGrc8gz6ntVR+9dMGr2s3Tdw3i6ce+Ppa2ZBGR0z55yG21doYGOg7x6+RuomtExnxWo66eKhp
Tq97RH17m7IM2up7K5hB/+UG8U8Sh79piwxEIIjNuCWgb1AQTv52wdFt6MGHTtUZK5q27bzcgnrd
XUxoICtmutdab3GvmOEz/SRxzML6B1G6NYaaCOOun3r/RVRgCONvogKOSOoCni+5D8yguBP8b1EB
uXJmATbSP7ugv1HrUs4CA6rN4A48Hqk86h1G3bqEK+a01msqdO3RK9QZUS1TCrP6lkeltfZKem8J
1eIycScMeZ7/2sv+YrHGSmXa/7D5u9HGivwX970ACbuRmjueO3yha6HorkgRU76LHEyftWJKQHxY
h0CxRvJ/tRILdTwJP03LB5nPdBuQ0xXV75pEuUKRO8DguiIHcbrbGNs62mbFOBLp3MFvAMgsEmmd
g86kHCiaZB1V/kDR8tiYXvqmdROtJ0+zAVcF1wpW5IvfNpcRpMLZ9rDEOih78bgK80g0yhVgg3+l
yc1kqJg1m/TpYF5kz8aovfauPz45FaN1pX/FuiQvOaJ/y9DkA0nS+8DDCqei3tm5bkebbTZBr4M8
zpDu094TELyHwogOQUMyhR8xRSTZ4Sg0Oz10/W/4Jc2etcAXUVlc3KGo19BMuk3tBjc4T1zGNpQ0
sKsXK8K2bKY/yPvzt2GfKYoVsBqaVPx0CZ5Y5WAv9nHbfrOtAWtdE5NF3eOpTrHca01H1kVBJSBo
go1GMCFNnfQs60yjII88tIpNpru0idCKwIyFVRqMebV14hHHMEpEVaJOXuic3swvK9qyPUQ2qcqi
+2W7fb4OZ2BsQ0uY0oTcGjif1jpkTdZbhDhUCbkWdU27y9nUnUK7oThB2qb6AbBB32uWjg/CR48g
g7bcNM2krRWdSorMfGk0XyOV0g7UYPi4NzJdR/TQAQxuuplKvZAyS+nCtUN0y3KSMFC3cOkZo86Q
AUBLA9QF/6f7ZHvPLOJd/ENEYtSC7MOJTMOkHcQtWZjM1Bxn3daBame4jlwZkr9ehXthfO3KUa0b
ro61Pno2U194hBUB7EbuNudA1w85vgXY5PZjYEXk5vZUyp0khYzluc4FI/S9Ei6ZB86XUnEOUFuN
cP94P5U7UtJwqdGAedhjQbdocz1r0L6xbdkoKosIHagbP6kM1GUDTcLNkbYAdt2AdQT71DrdHvjJ
FmvPS90QduLY9Bo1RgCPRLPrCLE3k0N21KTVroZCPZuDgKPd7gooFMfaNN6xmhN2NPH/jEPvBUHZ
11wh19TMbF9pRBNAJaFuVc0yj7Woy+EhkXgwxzi7FcCbN56hu1svC79CSwR9ZxVcDoERg80cB3yR
E5EHY2cC/Sx2eSPcbVDT79UAwO5RakG6LjKsCh7Mngzkds0oVbKOfParpDpAkdDWefLInKTeZoLG
oRsCghrxn2ydOv/id+ObLFrU36b/QCyXvmpKmtfoSJ8Ggnb24OdfXcixnGvcecqpeg10J992AYhe
rEZfu8z9UlMXWYliSvdDpskNrBO635U665GG/zDPDlEyGXvlvdgt9ScU6Uo8oFFzmQINgGxbGKmD
2TgbImy3kWUc2h4BcT575eb5/L4v5HsRJvJmvqcTKZe2lW7ast9JJX73If29qPbWrHJ/hTUWb3e+
GDPAIgG9eQTL2Oe7Pty3IXXG+R5XxJKLQTLJoLV6KYYOqH8THkghxy0gVHmSffWag2E6IHCyClZ4
ld68FilwhcqhzzYRyoZHxtjHY6Shi0ZCv6CeDTmeRoMVR9FjQPL6bKcgynqmvWv12l5Ng7o1fWbv
lisyNVlXzwxqiJ3gw5lQVbVdHTp4AfmUF49d5a1xXMOMGSE0lQ2WMQYOwqPL5iM1nPpG2stO2C2I
MwK2vEo4D67uuw+OM0Jy9Xtqjf0cI2K2l7Gl6SPHlTexcrNK6zUcKQw5nhk/WaN2lsVYnxOfKWyO
j7EBCLWGCAr1TOvQzFsutAnTOmQUI3E+2Jcy35RlaGzsCIlhhmvyim5DElkQaOCKNFJRnOiYOpN+
zuJe7ago/+57rr+giWk1O6F+Bmv4YXE3hukI/EuCiMJM7ds7RHSg/93eQ16iMrwmKLDN1v8Vu/ge
y5i4VC/Pf5CYE50qs33M7bgBXoh/pUqUcQ5byBF4ZMWF1cMxkYM6shZfibqBLu03BbBG65Znt1gP
KQjr2VwkOdU0y7BwzPEUEoGXZYLUn9pxJy2TnijWswfbd69jqDMhw7twAa1BsiJVicK4I1WDqlAb
4LZ0qL9lK9VqMnEPZ+lI0qsobhinyyvlb7mu/f5n20hjU1JFhDTYoE3x5XgOneZicU/bUeiMVvgq
wQZ0Y7+rvaYm1SZggJAYwkoTm6OmcTFKrVRHu4JPo0W0GjJv6DCs9I9aHtoQ+nnWx3hU5OwUYKjJ
NjQ+5XMCXoGSgX4oVQfRKcOCmvrwJSt0A3rHvVz4wzFqDe+RxrrSUY4h1P6WFq25HjuMfM2g3/UZ
Sj1FhrudlPMzwfzCap8WNXA0EkZqAmUzH6NT9Vp41Cvy+QYbzrfaloSPrTUpHdRYHR5FO3430ym4
GI7X7WSBzwn8G2M6ARQ08Bniq2BcBwE2K+cjnummsaEJzMR4C11mTeAAXeYt1S8RFWvHscWtMMUL
hxMdsjj8GHy9eegsdTRphdGxtyjX+eWXuhDWPpRA8+TgNRAMAEYuivKwN8Lb1A9f4x5CC7ciPaRE
nCr31pQativswGb8O6RVegiCEVrUjFfUq8chwFFWozwZJvHug7JRsVPuTdo1GhcZF+GGAx1I1eKX
O0bRLrEz7YmhS1ojfqtKf9C57R4k5sVNOmgTBdDExpmd/rATciDK0HqccNo/AXlmBBxauc1T3OYJ
JoRwduuEugG6ByLvzUxadxUjdlo5Po6aOcW0tsn2qnpAJ3nzkNK7XOFnD3dBXmbnZdNm+q88imYD
DoH2duWP54DSfNyl56h1EfvxDWtjwkcGHmCtDaR3rAL+J4ehHIi4JjIbwajKERvMC8gqtCEGJ/Do
Zj/WXL4rSDkFNU9CBv5hzjDKTauxMjHlBnCoCWUKYbcboKa85o7eMNsVPaVTuyB1xSjQV6foYA9T
mnx4nuWuIY317AqL0/IDaoN0gFYDxCs3bIsfy1mZ+v740PXBJdbV3Z19gkE5p1MPqtjhaHsLWCGt
o6bKdzlE813vMvMu4JvuCrv8ZrC6W+OErFfMrsGOhSAlu8ySPzkyDq8p+g0qCUK3LAyAUQclbEjG
YDeZ/cmeb/2NU2dEJxXlKjPAgLg9EWYzpmjoPcYtMz/nmTlt7Aw+JSTP+UyfDq6WvpE2Ut8o2La4
4m+Vcxz1uNyaMVPzurOeTC2Mtg5oe19z34fW0E8YPD5kmL+xxJXnoS5tetisGzogUFEB0QPlQLLp
IbDt3MCMX/sJb/WoHPLRdJtBjkuZ16191YxAsbxW0PvSgPgpMHK+cTS7Tly61ngTI7McX7pY5g1j
2xYTgVgZQKgsdMFMh1656QLpEFzG3Eo5gH1yy0IL0RnQIAKULZLGouzddA8/z7uoV4c7263PxJNJ
IUITDpQPTH07PXeOicrzryrHduhlWCCnyjYRQLxifNuaj3ljOYcxbad9Phg3WBtKpdpBaBKPuEjL
XVgx/WCsME/vthj0W9LhK5ZuaQGW4t5utNMx1Jlce5b/g+Jf9Rw3xnPjjPu2LZOLT1rDBXmstWWB
bxC94Mf8YTJaQX4k9rWUv/mrhKeyiAXUSIBwfnWUk+h3eUuctwH15aiC9LEto69eCEzS6Brir6z5
KnAtZF0oaHGnlG8eQagX1Y7Vqpb2GWjSeAM4lgEXSnqaUnngmijptfoilHHNWy8+c2A/vWGyH+mk
pnss4CwSDaUjKrK6XVwyt/blQwONC7U/cZeq5PI201B+ZZb7jI6ro1F4HLKGRKk+vjgQftnxPgoz
2AVzcKZOIQfFBHKIkDJTAE19zbnJ+h+IV1oV51658SZ1h7MqpboC6K3/mM1lhmevaR1fE8/WIZyx
coCKD+ybufs21U2MaWNNwkmsrfvIEedlM4XbSsr47gVC31aRMSEyJLINStzByljURkb/Kza4kvqO
CaPB3GpQgfa0xPn0Vd3t67nsFgJRYX7hJswVKN64FUIwJjyIPmfARy4dFDukWaEjCc7hEIXn5VEp
Upx0YXJyZWNtME1gRiAQ5sIMzTlADICLTvAP9cnsDh2QFRo3ArII8hF2IMRye2h/ml4UP3CtxA+D
Dn3NbGfmFWBM2zeKOzkC3sUzGhoOnRiYi2pBgmSWwn3mMNhVDsAuoU/eiRg0d90bTe0wRY/eJwt9
NOka6RMFUIG6pRVbo8Fgh7oiLFN7JzPvx5Iu0wTzlZVZdAFxUJ5axTIC+SSegMrQXvo4+8ZMF2BP
PHrgZjEJc0quSeXy5iDh8S7SqcJS7BFsNZXpOab24JtD/ITPkoQFWnmwMFBwZa44O4GR3vu56KUN
5g07ARxR7OCA5fzwxR8ydcoajkUL9eCFu/SE/8H/RWhWaD/rpW0/ByWeZWTL1hGQW7Wu7MbYM4xH
j/kYr0PD7M56nrBSqbg3jhH9U1G+5nAWGcyA4xVWB8AWyepD63jP2DcIjqTHBGsG+y6uOHoGsXNc
/tORGZNg5GaA6Y0rcShi9vgyeRPiyGr4sWcu/FAUybRaipAFUc/niVIG+VPGL5yw4Yp5cnIove4+
IULWs/6B1dfKn+L6JCI6wTDTR+bLNlwW6TMNrvVrUIK2QEwACz6+Vpr1BM2nX5dK0GrT9J2gdXQp
r03zEU1Bfgl7bks2qi+KewYDb5VG+4qp10aFoX3OFTbW0T22yvWvHa05qoQof4wIZZhDINDQDvSx
nQbNqM9/SYQDEv+cv1RNBkPGhOIA5bo51NV0s2zUHQG9oGs6td5aGkTZavVUg6kw+ytIWiijtVNu
gO6nEtMbgsnOe0pbipGQe6tDwg2d0VYf9sEkcFC4SHj7JCELkmVS0gkNH4wJOMpNz8nQeJRdR0RZ
SWOfl43MIUROff+sOsM+dz1xdhjs28MyAXE0oELgVaFjDeJkCuLnJ4IlcwPwbw1teFNaOfcLkkII
tEBT1X8UbvY0IGDqM81cc0f96Zs1YmVq41uDEWrnNtgVgFPWFD3QxxGfoClqP3o02JzdXbiTpioP
XnRr67j+6oJtrwr92ore/ZKlV8MKgE3TzrqlmRBXpYU7HVf5gSGDbuHIHbScqatTk4DK7ZzHlr7V
xp2pB+TfrJQTmmfCBe5VoPIzCtLvZgFvxHH7qwV0be3NQe1K0lBV+YuXxrv/oexMd9tW0q19RQRI
VnGov5pFybY8ZPIfItnZKc7zfPXfQ23gO93OwQ4OGjCcdHcsS2TxHdZ61r2RLNucvrHPv3Y+A522
pbk1cry6EvW8Tvn1W1Anm9Itv8ft8jcuJajM7RdjWjYLdrcz0MyHUJtAZtCf4Heelm2SuMtxKQ13
O7P8PYEti3WLUMWnbRXTcK4gMl5LY3juiih+cHTxNYoJmcs89d1ZW7w822ZrKT0VKEjDOGejkOwb
7BtISJaguLTOyEwhoVeXNRkgDYgcJ9ewfCTj7J5VzYGDpj1kHOMA2jp9kbGTbT0HeCd9nI1ZPaMD
hEzYUyl/AsIBSdgFJ1gK8007oBjaqkCfjqUdbhRvAKXbvAsNSMeurL6gWimOvr3QCmV4jCy3oW4W
n+ecImzOs8eBKehVAc9UWtvXJWO9MM8xgUVZKx7mwj9YPWgyQxWSpoImv0kdZiZWW10NSYgYz8qn
aAbigPSY91GcqQSnW4v2vTKa6gh9rdvl7vxrtF0YbpxMbe+jpV7hsYM2WL2boxPkgL6kn6NeQpS/
i0YOwjUyhZLA3/QN6DPDKXxmBIO7HUIGlVUs3tyRdmaqvGKXGFG01b1HKKCPRNOOjrQJIwEkOZM6
4tJOsKaZrSN1MQHotsBjoJswxaTSiYO9sEx9Hgfx1U/N5bGR7ss9Mmkx9Wcnchw+WsgtwmC615Wd
PskWLmyCxHQdFlVm3pymuCZxzKknKJ6MuaBQkrmSJh7PXZfxks9kGO+UVV+NTBuvPcsdt5zVP8OU
Pqy/svZ4qaZ02C9DNpxyFtBJ3gCDwD8Q5J9d5Clnzbu0EQ2llXTLn6KJAzCiwwGIb7crDMMLnLoj
Jy6qTgr9+p4pqHmKdJhQYlm3uVYRUmGQQFQzx4zUONz3jG1cyXyH+Xu/z6Fp75ASFXvDfU9HYnTa
knNntL3ieRjrg8YmTOUlMfEnA9AJCGr3UVBiyWI/IvHelN+Beo3vqiMMg5NjKVhEJeGDmIfi2UQH
jH8GgFdaK9pMq/qGRFoyyizGfZFZ8W4YNMWU/dZVljprSRLc1MMpC8cFNHYOQJZxVswU9D65xyPK
c6CuH0UXv7QujbZa8lvZ0eYqVvTbe+buoPzHJl3oHcKKA7QZjUtfEs5zn0j0gjPcS6i2/GQZNzax
paeR/ZfWX5K4RRCC/3/jy4mJ9wLx1fRUfBqkCAOF4Mjn+GLG5UavhQatKWpCKnRI+oW7Jhy184or
GkkWcqyqunjrFyIEHjJTA+pYixa8o89e2RoHlXn6YnPpdHfgih92+UFbbcLr9utLUsX7dSYArkm5
KbKqeH9Px1NrRF7hGp8Jskan3MDNt9RoPpYYuxFr1Keus55Ti7iQVvzy4YmcCm94F7rxmWZgLI1q
b9mPnY2isAW5yJj0Fo6yCKa0qrFiuiB4K2BJiftuGro+lmWVMD2YwucW8yDP/x9l3anXlJOLfUnt
7SRVAuFtRNYwtcne3KXeGh3E4yUp1vGRso8Ve1P0frzQxhvEF5KC/kqJ09hQFVmBnbh6J+GFH6e0
H/dqwmHqr7Suzmp5jrv5nqiYepdMwP8XMw9q28/P3Upq7Kae/W/IijWtSucTJRCAZbRa4zCE+yUz
w4ekb5jP2HHAvwwqQ/nLW4uEJ08UawPlDafR8fxbl+TvDfaUyDftt1r+bH1Q3sCizduS1Cjh4uyA
mASeUinKrRyZgoml+wSdKESnQjQHKHhxsezykwlvBQX6wkazDwkmmZavSPHbvXC+ihKoJW67inVt
7uytEe9KDozuqob8mLMMDEySk0kpPGCU3rngal8WtrRX5Hc3vSqNs8ycvow1AQHpQjvI1O3qD9MB
rln5tajsFw1mg6U2oJxl5MHCR2Qc4ypub4NcffnOlbvDQoNp9Dv00ekBO0l9XmJSsKCPbjV5KS+T
VqRCDSYZ2Smo52QiAzVJoq9GN5OKO9TEkmRZCjlEGGg1Pdx0a7Cc6qgw3SL2D6RAVN+qPvMvKlxA
Fqz/Lc9M9qIk+CWyuLoGgmDYw+W2Wugn8OCMvpif+pwmLcFUXDvzDSj2cNaASx4G7BeJO4837sP4
yK2+ZS1mbqXv9IR1f68NSPfktshz6DM0oSfCK8yE9UE6M3NqRS1PCkyL1L5NvjjlzznSCbs2UPlJ
KEfOiDq66D6CApbk02WCm1fiGn6mfWMIywpwaeZ+7+YLyn63I7YHEwYQR4O7kcDp3dTk13m2UlY2
WPLiNVS8qZv2aSTa9mpav2wCfu5r7TShwldp/4aprHn1xy+ma9/cPma1yTGym2P/ryGDqdnEi7+J
GtG9Tm6tLgxzbsa8/IRG170g/mGAr3aOrMdNt+DFHKzk18RBtWtq8b2wzTdX4+uCkp8edpPEajIr
A7ajBovUTeIJJdWhyyLzGCf6KXH6V2kPaJh55IIFb0iZqJk3GT9DTZgYsqWUlTCtBJEoQIXah47e
lveyPVgGJCnCdKeW2wd90IX+howZgqndUqYHv8jhC42nJsReSCg1EoCEVzLkPy3T0uweSIkEPW4t
48Eq/GlnYRrqDEpzlu8+QGhSxHOyAlf0W85MHPEtDUmcVTgvYptbhtJFkuJROWrjjvUVClD4gMxe
4dPmO62NKwYHrA7u1Js7kYnhhL7j66j9T6NmSuCIkJVYHWlW+3y5f3f/Yiyw2AYoZngR9KMmxA+Z
VfQTk3NK9hJYR3BU47kFRY9AZf07EI7RI2Lq7tjJ1XmKC3zrui4huqVXmRtBBfZ4/wL2QEOQM3lI
rH8XLrN1aDo2JJ5Ee2eSAPRI6b+cNdJxSKfJ4//8/f07QppdaoKGeGTvYOJwt3lG+0nguOVqCKJD
K/HBjTFHbO3Naw2Z4l4tjF0CSxnrGrQCPfTZSTAQ3pFOMjBjSc1AKfluz4q7x0rrLS6kE0ELCeVX
Ue7spW72lqL4NYF57A2/RKFth+NrymjyOsQVYBf14mLJ2c4yTk5Icrf4CasDs/hbzjtLcNlI4Zw9
xmDltyJ030c6L4hV8afSrH4VY/xZjJhm+zRgngwZTM00zzWjnG4Wx0bEjN8bebEmVis5tCm/7ALI
rKynx59F8c11h+8Wy78eHM2JJBmb0NIk875kFizmBoZyg/sS3wja/lRQtbmYiKJCv7TsUVPHW4nb
NTRJJmcbiy7OU3DOXHQaBviSyIm2ZWp+LyZye6L33vrhsS+ik5JBOU7evqiRO1qDzvcqSR+FXQAV
Gly8KH1mEAtFYJ5KbAu7+0nKcnqSDRhm6X5brCyYPT8HDJwjqfC95wy+K49ibF4LCG+Cn4Zw05jM
1kBWsY5WxjnEiUuxyiQ6cvrnkJE4+uSQXJqsfzROUzZFX4RTeehWqA8SikYDIubW6Uidhei2ahi+
FVgwzLloOXZrBIHs5mKw+H7Lv2lma1fYnlJjxmVb/sgGZ0STLsrdsAC8MEIX3eCe1+HshJVOAB1u
k/qRTlDaYSethXQJa8lyAQKplLHNga0V9XDuZTsbLaLNPo8mR/xcSEegzls29uC8KnLr4yX+OcF/
8tb7oiH7FrwnbufK+2uJazSSYBGOkT++ZFX6WOaEmvpDDV8SpoRJSNnBbcILSBPuAk1zJv15i/xm
3te18+azJlJex4gnssatFzl/q/Qn+mG2pq1eB3oCglZfxXi+3FOuxbwTYXF0icLazmNb7s2+C/hf
v45DTfZeX1/Ib1cEbMKiHzP5GtnxmsTRmnvCTBiBmpJxWvMFJetxInWKPLb6b8czT5TtxM5guh1J
quWEZxgfHewCKgfRdcU+X+oXu3HqQ74ARA1ZJAnDe1beyEaBjF7mv1jtBl0hZ45+WpO49Q3TRxkW
O1HgbzKdDuFV/LcnLT7IuAcLRVyLNyW7XrV614UIPkOvOdpO8dQy4BHu5LKlJ4+gS813lpLfeF+x
BYuJ9AOowFzunU8537Gg7409W2ueMSVjlApfZqZHqnqDzydEErHvyTQhlr09R8Ay6DkLtmwOS5iK
oX1KZuZSjDzty+wwzsmtXfGALZaBbUUe344JGg8cuxzTjWibVzTRPrYE4iZltx/ikr2hbEl5wkO9
5AiTyEBvRix/dOXJppp4VGiPmMomTvc1yVspwICNmW3zGlAxmrp9jLxpn/grfjp9xgMgSUaBQbwY
2M9j1jpzvyqbh4JdWcF8C3rjI+vQghZ2IX7LBd02KvNHl6Wb2CJcGk5SxkLYxFNc/ZwTEsLyiqH9
Ar0FrMOnUtknUsfEtgElS+pK8tpbeKmbQ17Kv3KNwjifCQ8vv6ecaPgfar2JENRkbeOS+WG+1zMj
HyYYm3oSn/sRL6j3lvdWR3jXIYSBc4L890DSUYjunkGcnNFEW+XOWetN+N/dOXaJiloo4k1/TI9D
9d4gedmOXQSTfWlf5zEmnZpoZuKydODEfKgu4m7Zpmcauy9Jkv6wohGrHodx0cx7FY/RESrV2zxd
ahF+w6cHSIF11MGfJIz7X17kM1yWPp1vnH4tCXgkacD+q4IP2XPXJcpeg2MnCvVyec9V/rc3tKRz
l5dw8M+6ar7lEEp3ixhYNSzXshGMTiObYUQDZS/vyPMzhpvV5hFtfBg/mHwWeZh0O/ysiEaSkjQ/
9yfqgHddDuPZ7fxfw6L+Dh0euHVmHMbGN/+A4rJ+F6d5nuA/lvIU0LCPYKK6zIWfZFUY9KT+4fr/
UrmQS9CMQiAYtTja2LEZS9iSsz/cpxl8htR4SGn0d73HZF6mbotY0o2OmuroD1q+D+g425ee5zjo
el1Evp5UH7CepJtEXsQuIUhaX5ybdfzlqrg7eBEBOEnMPD9TD0r0qOcJcN4OfuQdlnibr0l+aNK7
LflEtCg5aew9SlR7fvnDC/zAU7q/QNfj5WGS4ig0P0j7hqh0+1bpMCBwCZpL2VBNFNEhXWLjWPPC
t1E7TrAY2DgSrYa+yd0K6A2P//4yftMY8zZ5Jip1D7Gxrz4S9izZgxJEehigpmFJsRAvFLu7Mnfe
S5eiExsWj0Tg80S1ZH+QN67AqP8g5/EG+CbcLYXO2VypWx/UlrVWXoU62A1ww1mPLevCJI79vTMq
0k/X31jDn0MhU/p/QFnZ62f/4SdbDucnV64JQso3/1tVacFaJj8id1hBxfUTsi+sCWTxhK116jTx
ySP5oVY7vRWL/6v0FoKM5W2+V3t49ZkYxr/yCT49MVPM3wh/WBOvL1nSDA+OU37PXYp4tA5/kqeK
D+ir9Q2DvGX6ni0kl8xHeSpcf0nqeycD0TfMV4wlGFfhSMnSAYOsHG7C2rIpaE4I9ORCBBJGXtIM
FSv0sCaID1ViMpIdrlN27gbmxqZv51NqN89VV5GyYWLwaNDvecI4sjdGRL78zEcc7mObsHBgNbEB
iN5fKztCK+e5pLG2CeqJxD6ymn6g8Lbe/q9Xp+9AUEOr53k2S8YPH1RZyNrknXaDnrnxpuUG3pii
3tdD/7UVVIJxwwDY8pIvjZuah3//2b+fbvxsz3IUPYljIwn+74skC20c4HSPgWUS2rFM7QGRZr+v
PCJ/1rHpv/+0348rjN4KYgd4M8Wx9eGnuZ2wa9SSLo5d4++xrD6h8SYIh+l+auW/pir8+99/3kdu
5XoxOUoKeHJIi7EsfHhr05qg8CounSANQ2LljGRLSXy0Wvw3Zb8OO9YVQVwy9tfGS1U1+H5swdO2
9BkCriuvuvHkWejq5S4azStS/gpBVwVxySgdeUg5sPD0O0+6JQnKYJL7h9/g9wPUdx2OL94wSaDt
x6OriOH1jJkrgygxPGyNjO+TtrlZva+DyVPTybKMr4JFmKt4uQiqSIrMgVFUqxxxJB+OEJYjtiDy
ciW+3gWPkW9Un+240m8LvBGnXv6A2fz9sMVipVjt8rbzvP/4nmPNj82lcuyAUQMDfkxS7HaIs0AB
eAaTbu2K1ejAKFzn5uXf362PzO318+ZK9lzBANqT7sfnocfwlp+d28HdP1YX2F4tH+UODLeLJdjm
h80wP1idX21kAuof2hmbhIkQYDR+wx+udmu9uj6cwCtrFGaqCSQRzNh/31yDGZP0A00vyAgdo8NC
PbSsmp8b1190XKpPdOXccNSHhmeUf7izvd9vbQjknoOgDmwju/AP1/666/LNIjKDyjS/MROsUI6I
+avjH3ORvSwxK2jh5IxAw3WFYybATjLNkiRy373YxgBnWD8ayzstfek8DSJgcr+NrQaW0YKaQYPs
PcQsLp8mad0WYo+OVSgDrXrrkg71EDgOTGB7MI+dU7hEh7Fyq9DUPuqYMAPmLBsMI+C6SUJDc+uq
PbZJtUtIbR9Ed+prVVxYSqxHA8mGYAM4wU6yQjVrzToih9RG+kXe1OZOS5+t4j2BRmUvfntIFIvC
0QpP0O9AThJg4unpqhPbPY4Tacy6Mq6WGOb3aRQng8CK0cjTl2YFa1HUXvFIL+zFFMvOlo4q6QEL
S3/wr4WXvXY6vfUtEQADCLI/XC7/ywMb2BAtK7wj0rut+2H2H2zFIqZ7nI3QCUj/8S9L6hxRGvxI
otZ/HjryLjUyjHRGMwAsczO3TrcpkuKtn0LnTBQuy2WGrLpGV2z32VFZsEp8tIwsS6rm3NfOJ2ch
5RWHgv2HF+78fscr0+OUpTyGCujfr8T/eOE6A/scUgMGd5mog8ZkMeZfvdbOjzxv3n1jDrLM8R5S
ArywPmXspIv+1uEe5sPgcYqEJqf+4syKzWtIuArTZ4F6EOcny05xTnXJXDH5rNlW7Qe2fEcZEhHT
VewaWtZalvoqkhF5vWXk8iIyNvkuMvXAmqrbvbIihlJd8xs4Xw5GNdn7zI6ZIbNbvshcPEMVqiDy
/dWEiJ5BYsRsCjkyTzUTvIZMjoPx7osKU0oeC4ALbMsg/DAOGaOnPJyIq8MNdio7dF6OPX77w5H2
u10HbDFETJ8DlZvY/nAbm3UbLUSuOUHmg/abosfW6+o9cjb8RSoTG93lM4M4VoJpKUtySTxoJRGi
iFRV+oin9g+vZ63Y/+tQcwGActtgIeJskx9fD4kVLC6beQn4eMez1yKp8LD1l2bzGEsmCd0zyLFy
61XoHiezOkQLSvXCY/EWk5Ry7SEe/aHS/f3U5yXhahImxDKelh9POn+x0WQzPAzsKCaTcnQ3zOhZ
GLJvSCOL8YyNvI64tvmBef9MDiu5uOZAojDw5e0f3p7f6v31taA1tkyxFq8fgxZy3DkV/L05cLSF
LxB3wrntQEmzBsR8zYcW2jbSV/aeu841SD3teW3GWD3pFB/4XMOpj6KQ/08vYYlwcqZIFC/LtLz/
4YX+/nRyKSjWpgRzEw3Cx9YsE1E8uZUH7KaxQcY32JFybV5Rxyr6tNQ/MYAdOWLa8CkM1clQx7rk
1iYZMboa8YtYyDgePedTpJvm3Axxv2kaP79mM6Dvw4TQ96Wqp3zLcffYqa565YTIL2wsMRyRkm33
HMNl2pI9BQwKmrvCF9/9bS7IPwkFAatqdjk6q6pQu6hAEO4kkuHiKqyOavKuBt9BWYgvW6DUl61H
GFtN8GND6My+s+t2U2EWujgRo22UaQfZ+96xb7NVReYVJ4YFAnmQqw5LWcS7noDZJ+7pgqnkGDAb
DZE3ErpYQiO6TIK18P1L1c3dYZhLKCxrA1Ky0EP9KrrrglsSd0jhPi0zEoRhn/ee/ckijJppiP6U
29W3rKXF1XG2N2RnnXFw/iJ6aQkGsfhbZi8POnK6rdv36ul+iCYMDS+mP7yCNv0GSgNvhLEfUVpd
Y8t4ae0OIw6MipyQmAddfWHhn+A5UCpwm/l076TjsPk1FSjYEwXateJJsC0WIo6tLOYZl4enVgKX
+feL6veL37Ho9PEbK0esyPj/LnjiAocMaq42iFNBt0aK1VpDV+MeUJY4GDULhHH+v9/9DiF2rvQk
SwpPfKw3O23aHUFZpCylaXcwSvmQ9YO6JJB7zkRhxmRAiSNkBKY0qLJyzDz/6BWcHtv+v//+9ocG
R1Kmk+bIkxAzmGP+dk8VWD+suiHRpUY6WHt+ceUm4hHsMLBF9nvEvgFRPgofiCqYd6tfY/G4Ep3S
U5+T1DhEDaHzhT8+xHHxg0KEwbFNqjpCx8nIqZ0Uq/wlehas/3YlyuwtKQigT9p9CQHxTye9b/32
63DGw9YV/C62oEf9gKGWGZtKiWgbfmhNFIoRWcECHiLI24S59v3PWBat4P5dWmTbtprj8+iFS5B0
OKFB//Gtf48iy/w8O8zC+DxN6RLcv8RU8UjcJwrPxtnd/8oxSoaHjC42GiJyYE8pC4WuOwmEcCxB
QJ2kKQaKp34+N/XCMiVxRQAO1AA9U03//1sTZQrhEWw9+lIESQQy2nHbX9A1jSAul4nne9tvm7wl
8z2fSpArJAbux0zkJwKxTolRsdcGaxxkyLVDv+LXnnz4d+u3cHoqFhJBsX65f6famIbSLMwV65An
FKvwhQunwyzTJK9dKHFLh7U+0Ytmp8mVR9s3kdlM0WtNMJbNKYZirn7LuxyhMXBKVlbL0Ys+Rbl2
jl6NnY1dAnpxw403dhO93Z2Z/9iv0AtiuQP44Uz4gfqZtUyVyfpmxN+tDrCWyOvHRUYU4OTOHAQ2
rQ0pQGTYhym5nmhJbJYbL4k1WG8FcBXgrO6eQDtWBRkLVmuWzUXhCYL8wB/n3PcB/4CbIa74UEnr
cC/P5rGCZE2adqVT/5DJLjp1GMXur5Id+EPB7p0k5Sbemh5hZ11qE6GQcjXQvrCZRyJEto7RXQ1R
9tcE8RPNRYXk3obc2XTMmrpiuIVhbb4l2lRHjXa4kSp8xfO/TWvuIdOooQDFYNl3EeBl1H7ygeDv
7KlOEMyWKQosd3Td892uw2PLgIjK6gpsCmKKrsDePmOXx6114hoEcV1EiFeFURwjKKEA52mnlaPL
Q9v+hXf2RBiR9TbKVICE1AYeUEbyMwkIV1Quq9rJgci8pnbgozh2iFyPOLesTdzRP6m6ZfcYum8I
xux9grrmWOb4IVPIQB0kEvY/+jMzoiesVoyhLEnqSGSd7ZycBZp9NOqLve/CJphB4bL6SIva+lrk
zmdZ5F/9ViMs7SN8pbjiz3YPVGxYETnawsqny7NrYvEnAjLfNYP9BeEstXORyf3YyPjURvuRH5r0
zXTjZW46F3v8PxNKkyhw3yd/u0aljpHs5W5MnVdZ7lSrNxt9F0uYNUWD0u9aTP1TaS09hGUS0PwR
edWQxV9QwgK78bmM7u5iIoC6myRWd2vEbvxXE3039eIeVWtlxzFC3zeb4B6LJCqxtdKu4zLgel3s
5wVlzNuIRnyTxhnM3/WPWd0/YOSxOG1NF90I0wWvHxG1RGK6xQ1VvxiS9pDHfnJq65W+BeFFDPie
kwzz4oThby+h0ODCDsULegF+/NK8znbm7UzH3CdGitnL9bNNwpOXeClWnuVZzm71CpkBtmgDgFwR
LUlmARvWIlv1R1hvdx13vonlFAFBdiJ2ViEa0uujd9aIbU0kkE10ZVgSnWXCKdSa3BAFaeeHRqTt
rgOGsBtYYD24BKCOvkf9NPo88D021KoUKPRwFlwA2qd/VylSUbR91dWM41WZguEkQ1h5VcUznUoH
HY00ZAaQalt7CcFSpfS2mVHqsz+0VJmurt+oa7cERclnKiYsK6p9KLreelTCSPBEvGDcyaGk9pwx
bQsfeegUAxU5jRd+/yhwyf6JTX+6JU4x31BQRVwBy2YYPWL8ZOSTKtZaTxU3U007u9WIMQOAtNhS
bIquoTauBMqAzWVJ1ptfy2piJleMb6mtQp6UcCC7SgOS9/3XFBzTBD4ybyHPdTldD51krW1sm4h5
5bHDZDGEA0Kom5qs9o2xvHUw6xl2e1RkwZTpSz4Fcxp7WEu679lMYGCcC73VVdoDrB/CS1n6L605
AV5T36NenxU+mSBViOBmxO8Ah7C1uhnIJacZ8k95+qlvxXbCbXUhBXo6DQNJlwOfDWRof9soJ8QD
UqFr9NYs74oj5cUg2a8y0H9YpXoqO9M7TI3ZHMM0eZYFo76u4sYvq0LuDBNPWo/C/BznhXnWc/6J
R/6aspUirk1MBn2q7TEkoW/bUhMT4RhNwy5jGXzUvbuZdDnet6lJhYpI+u0FTD7dcq+ORl1xN5vO
o0rEr1S7u1lE7GNttjShMzn7GNVUodl3I5wtL3NOuVyHJMXI97Ce7Q00BPvQ+Q51c5Y+obrnY0gq
c0fqLtF+qKIrzzjqDKMAbrHlkZUkgzZzUcQh5+oQYVve44rJj+FS45VQVnppzAe7N8UjbQtaNfg0
T2MjCPRE1oo2yRZ7n5k9kQXNrvRs/4qArt+XThkdkG6ZR97X00AY2KGs0+lMohue8/WfZikcb62m
wLRXDj43x/Q6cgrtPY5QnzPotbb1SsjtgUxzKjnCea05KnOvLW7LXBbHkfyf7dK4GE7IETxEYe+T
FmFae97JZO94BBpEc7taRuJrF4+o8pYp+W6qz276KOPe++bC22idOsOvVZL8N43DKyq17V37W6Yx
a5bI+Z57LqrCJIvOyuj2dWhIQrLlTJhZc6Ol/GnH8AcHErYtcwe8k6ddMf1EzoH7MG+fPc9qN2Zp
OSfZe2Bx9aPNjPvJbudvs6zCXaazq90CZreb3NwuALR3GnvittejdaRE2/cx/LMW88TGY3TJLI6u
IwKlRo44tM12iOia3XOe1taurOXrfS3TdyIli7Rxed3FuzBRcHSDCzavvshVbD1pdDug+sj9bM52
Sup7F4Kq4wSQCPPG6ST4KYS7jBe3KI+xjqyrM7iXxc9+1l2iHkNkQYIBz7Fbmls9iZRfI5y3Zbj0
QWyFu2i5FLOqHtGXISmWlXFm8wzkxWzUPuXtiIE0MAqCIDAnL6XyowcH+4Q1W/61btydv5CT0ITj
97uzvCN61q/zaN8s7bX2oXg7CoIMhEwA2SxDuopkyX4A7ltbhGggbd1PMTOikkH0nn0+mla4ZmTl
RTs/t54rpiNJ/5fpHGrECLIJ1TlGU7KJwooYABPDvQRAt3ErrO/jamHEIYpPuCEncYx+IC2eTlUn
bihai92cwCsP3T4MaPLQyWON3lq131xD7JnH2Ha+x6EQD87Srkal5Gyb2ddwGuWBfSjYzBzzgofX
JzaLjrBm91Vl1TaViUGmfF2j2aMDTavxtRCteSHndMcSdd52sywYFrcnC9uvTWn+wmzvLZ9t85It
6FXGMCXsPXNYbw/DfvZE9Iic5DAu2JsBlHhXq+8wnoxDHDB/tPaYMrKAsWBOw+zcXCP+zDHeBCPD
o6eFh7FA3noWfsQB0hHfuTjqidGJGyOgjNkIIrCk665b0smbrHp2n++AE5160+1ehyKaPmRKRABP
fcExjqTbqMmkMrjzd0azmKgLNZrCnotzkTspu/6MyKPdaeEPz4Yaz+akzYeuJ+VUaQfKkOOmxyLy
iP6QzdHISXsOF4R3MAsQqrTxD29Il/M09jhWVf7SWCkPtNx4NbWsjokAE+vJBPGJM2IGj8Ozmurq
pSBkVliGuz459Sms+FnTkH4ZRPta59Nn1xrDF6ZF6KGq1H4aMFkzHgIwMyctYr7Uz09tSteCtwlr
3rBc4tZcnuwe8ECTj8b7LLInnEg9+cC/QmIZGrRV3+mHjV0D1TNu2I7WC1PQLrXOTVpQ30iujWw1
VeEAayucR4PbjleBP/Tk1v4P6AA2zrFL3bElW8I5D9KSFHbpKIFxA7rTPyLgFjgB4lHWqZiLNm5N
qiEcn0+1Y+8jVRXPqLHJSyYBjlVA/+yL3Ps+coOpBVtQn7VFoBFHvlQumhtOk3OsiViZpj7BoB6u
zwxarSmPgkR+dWuDerBokSRXbWXtOiRrQVvV8TnK55uul/Ig5RJ+dSPUNgQBjmUy3PQgueeSVjx6
C0/lBun3HEf2LRTySTkTHpBRZNcZL7WKM/XmCzyOyPse+loyv5ibZ6et2udhQBE5VIvcrv3D/bod
0YRvxwaGS9uj/O09Mb1MY2M9Jr1Qn3n6qL0zo4fH6HOYK4AEA/rYXQPQfKfG+bwY9Hl02J+lGuXF
ACO+NUy7OPLJfJmawmFHx2kbJua2UqhDiybXzytSBv4jfWI6SQBNYnrNO6AFYzqc3AxjN2ND/zUD
NLk4AFAs9TqCX/mHK8JtTTbPQuzwfV3Q29ieuNowL5L9K0jrRZAhq31SpM2GwRmaq2ICbg4i0m8k
iJphgJ+PTqzsqQeyWgC4yNLlqLIRukFWEtkE5wI+hI0AqSp+McpQe7Yq9rZtcpK1yVU9Ey0FR3Ry
xCFBpPcgSnFAzJNecpZN587rIMqD155YsvhOc+OfQ/ybzEiY07Q6dgqpBkEZxrGZ5+5YhuZrwQ7g
MjOQvo+3ljb6qyA5a6twvpI6ECZXLNYczbb7xgr+bSzmx8bA1SWp4GYiE3E8Av832oiBXoPX0zoa
mdluu5Vl1CbO5zjGg1O3pEGFq6sJq377VNVDeyy0wmdlEYnKI++Iv9o/2Ay/dnHffre7XoAkGxa2
CSh3NgPwfQzes/HJRL6sHToDdzZ3mW8/siybvmVkCiXzIc8yl9J22rvhiLxdVwX9VtE+jl2XBlYX
BnmXlRe/Tn/orjaOmSZ5rJBswUrBPuyOSOrQz+6RbUUgqtU2ZgT1CBPnUDht8ywSCskwaX7MkZop
tdFl+fEANDLH+2mzd3HjKdsBSOkug+5EkMcOA7PSIV699GNov5cqXPTDVEfjAROA2jSsSpCAgzlx
WbIS9AoQBhXVlrkFdrNpPMO5duGuT48aweVpsu1fXjM7D7npX2cfX0Qr8aTUczKeImSZO/P/sXdm
u41rW5b9lUS+84DkZluoLKCovrEstxGOF8LRse/bza+vQTpwHMf33nMr3xMBEBQlUbKCzd5rzTmm
Ir4YKI43FjMKJk39tOr5/fZ2/Tw4XBp0wW29G4b7BQTF2EjlxHc9DTLbgplAaq5dfBl5fRXWN4rZ
PVaoFldNW2eb0rF8JuxRt1n42pSQ/QFA9GCOR4c5xLEEAUZQQL5B8ZtA1bLqkx3rtxqY+Xvm5xye
s0E2iy69kx2dxDVI/cVq2hG2ASgruFK/X/exW5EwE6jr1kZWKZWwOtfg9kHfV7da2clP3RZNuVeq
QX3bIEQ3cK3Z/dRc7M48BX3I/zx4iK1vFl+Gmhcu1kNzmAhy7HISBIia1wLUlxWuCo/81OeqE489
NmRsRkDNTWNlxz6YMBhEK678XzMlxIOW6tXNwGce3MF8Bt79hbGKVxlOusNWyzCXosYurXMMNGl8
UxHdscwy61y+FUrT0hKH3Na2jUbrdTK5d6lz1ZIw7Uulhwx4u/TBFz80YFzYwytCfidzr1aF/snx
X6Eofg1GPDOGPfibUE/xR2pM+0ddkIqmoNv0mzbY4mzbB7hjkkk0G6OHHRO64Q3Owe9Gx0DOpjDg
WdocC9DiCEIwjVtNf0wEJTFN66zv08rKv5BKEtwU5KFNmaM9uqnlNYH1Inqzv9Wj9FCrdnqKq+w+
qJl4GcKA++KPd4M0IKfaSrJpE8tZNVHpHKJWPzVAlTfNIMzXXovMjSLNA+G74pa56JlDvrCa8UDr
TF8rER7jZQRXcHXVIroXEapj/iQXQRsQRrsnSx6/4G5S7Z+hRj0KVyZG7w5ZwCA5VxsUq6HN/LUY
uOy4jfjccKx7YSDbg5j6EWcVLGxXlRsuE9E2aoeTLmmB9lp1eQNBzgIy4E/jOvZVgcGBqsQYk7Ru
m1Tefcmx2QOiRdaPnYXYFjWLH1xrtlc2CAdR++6cylDW6N/KlVD8lpGzb2GYiW9wjQ1kfkw56B0s
QtM0/rAt4HyTGrtUBMdw9grOF/TmexlHpELNe+XM/ars4PLg+HEvg94NR2vQB3DOYU8+Cm0kqAKw
k0Zk+4EOHHnQKdYuokkaxcnRonjpJSZAFzMYd4YNGt1nWufkZbMzBobdbsp0iluQ1aPnzTGWe22f
bPSgyI99m7wC9I2Icc4qr7YE9y7GTYewaO+G1hUH0djcUqS6FE2p5M3b1FqetYzgXGHm/TYY+pfB
qNvt0Kb5KkkAD0vbrjeuMzDRG2eLSjsgtAmJuFju+F0LSaIo+m3NbKsS+MI4JrGhArUb02z4bDX6
ITJwPdsqMeBb1RxL4i5omUmAQ0BXVsBNxysST5voJTqlar0ZO10cfC6ynWM1p0lV7yYn0S5DDSCk
qxUc28PAucNE1JknO2nrf60HqAlO3XE0V0A2HBPksuoO8dEA/bWaHGuXzs1EFW8e06gBOX1R7eif
iEOJPcgjVBr904SxSvOrLzyH+UXvNm0UaedmqC76MFoHsvb26G2bq3ssbglhNy2qRSXVKVwthzhR
m3Wjlc5at5qHkhDg+7SOjQNMdUqJSnatL9ZgGndmEpxrp/imOkR7l71R7RzECRQqnG5LxVd7rLhV
HXK6HkVdXFMTltsAmHnwuSFgMD8gaZb3EZE1FpmHs34juonv08oxT2C1tTWXj6ttSXABQxWQ0sAl
egqldWYk2stbashrUcPwiKGd3qFZpUlXWdIzraHhbEzkrcDlhnGY/A58kOJOcbjYGnrj7H0gM6uy
w9HIXNmkFTEfuRVUGKy+3Q74KYAuMw9ohDdkeXPLxYc9hJts1G2CEDrua4pOudqNrJdBficOHnId
+faXWB/Ti1pnr76bf+lMiiYyfWwyXX/S+wm3KfpHsB7lSTf778z5wzWmKcK8UP/ecrdaGxbpkA2g
kq3Ate1R1oapEBj3tWluJi6cDwUXIxk6R5NB0zYcja8leY7P6A0+O1q5AfNb/zCpdwbJk5M74tx1
anhjcEHW0JSd9Y72gUO5ZW/m048hKkKsDSmdK9Ebz77/wozoMaNidF8EiVhHYXLbdqlKJyOS2ykk
jZvhZbJnQH8ecsrpSuzLh7okX8NtJbl/WdV5vj+YIO+oSYUEDt3h8XrWGQLdiPKs6JG603LAuEdJ
BBndoOo5MbtmXSV19eLMVgR/KMfbqirUu0HLP+OnK6+yaH7mHTQyfSC9OxkU+9Mk9ZlQNymXQuL9
SIaJsEymXvumc2MGUETqBOO1g4JU7OzUXwubjLmSEtsKAgnXKmsGFZhtlZxr1NNHP5ooAEr9OGGR
wc+DTPaAkpNClwtmPdTzhyEeP/mFMsLKTpuzrw0nMZdGyL/pGW0zmcsKMqTR0RGdxKVsrYwjVd1O
PiVdYFxnRLfvGXy1qhoY7aYtTeiu6h9CLJt7q1c5OeaHsvS7B9U9zDGBt2kR7gq70J6CcNjYupq9
1HRXdimYim1daO2TXWUHBv7r3sLt7m18vMocjxBqQEUqr1opXwagJ8+hiw2cOOFNn63NtE3O2YSM
zM3Mg91Cn2IW71jtqQi7OT/NxY+cJ97ckiZMQoKvI7d0d8+/Hz+uvdd7+N/5x/16g9ZyB7fqZF70
q/NIpsp3qsE6yRqDNwgM/pBcaButW0YQ0TpaGVh0Ni5XYegAcg/euD4Pzm00PKBjL2EV12tUsztj
vdlcNpeXC84y75WszJXvjZtxo2/NY3WIrtG1f3Y+i59gbxj1lhZgQco5KzyiPIzvq3bTmbQ+Nkm2
db6OtKv26iE9yetw1R+blxrROj4TPFE27CcSf0FVrnGCKe22G3bU8nGvogTBQaJeQpkRbFqGj2FX
bhuAaLilaFR2pVPuASH2Oz/uDKz4tbuKhVQODhlM2O6Ki9OFL0ORjZyo1oa+tfiaMBDwGM4qoEET
ex/kxTlN+uG1KIEBdCMBtxLJ3bUb1OcpyLcNrPtPrMQokwpw8lmUfqKSvDJrJAiJGVZ4yw3jk+gt
KmYxw804PwkMHzlf4uFTvbE8PDZye22HNY7M4zUBXOU/XO073JRVOVhrc84iWhaVQY5RBe7z7aEd
xtQRS1w/8RxSZM95PH7V1Mfl4bKWNBwaXZaR9FuXRzpfZyU8Z1Rut5U+Fke3tAr65ax9eFjTHdlP
Zr+OHZEfSXuA5BEGFUuNftl2TJ375ZnJJ5MiMmsqxFqWH/2YHBwahNvlSb/o82PVB8Vx/gbDoJNd
Nu9u2V7mNkU4PDj5oGXHZREQPcHJzeJ927IG1ma+7HPPTnEta/NnNjn3a3/yq2m1fHUzKplX0tNd
BVqJDacrj34TFDvZpnVzUku92xXg3SbT/LX3Zo41Xfb+YVtcAXDS6rQmvzd9mvIq3Na2jpGpCaN2
zQ0NItScSsrMJyehKoUzE087dIw6l545mcCkUa0Tc/XbYtkW2HVKSa84kQdcHJcF/Vhqp2Seshwt
Qt9CBYmEULnq9yZxrIyDimMyf9BAe/9NO/g/ZP9/Q/bXXAPjw78G+/9fTN5F/vo71//tLb+w/prq
/oG+hPoaOmfEGQYyvV9Yf4pufyA5huhvazoQfwvZ8S+sv7CJcwdZgL2CqPW/xrlrf2D9xauCggY7
gOb896j+H20clFJICkeXQ+QAXwil2V+lQFllQyVKrOEM66PbRLOYY1ksKg8t0tF2TOTJ0BTrV+6f
Fw1ofb8uH8uVI5rSTyCxAsbhZPR5cgj7o+/K/rismaFHIl54fIvZnWOCl7VlMSypwfPiLVl32ahU
Sbdz9ZA6L6xIdASPYdEHEy5ALhtqrgX1Z1WfznrIFWG5SLwvtKYhB3V5nE0uq72RfVoCiZck3yW4
N7RbCPDWW8pvhXEjILIdWF5UHpeF/lZCnS+CxvuqnrrfKJA1m6DJE6Ja5qf7nsQWojdZjbMcU3RK
BQwnNwZma0lNW34xR6bVPjGw0y9JZ8u2t6cHQGSUVDF+D1leHk3pF8fWoif5/jBNGZZ4uRLGRxqu
SdG21M8ShEbLajDMaIFldVkortYenbGC8ePnHd2jgm4QyH0uy38uNOx44P0Q5ifMrvjlzYkRNL0d
e90Run0M5yuO3dMfhIccRYhlAyj++2Xz8oL3VzEIeTYHoSAL7NqtrKp7KTkwBFQBWDesaX+uRQTC
wpT469NqNPraRog42yqj9ug7HSlvbYncY3nh8ljv4zlU7v2p973/ts9cWPO7Wpokqcw0jAt/+fTy
7ek/Ny77ePukZfX9ey5vzPBCSo61REnmjDNHe1tDEqgfhZlmYrWsLk8vCyROX1Bv4iuc3/G+yP58
iGBI7vMifnvF+/b315oN97ai3GWKVhzH3OGXbzDQcrFf1pfN7wt7Plbenl82/tPHv+1qWY2qAYWA
KR7f37Ksve3n4y5++9x/WI3d7yIbisPHT/htT6klLU+Dh7b67d2/Pf83X/63N/y2+v6lf3vrP31+
eeXHr/bxlZEVo79IxdY2wSXqDqf/++G9rP3LbW/nxceno1Tk+w8bFUROb2eUtNNuWn34hLIBvLVR
pon/ZqMerZ3OJe39Pe+v/rDb5QlrosVQmgdn4lAgDbE4LmtazqXk/eGHbQUhEfQy57f8w+ry0uWp
ZW1ZLDtadvn+0FR6roDL42zZ3bJqDi17/vtPX164LJaPQW7yqEDe2i6b9KSy+s/Lah+j1wFjPmk7
lVmFmEdI1jxWkpNLmFcMzuO4bFwWTjpL0N6eWl61bKW/b04re0Ij1VTxsDZaJe5xHbAramLW9LCs
qiQPFre/7Ua3AhWmvQb2Ez8Dzer5Da0iUAOc6jrytwk+tbVMtRtXqYktsMavKJfo4ZSEJ2u1l4cZ
9vq6+5qkRowuji5Bn36X9AkyUtk3gHMyzPpocAYnOhHjXm7SEfcHtvkuOwo7+EYdEZ89XTxvwG23
8msyd3/7lm9/hjSIlZbQMzbdPL5kFspivsQvD//ltmZ+8W8vmd+xvPftHf/koduEDOQ/7Pr/Yzc4
/bqdYTj7Zc/ucrNdPultddm67MbJAFK8fcC//CaZGuGrkwWys/dv0xDgWOKELpc7mToP1nHUZcdl
rZ3/lPdtH1/z/vT7a963lZVFVOT743+2W72vuX8u737fxX/vY5bdvn/K+26WbfBKXrKE0bxEJHEc
51uXPt9Nl7Vl2/KQO/hVi1W5fd/e49XmXji/7W11eQpjGXfI5T0f9rg8zJY75PL02yuXN1Eu+fXZ
b8+/P37bZ0gtWipmup60Fi1foVxMncAXTf0SIoQ+hVN2ZoLcM7qgUjd2w7hrVCoIghEphbZmXVC3
WU++oPNiWMC0wvJr0lvT2pEu0YBt2W6s0B49NGjurmZe2LhugXJI27ml2lPwdb4II0jWJbiw5gtO
gIOWlNlhgL+I9ASsnGHfy1yQMq4qIb3D6ls89WSo8UtscKA4VkCaYOXvGogVRxASmpdG1SNNE2OH
B+YzXbNvcYbqQ2qo9IrJvASDCjpbx4Zqfmrc3EXN6tI4HmyQhSGhgcWKkhpBImkOnrulK1GF3xK/
oIk9WHvRKO3K9IdNCHkpK0fI92M6bHPb2JdJdZ2d3EmOIYYZhwpGyzozRQipmrm0R5LkVabQok2y
3E8RI/K1A9Up1dVPmUjGSxahJ5TIyxm7r6VlP1Adi3FabN2QohEhWUCJXWVE2QGBth+ie5BOytoK
aEm+9gikkaOS3IVSlLC+Iorhtk6kNUavwMUFGKcXtXnogvIKAxnuz77IVPp09nydM/FHkj7glbJn
NBmBNzcd8Lu0c03PRr9t31Hw2lcgfY66TkmEyJR81TkFgRL4+Jw2IGOi8InsCMWdLr6nvUs70w/7
p5Qpu5OE8j5rrTOS1BfT9GFPoAfo5F0AJSOmzooI+WeZaflRqWofOgbqTnMo2y2IVR+xi5yAO4bR
oZU8m8j6hhC+49ByUa1Ukc++wVUGhYV0bL1b2ZX7LdYQd+oNgjUpMtI34KeZLvXy0NZf+pCc+hr/
G6WFVWVAlixL6IDQGAz6xBusbITbrmNqC9su4s+y0AGOg/OSh3p828MUves+Ow/q2PU7O0KkZDbK
DwWoUpWXWzhfz4U7FbsatFcahDmtf3EV+J+KfAu4hZKWW7qr1oS3r/Xdqi9DzI55PaecDJDWiVZE
MNkcKjRpXgSgZ43kyAYb2NPzIgnB9wMqZ1m1F277EiTdz5KU3TWOnM7LktseBw/S6sa8NTWI+Ks+
QU1VitbCyohG2aXhPJbfFSvwYcWn2zSDz0IVt1shOj26DUySyrianY/MvORw2IR1QGtwisqdm1yr
mDKqWevpympipB1hmq0E/myyrKJo3RTcoq2UmY1hZQByAhhP/aTdl9Oc2AG8Z2MgnPLi4aWdxjuL
+MdNA7kNw2p3XN4hyzCERipv8qK55hAdiTBP95E2nVrb3macH02SkUSPqqSJ47uO0T5qFHh3FkCV
tU91PlG77OrqWEEKqYEQiv0Vf0+wMQLt22iClYG0iLk1kCW+RGtuwck9iER1XTooSce0uys5q6g4
ZT13+4KgGkSTV4nmmc6la4AMdJ6QVnEPr2cFcof4CZSSBjnPeNS7sTpXcftQI+fcT9MxmyL0ObIm
dEQrUB90DKGrJGhuVKLzwtDcjSK9jgPTvz5BcFjAUCQ4NN/Wk9yjzSgOI+Smvmu0FTGdDb10EDVx
/2rUBBOMQw7ghxMf8hHsfxHDa9Trjan4u47uHQykPOe95ZPSEc9itsI4A2qISXT5IhiMWKIhfsou
YX05BVe3mh1EfW1uAiJ5G6PaorBIOBoPZo2hmGqgNLkkmDUFtrBLPxWqXIkB+TyJUbDDjeamGlzD
s/q28tRQpasFbMlTtfFz2/bZHH61R1HC2diHP0A1/8hJ94posljx+ODn1bWhpbVzWveUKpW9LTVy
iBmkKd5YtI8FQQ7r0C9qHAcp2n4hHnqhGespcpHhODRolZG6cUwHXcA36WkcwPtJE5gKpoP72cC4
bJfb1te7bZFNKGNReVbjxRfWZ1C32soAR+CBzfGKYnpZy1y/r+zymbMvpvYMBA82Ub5OeYQMhnRE
vM2ImAEdT8Ep1uED143uwfnqV2MWPEWcprtOvGqFRog4FB8EgzYZwNH0MPrQ5+0+dFayDQ993NpY
Z61zEmiPGnR8dt+fVfOLS4bADg4GYEejg3eUUlyvswcyyybqxUkA3w1oXKimOwvW6wOt47539FN3
a1WVcho4wTjTiP6OI+khZ1xVsuyAzbj0rqkXw9t0NoF1108jHu2Sc3LwG3RJlaIfRvPqdO2lQh64
rmyOvSGh6x/M3KIWDAb9WG6NKmQED2XMFyYIBb1VQhZRpG8LeHI088pkjUWj3rV1HG0YSdP9h42l
y+aaOBHQYyO+SwKTxjqi5UlK40Rjy8eElEIUs9XVMCfbQrW7EUQjTK0LmK3DrGIbtPn858mSKHVH
9xlp0US4GS3AtEsRTPqvNUqOHswXIRHkUCNC+kG3TFnbo6QiTJAPhAkrmH3PDzSAKc77Ub1J7RPw
bAhxBHDBMnW1bRtWySbWQJtCDXipnE5buWi/PNthE90zQhtspWQKX7xQUcsOU8+IqCNtUjGtpxEM
iqVlT/A8DGwl+T4N+B+2m3TwQndC2YohksSBx7wzEN+JiYQHEV4SpxjImgEGUGmRv2oc4pcAiG5E
Ht/W92qrjxcypLd2PLbHgnPDTvxhy4WEXLf+te+iTYCicR1Z/lXYacDtRicGMlGPFaYQgnX145BE
dHE6I9k1cfTsZ3GKe0NB+mJ8NeCXhtoUHFUY+RwZLv1Wtd5OkiwhGJA7g25bYUnM4fzSpUaQJJX7
tUTTAuyKZN0WdjC4A0840fdSi+CLGwwUmigFDUuMLWLQkn644ipESJS7Dtu8Q4EIcV9wxCm+DRtt
uCHBqse6RcfboC/ThQBRAgHSTKrFQ8PIoaqsGrNPe3VFBcy+F6u0JaAABM8znKxT4e9Gq9O5noGz
teMShrIK7Cx56BI0zZbOfxtOc1MD+5MF50jvv5YDH6US8pyrUDVt0z7WvV+dNT28N8YUQW1M6ysO
vyeoQoeEzKvxZzooEv+GoqPK1w5NPowrYSSg5YyMjp1Fw3n8KWYTmAq7lIQF48lxQ3su5l8gcMF2
cOgHVXYvvRx0Ax03AjEjWFaHiiG0WhfnspzyjaUa+Nn7VWo7BfFsOGVhDXpdckYPjwweUxsgiJS+
cyXUQ2WPuAIMsecat0Gp7d9YeXxP9Oe3zqaFB32YYHV+uDCNgCkoNSOf7lSFlkWbyDpV5T5P8Qy6
Ql0HzSExB+3UuohNGpUcnnj0CILA3lCUYsf0YaUbX+BciltcQlw60zzZWeO4zrr+W67iqkZywS/u
r6fAeWTGVjKt2xUAyGRgWExcsvvRwFmk5OVNINR7HRD7Gs3jg9l134OGXAoVMXdph5/T2C3JAwp1
qOYV9Eu920Nh3Uz4mQkTicMT3leEe0c5ToqHF/xzHYWux8XQ2sRJiZAWUWuKlCh0StSYBTaZiIFC
aYTlyhCNsasqd6WhKKWAMBTrQP3St/KLYiI8EV3raaK4z1wH012bYUQ2g32XTijDdSTgqj9BQo9i
iG+9fhtb9ZX8rnYbCuXQJXZ8A5LwYkYg0vQLahDrk8hx+UTHEmXUBm8bReX4h5yAF7c9nU28vOEG
6QXHKIImxTaomKSGxxBNgcfrg88uNFLNBo2TD1GdEiWMTO40Hb1P7OsXpZy7o21NpZsUUS9WLOja
sb9ptZRKA8YvjDzJKWo7mME1OoBA3oBoVrdY8z6F3RTs8hokesf8R6de8URsqqHjD+P0YnSgdeY6
HSh3jO20bpLwtZPRoxqQVpr7w08CQc64oAhvkP1PK3iiHE/UewNZPhsFqPYKtgvSCgaWo9gMGpTu
uGi6G2sda7q7Dwz/pDTBuWz7aeN2arBzlJvMHb66skluqBxtI1MY8COamyaJqlU9BXi3kXRSo381
i0bCdASg2auzlxerptv9oMcLkQSBmxp963XUs5WBnCvHFIaarjuEafu9znx3W43jyZGmF8GRXmsW
N4XSdr9ZSrYuCJJXavfGtNE4zZxXN23RZgZ3Tp08E4m7HzTnyWh6aDZMkj1hy8far/hf7Z7IFWNn
fk9TXE0uvdqcuUpHK5qIR6eOoV0Uz4Whv2K8PyuAwmWBQgS7ulcm0XQBDNd4SauFexyX+q52+S9T
tLu6TZSrGpv+tZyq9Fr5J/JSyUdbNg2wfGqYVTdv2zQ7KL0Jw+/h/V2B7of4Vkey6uc9LU/0k3ht
J3tcV22/FuH00FQPTWoM10Ebdq1d4zPKB/IvJlKoBkJE+SLBk1ISDUCbFU9x1YEi7VuAcdHJNDir
KBFcem0M7tp5IVP/DgM18GGyC4PBJFWOBeVIUh3kxEi0sH9ty1EHESgfcsr/ua2bnNjTDQi6laN4
hWP6t9m86DgYSbC6clLoXPLbejtmun6d5gWl2XLvSFt6y8OmDQXZjnZ0O3TN26b37Y1lfIoY/uIl
5p0OSZbXtByndTYzR5dty0KAUjk0gYm9a37Jb08IQjgZvrxvMfUi8yL8SeAi+ODlCT8cPEZjAhEF
qJ5l0/JklKj5ybTkw7LJzMqISEQ4VkFIfEy5IeVPXsl3ie6GaoQnXfkgdMSNKuP0PI6mcV0WzsR5
RWSUuX3flkL13/mNgOGlKrHilZRdzkLpjiRDmNdoXiwv7oiMnAo/2UiooSAPnJD/VJJUvcksHfwR
8+MaoiRCldRYlcvjEIwUIyNMbo1zO4GM3JCxM3DudMbVdRPl1oxOwfxAML15WzC1eunicDpKI2WP
aYC/Y8wFN4c/Xwej1N2nk1q97Qiht3UKsuialVl3KQu5fjuipjJCQwmF1U2z5raYlfeY94I7PS4e
Sj8YT8vLloWF1tWDPV7ul4fLazUHfK5ZDSrOUt61bNNxlMINSyAUjCMmpcC9kiPjoh3mCwvRfQn8
2n0LmERK3t9apBX6saPyd8wvw9h6KG09vFneySzwqkaaoGzD8VfIqN0rgHOuVVnY1zIPq40GrXPN
HMu+Lk9obdwc1BLL0fJweSKAt3qp0mol4qQl8tUN222TCbJRI8nIrTfP768NqwqJRdIgKNKreEvE
EChPxQ/vSvDOsMZlshE2qWMrADXw8MFOrpqqivBYsjDapj1QU8rxZBC1uPTG/0dF8G9UBLoArPx3
MoLLj+E/XoC1/K4j+PWmX0ICW/vDAdjh2AxTbGhlNrKEX0IC2/3DZqinAu8E94OOgKd+CQkM8w9V
M2eoGPBAQUkQjUFTdG34X/9pqH8YgFKREAi4Ra5gh//nf38b/1fwo7i+cYSaD4//I6cSUkR52/zX
f2of+Hfw+yxhzCJlUzWhfFgf8Edab1Vo3TCvSxVDf6+m7T2UJjo13Ca6bKJAzNVdUg/pAv8nfq1g
v3jWf/vRfn2rv3yLD9Cj5Vs4rgaVEuObpn0EF/aNqkCK0/JDnrrVtjTJz3Kzm6kH6WlOItvKrL6p
LUKSmL1YtP03gdn+lCNlq9CkrGToDAj//iv9A2qEH8ZQDV23QW+B2/uIPakVodslgLeDLsveg3HQ
rtVu0gA32N+zNlavKUbHqmjanRDBV4MIejxjlrXWHCYPpnLvI17adPnQ7QQlUHYAuIJApmSVq0zc
bFUZdqXAQGujW8d165s4buu9MmtkiVo4KsH49Pd/0UfS7vwjmwA1odVzQKFg+UCHrBSV1ktT5weV
3JoTbAht44Qke5fMRkXpGvsl37pJRh1DorFLAAtiuiYgozw7Y/4YIVG9zXXn0xLy/G++G4f679Sr
5btxoAsAivNJMh/v5W+IMy5ecT0b8A9tMNz7COIGoaaHQrXkDj0xhXSXAqcUlJNd6OHQGzJPp2aV
WiEzNHI6bjMF4fG/xUNq/3Bggu2Eqss5YkH7Mz8Sd2JVISO3qd29kRyqlsG+UDtKhaRtMU3Ozy2Q
OO63hMlC/tjpwfBc0l1fFzn5RJM5aTdZH/6bA9P8AAEyuISownJ003X5vwTJ+NefSja49QIicvci
JsnRjH3lZOG/UXXG2NR8iWHxbxLSEO6qIY0fcw38hjniKzGoXmR1P3qqX46X3GCgWvRklNDMMI5S
BIe8mNRP0MA9u/frm4mYZC91cMqbifFoyVE7o4o9Gp2xzYlsvdHG2xgQ6QGtJIHBpT6toxGuucN8
AKTmVxIme/h47rhtSAwHINVTVmnwjBcvYdvq3siIxktjbT8Lg8VQKzC0keviJHWk/BnFlb5BIdet
R7vs17aR42vknr6x3BrgkItgfMgHapW68/j3R6JONfrjsQiuADqgxnkPAFufpV+/H4uEyDlBnLWk
wOFBsPSsuIjAP1W5S2EtFvUhrhD1JpXTX0ecV2NuTMAE8/wah/lVIdeUDpKSrHNNCU5uX/+oM/Ii
ZMUPJLvvw5ydOkpG+wnCxlPo299K6ne7KJIuv6++5qo0rC1qTy/okAkQdtxVOuoNTjzdPg66QXVN
fyR0oT+EDWYHpWaxrAFPCBAhddee/sdKoMffNIoW3i6LNHQvmu8Uh6HQ/E1nMX5v8vsleRdjxLhv
ZlNAb+TyLvRvCSHorjmc2p2aTNrjBMlnCR5zCWj1Bgkoi4OHOWOwtnQy1UzYWLtSJTBRI+huxfSt
2oYYRQ5ljvnPmJIbomKSG938Kjsdo9WoBTc6nZMtybophQksslYXgy6qANjodbLH6W+crSFYx+dE
K0iWdvj2bZVGNxq2q0wPgrss/iSVpsPdbkPX1yb5lqBNP15XpCRVUL06KHfoGNLv0fTcPQ+EOx6I
tqP5po6UY4sS+kOdIIZWMyZDswVAczrpWRjlgOihIG4neVRCYzw3KZ2ejNlp0vived8/OWXhHJf/
IysN6xXYTzhzQ9NuhVBfzNDVjkGF+It6v3mG03QQmXIJSqp0tpLaZ+6qB7eyozvkbCeYROIcakl0
5yt9dIfnJ/QKlbitGuuIolTaQ5fbPldmhziXEbs5xc2ziUPqUjk4LQeFo0U3ZmhlKs+6HdsGwarV
nWtF8aFAubXryvZL1Ab4F0biQKXbNXORdeUm+PKkTQ1WSO7ysULShtMbOh+SxmfKY/G5karY+wOF
y8n2twjUlnIFl1lnvAcKQ/OOjsktkaLBNu6NkroVdILcqtNDH4rpCvdNvfoWZBkaW4dKdq9jXckr
CUTjtW+zZzch1BK8wX7SRnFvqJWC8pxa//xIGCrYbHq71gzvkDL3MPG7R5IGDsRR2LfLwkRkdXDh
93jLw8nNnbcnEpO/o+0HB3MG2xBQD8TWl+Mu04vpvLxYuAAYTCcHkgC0ZpvZdKWhhgR3tMCCuzSb
nAMnSegtDyWpY3d0esYbyga7ZZMB+JXSqHZsUFOtEGuGO11PgocEN/suSJDxcYFR7pcFE/pjmMrp
os6vgNvS7VMCRjxR3tjwp6/LoqWizZRKflseZbUzXfjzGPRrXJsbCg99FKYPy2Ls/RdnsvOt5KLt
NV07+pg+cNnYMB/qNMuOEz74K5bh1jNHt30IcpB9JJuflTI/LrZpDdqPx7x4eBBFv9ZIFyjzzN6H
pi33nRm3s/cOY1I3s5/cRpnjKKlPTnqxWoKnnKpfRdZ3bCfRUys5iNUefE9qPlNzc1cOSvKDZhBm
Qf3XXqPc/pYWnXulfJza+hcnE/21J36lk88dLgfD6mBx4Wy1UCHledDvZYscx3fNNSne6YkUvMPI
ebFRCMowER0dzNSs8A224FMy89zBffAiu653iZFqm8CeBmovNWaEapC7NEsm7GYAiPsYR75aRj91
Lm1btxwMrlyA2NOB60StO9ZKe4P4hyKf6yr+HS3PLy05c7TWfX2fxbmX151DPacNyW0Bq0s2304t
ycBQpP4U4zj2/h9757EcOZJs0S/CWEBFANvUmpos1gbGUtBa4+vfAap7qqfaZsZm/zZpSMFkCiTg
4X7vuRy6ynsZZA+h6J+9QZM05VzcbHbgnVwdzkSSuMHWgzGUBIyjl08zsSZAUPjJdBD/xyImsygk
Rqttm3tB5G9U4txbjk9T4pjPI/tyVX9izVo8cKa6pdATz6gZ8HY4w9MSNciAZKCI2E8Jt1K6y21l
DmhT++GzVVvTzgrrW2v0/rrtOUhIZ+a8YyquC4j18BQOgeOUB5KW8Qa72bufTE/S963L4pXNMvAw
cQb5Y8B5jtNKO5WMqHQ6426gp2e+v3vHD/tz46t7VUwDc1rI4OVIl5lwhIOdMN0jP3vdUgrvM4/R
peXghOSt4WZKSXodQp9WKS6sNd6KL0LLKupViOkAaH7iDqPOjHhUE1wGk2Y2GTYXxr6g16ab3nZn
tJra2zQdaEdbm94IxgOKzPhghsVtap1sx4IMQG6ZwR/WwFv1GLbi7i0khHntDN6zMMGjEcD+FAML
sZhSIE7VtVcMfg5h6CiZ2k4xIkWA4pQPlR3pWBBCf6eKoeDfkykqGocTK+AIZ6higoSH+USgJ3ci
deTJTaZrCBPGp410jMs5PMBJqcB9zqxjkbuXYK4DUm03NHbF6MSyT1PdMYrDejLb+Qh1E1AND2Zb
XEvajjfhfg96E9W2Z36iqLHp8FffF5Z6KXAVa417p7cmkZXwtraZJA/PTxjRLqZKaU3kiikIl4bD
NHcyYrUXzVDdVy1SkCU8Pq+d4j1UwSuzVvtk1hVuQAt3V0sqCwgSEys06VAnsCmVJH/UqYGVYHmP
j6KUt7LbKno8oCQgyiGfOzCsQ/OUkpLsIsKAV1G6GB6a2VqroigiecurjsuL15rZpta619yHFChK
GI/2mAuUC6G4umm8n/xU3wXu80KMYIQfHs1m4OzvWMHBDqP3Mhi1a4Nt1eKdjVrV3FmAnpl3h+l5
CAZn40YtI15q1LLtzAMjp7sEDNABQD9K9OKYozU6dMP3ys7ya587AJ7gfRaTQ1Cnzwk8sos1CUNH
PSq13eKWT3LTJH0uJluVL4/+eo040M/A0cRKbeqaQ2HrDW/Mx8grH3kLMdm1m1iDCmJE7E1+Xh0a
z8to3enlnj3oaLamDcAjMlnf+s2WECW4erG9HfyGc4/PKBZw/QWy4ZYIK+2SQGbaTJUdb9ABbNlN
DKZp6zCS3xPGe/dkGhmhUkejcZ09ptGZV++c2oKRWgC3bR/Sq1h1yBlrfOfPbb9B6sf8GFDAmcgk
lQfmc4VryfGrVTq0+RsOeUbtIXi6OdcunLxN25f5mpdjrjhuVDtHOtFLO4ofFUL0lTeq6LFqU17c
aH50ncaoBO36Ttdw4gQa+pGo6YpzEvJ/EpufbsPMZENL7SZrRW1KxvJBC4Z4s1xt2264cGbhI+6c
Mw1P7UZw0vCEB+kYk0XUlT0c/iwAnSbtDmm59K6UqcZGGXH6SQ+8e62Puu+mqo/0Hq5OBQ3NsNwY
ZGUmz7g+bEzibTsPgU4Dy7jlFjgeSGsMnK3lZDI9TgB/s8fx2GL5q7Y4Vx3aCCtVZE9nYU+srl8w
poyLdZZiKZcKNV2Iwm5rVQZXNe8bmHJinPpCMBEhGpMFGWiIEPfuvLVcqKALNr1QuKnBdDP3EJZ2
dqN0Rc6TdVoeUofxaShhdgyT+0M1DD46Md40OzJPkvH2z4ss4dsrO/BiYce4RrH8GutsFW1skSd3
zhS+ixJEhiZuOku6BxiXQyLlvUajvM+94hFcoH0o6eBgqB6Lx+W21say51edgxIPXFYjNH07jQEk
wxg4etOU98s1Tzf0k3SADC9XfYyufrNjN842pUzDrXTsYssuYz7E0jAf0Fzk6ziBZxlMI9Rjui3H
0hwD+IT6cBOw9pgolbhp+ZQd81HpRDXkkJ0PlsXLqSrCfx03ftE9EnyJIjg6Vk90qij8nYB/9QiZ
RzwGBKpZgKPvPTDpSD3IawwNf0triohapiCiR25iFOrAciO/OBx/17Zrk+SkaXd67QoEzUKc+imf
0tVyXRUWhkK8extnHtWxQDprI7w/I03GdU0T7WRp/qPZOtV+MgfnXAQDUD4KO8SV02m5yBOnRYL3
z+vBSFa5Q7Qp4eEDR160AN9DnUBIqR+kKrFolvZDUrQdrkBme9TlHewBTDuzTIu/iM4KLyShbFjL
4YrsjND+pImJn4NC5kLdcEQYFW1R1iTbFmiU0Safqlx+8RA8nbWkOgg3AvGShtAYBAG5o/8g+ujm
TuGtQsImG+OZCu8Q6e1tCHmpo07+aZKC5Z5ZP/ACjo7da6toHD6XCaOg0ojeNNLc9EmYRIGGzzJj
6VUBDKBG6zxpresmD/kJul/tyfpQkzr0TveiAU5dd9M7cLQJNB5UbP85KDzmpchS9tmSr+b47KU1
4qu6P0RW80Bx8hbMZxiGX/sRsqgwyk1RHgzM7X5yBPJ6H2fS2zceFa5BZK6e4RUHWJJxrPCZSo/H
XmG1J2dB1OIjbx+p870tUD7GTgNVjV4p/RiZnrG2u+HQWYgukk7TD4nkN4W+4xwKGBzCab9bmmp3
0o4/wPIWK6GcN4MUxGOGuMSjQnf8RB5ptaGvSTYRPaWTmg+Xy0Vqb2QVyIMeud/rCeBJ1Nb70pRH
3WkYe1j2A0AZBC1VDGmAzAIG7/huLVxJMFRWsalpmyIyDpHUHjUzqKH2IWcb8uTL4LbvDvFrMIPh
7MXOqzBcbetJh6S0eg4xQ5OPBIyhYx4yauXUuQ47lkN5qv/w+KiLnpi8SeO8rekUAk1cfsTvZlSk
94VICQZnjo8WIVhlxdR848Bxx2EIKotpuHeO5turrFdoGtP8B3QYEuQiKIf64NqvvjRvbmkf87Bx
6YCS7JElgcX6KjBfpFt8qtowOSFl8onk9FL4/H10Mcr6XJcFVlo1V19Z9TmEFvDGV3LVEu+1KmEQ
hlX5IdsGDrIkjqXubVA8XeKtMdMLpLnmI4v2+IylbwC3ZNIwm1FrGnkZTWhUtyZO1K5utFeGT7cs
ZNUejR1chYLTF8GC1cbQTcKRKi84NAkY90k8utONAMR8DwmjeAhDOoYVcNk2litLKkDphTT2nY5b
OvfSS5cUWOfbF6E34oLMugAN2CDUyko+RKM6W0DWzkUFbMSGc7PWNdEdXbv5nNE4QkZQn3KITjuO
exy/bIEnQlf3AQ3qTJP3QIs7axQfhQBHMfnKOkcJQshIZJ9Laql93DkPYpLXyTMQbts62jw9QE7d
ufYuhsq4TZ5RLaoDXItuQ5e6vMvL8EmB2NImz8Fx7HbriIzUM85CtQWgsXUiZMlQ9yWAQn79RzXE
aAw7RdblfN7wNePFHW3zSKEAn97vN3HNq8dz8eBIMizzKNvlxfiqXJNcY9/oEdy1JY3qKl8jssw2
eh8/6JrLcWvAdKxPK1svpnVo9NCxa89DpJyiU/LLOxgAt1hLAb/AiAsJbGWWC3+WZVF56GuU5l4G
IYneBObHgSQBcpT9GXGtz0hrmap856npxbFxr9i0rqf1slnrQKaRDQARaYrPTptghhfPeUaIRdxb
ELlrXGdFmhi4h1hTFsraJOUXZ0q+RDQjThM1IGpNYn1Oy/XM6FZDEAZHOXubi9mlXc0Xy9XlwtJn
k9G/vdubXX+/Ht0D8tnh3nxygJzpBYFbnXxXMWPl2koMCSDD2qVjFh+6MnUP1fwAOlOniShHziYw
7twqQUuE+3y56CJidMdvAWtwEyACxRoSsTY8whqh9LprC6Y1bdg9ZF5xid3IOWVk36yTIv2AXOOv
NLN22O1b7TQZdwgTW1aamrNVcaUhXYRy5fvR9OiVaQYKZ0qBxPkPal8BzHoKVfdSCcjyi4VFzC6R
wXeRaVbGedQZu+4Lt1dPbcVYxe2cNzGk+bPrjfnzBH0m8wdErv0RSxbKcdMZYQeE5caGGrWJc5jT
bqLz0SQnDw3rwW+Q+vV1SydjzI6T5Wl0tJvUWGmYIU6OiWyCzJungQNXUcQnl0QzvmzFIVuzj4jZ
nJVjEKIYFuMno2/g8QSTuU9cSfaCTRwdPFa7qnNWgCMeBqwTRMvSWWkTP78DmXd18jw7k0VBpgwR
55ogkaHLQxpEMNrWot4azhR/kiS9nL1sDtwM62xTMy+7kGgB3yLXXgvAOTtFjXBMGr97cDV3mscP
zdcBd4Oamn03NdaTUgEIUOEhkQyC7DXPvDMqNe2j9ejekY/S3SAAJjdO0SyU3G5bUIx/+AU9Huiu
uRqs984PHqQXqu8pIuyuqdYGx5i7hLTjS+ZHKPDEeCitWn5JMxOIFMlECGZopCdt8OgODHQ6UizR
xOpqk89iU0PrzY1KrenQeu60n2ZHA4BFk3NLA7eRxmRe9NFelMNs2KhPZMSizQ1aeYNinNAPJO1K
k60Gj0DzN2PtWoAtkh9mWR9YUMqjhHOz8hVkL73Tn2m2kYMM/z2BU3+2WcGNZh48VY2H/YBrCuzo
uk0bdWuY8a6GdNLASrTN1hqz54A1wjpqWQX7VRquI7C2e4sMWAl8HEVrrj0M/nWMbHWF5Mt5SJNf
K6cej/bnbGiaG/lg+jBoq9AWxrkwCz4YVydGKYLnWRWduvZVenWiLLzoCcmFSgxnppM5BMrxSgJ5
+2Ck8iMGFhtYCVImOr4/wcRGwElKH5wVVo3HtuZkXPsCsYAzfavLtDtYHoxBjeYqpP4g20nBALeq
wPlWPmGo5JpfTSfuN1HfskqYoGxhtzi07fgeBA0l+gxaXNpSrm3uGRvJR118lHBgd1mecwprnE8I
gYtNUATmKZlDj8cCH4VhsI8Ns3nDn17DkXAyY+yf+LYIh8lc1kBxN+0yoJrobdEYu4rohtgX5EKx
g3GIwHQA/GqK6Q7XOY8PzOrNbciq6hgjlZClzgS5X2hz2pdBf1dterfw94Ipa+lA+81VS+tVCqVt
XfX1sLch9Lr9Dd+PILawgScsaH6H2adkcnpwnBJ1dyRv2di/+ZmW37elR7Yz8BWzRwktBkY28Sjv
XCio69gA5g2A9W6ite0rJjZW34Yztzk4A2p7nAgxRPL3rTSHbWYbEQogjWI7QvVPLvK8UkfwAmGT
+jgFtWeqvZS2vxn65qvox+A8aTb2im7ALnXIK8AeaT60V6TmaKN8OmnadEU6be/NsYLnh3Fju3QO
6pQ0X68pg5WLBLpSfXbsYhwnoVPqhzHm47As6xamjnqvXub0d9tr7kbMcCcMQE/+YIQ3aPnGOQYo
K0vSYJHA2as4KPKrp611l1WkaxjyoFnhLhhZeAY09Pq2FfupZvlPq7h442hPFS6i3WTCKm6m4xgC
pjWt8CZxiW8pkgChi8oTd6FPJbQgucCjIUisGuDklcaTGv59b9MMGKrp6liefmjrNt7pLEK2PlMJ
3Dl8fhS2EsOL057Rfr70g1vuS6PyAHpAoFYWJHM744+KxsZN0LodE5XIOA9e9L0zE7krkkg7Ze0j
RMn2UzeKT23DGVZlqGIXdpwFEnFfVFNw9Fv4gQHzeUzl44MekZqVq65Y90J0NzkwAy4o/KLGukx+
oeDP5q+WHgUXuzbgaWYG2LDCM6G41T47IZBih6fYhA62DMOMPABue2Sa625Qh5D1/xklGVYxd5Tn
nJrRwwqziTsDt5Ljl1cbTjnYTrqmdq5fw0C+itRqDxyrXhlVEI6V5WW9G+bSQkcWuCawmv6Swd5n
OAV56WNPUlPTh1vODhphH35M48TT9x2n3hOyvOlUWHGHFBxSGwXFBfRfgY6aI3Llt2fsbPYOXXy5
ahlLnULJsLkI9ec+TRq4O1q40cozndT07JuZvq577QeZHCXzCa94Ngl4u9PieG8778Ie7ecaBu3z
RNO/6eP3UHTNVSV6dcGMdFA9Ue76FHnEjnACcFknNmNh30r4VZvOaeKNR+PsnCYWPkU/Id2n8q11
qZckCYGDYE05XLWIki8gDG6T2LIdNoYffpdRmezagOwYKRIH4PxrSl7AKtQxDkkV4ymRnNhptxps
VujaCNkpiq1Hy2Ilaw4YvMDhlNVMBVYwv3ZD51eHBFygtTY0vztG9IWqvvSqQ9HW5cbr7IFojAG1
fcj5ZTI8yGFWU/S3wHb0HTnyjCSy5sUgBOqAezBC85oxYkKI1l/9cDWhasUcqe6qGYi6UFGXw07C
LxgdSnxQpN6PObV6iQPhpuYxtTXoNfztO8O3g4MTcYSP5pSOcdTju2DeUqH2Pc5ZdGcNvsYelBtq
3W7TVQm3edlV5l19AZC+dyhjz5WEUE+Yb3IMopSVQhAwZUU8W7rmC8FHnCYtgQkeJzlnbl9e8cBE
hz4VVyTF+MuyOU0hDo6lSLoDx71pa7o6MnGOzfsknz4C7FSskFP3qdVDkhAq8e6ZkDiDXmZbMen3
BAHiiknbAg1KPMCNLDOEu7l2KkTyuUfGD2TMPSOOy+apuXp1M5R3aXFSwvSfq0Y/h/0wnn27NTZB
pOChmc7XMYA0DYKhJ9rBOAfMjd4HgcwOi9qqoiS96YXvXa0hIkXB7rYWDZRTR6mnq1z/Evcl6c4p
0wOK0Myh+5ciuGe2adDZ2Xcm4dxpWbvP0WwwDQh/pna9kIZw0ToiM3UdSGkp8jta9Ns4NoqPoRPf
bb/9audZfvDcenwuaE/TWngOCzM8oIFOZ2Fif132DE8UGLNFsy2A1G6MNPWOyDv5nfshe3wdv1gV
wA2Hdsa+zqzqIWNlStKNR9jt2KxLWmXMoT4Te6+vdc4bePGyithG/ZkBOKjcjHlOx9ptR2eLZR/j
Trxx9WMXp9axzOlURANi8g7g2Wvm2t+1euKmJBF76kzjZWqpWrOJXJ3lIGzmTJVCh5rOHpqvuA/D
a1rVAm9PSZZLxmQT3p62bzVlX4nsfA1y7F+ZcK1rYBqvcfkgmf8/ydgOnwmgpEOdhfo+iFxkArM9
2uqLQtAWYHO5biJr+rm1GJ2Xq8GI6VWFocu5DuBZE0bu0bRcNa3jmUKwXGRZ/6ZXgGXJ8t4vDJkW
o1xC2IoAKrFsxoy1j/14pdn8B0BroVAtUK1lS8CsSlDp0wDnJx/9ZNg4qKehBi9IrZ/bGSksmLpM
bDOGlhx/I2DhRsCVLsuz3pTiWJvtt7ght4bYNNxiC2vnF3VHj3MgZq58ixSuTBz4qNB/bg7zZjgD
JUrF0SggT2TDXLk46Zy0TtN8sVz9dWGrINyWMbNahMTQS+YnWJ7w51P98zZwX5tJ+fkhZQE243JQ
4ttD/7o8LF5uW54gFjkvaXkJvz1hXCDOQsz4uvDNctnzRWhRAOps5p3l84UfEGfSI8ogwdas104C
LbueyWLM7mCmzFu/rnqBRqHqN9RK/3L7ghD67bZfV3/9vcmYJ8ZG+OczJz4h0MwHW0p78GUQ7rPT
z29uua5hdsBoU/sndn7B4DK0Tp5VWaekD6SJwzdFkOHG+753XFqHT8sDNOuLa9TFcVBDUZ8XCtLy
vGrK2DuWzQWTttyzbKEorrciar7+umm5HefmH0i12nXq/ajy46+nWx7x8znzgcafNQPlUoODMB28
huh6+cfWcnW5ow1ZgSdxa63D4sll+HkkDoUObicTTJb8rJISZAF10crwzeS4fM3Bsrv9+lrxXXbz
j2r5JQ0EQZyWi27esuSIzW0KA1LC+uFUQjk/GbTnaepx9dfFclsaTKwMoR4jkfaKVZOk+XZ5Iwsr
brkYVeVv/biCxz052YsbdUid0AskNgNkdC6AfdE1BcPKjKsd+FzyW0PafTPQ10nhkLg2ii3nWXMg
PDFu3kN9GjhFyx3pDN/SMHgBf/JoxrRg+2H2hVGdBpgiyPNDdjDuKdCMs2OzxNdjfU1WBHTiDK97
aNylBgYzY4y/OS7rHQbhLzLnH6bNPFnkN61l+ZszmscuA1maeYG/r03zarG7EUaJUM8vUR/Zw6tR
2neNEfkX3/LJ9JybzaF3ISksgLAVIsZdqbH+Qi+OWTmD0RUCsLjw+GZ4Qq/E6VSDLWg8uv9jadHd
bLbwp3C9U2kfPWlePQsvotlehyjX1m1DxJCM7oRyz9ZIlhjdOgy9zEhJzbPr9s1Kqns6ZvvWe9GF
r2+C0fla2G+NTCX+BBf/RPyVo/WGISDvx4dMiQYfqcL4dZqY3lvE/xig/J3RxVVa2C9Grz40sRd1
Gq0H1Xwl+6PHMKa0FZmD5sqr4wnDNROcwGCxwGmcrKdVYEOsDNvYWmme2Lb0gK6+F34uw5JEADi0
K90YjtCoHyImN13K2tLz7kM8lGt/pJTPLIJWClWswdEm+GuZ5tCQAai2g2xxtBptmPUoE0s3vUHq
ANEfnjXBxc22ZiV28ozuqPltNM8V8NgECfNzV3/PYf24LLPMlBK/IHSg7ryHsLllhGpu8zReWy5G
YgBx6aZB5c+aNqkdMNCZzyBQMhw0CYNBbLMayrJlYkVX0jDCq1uZT2NDeJQnm3aNNuKRFtWV9060
5BiiKA5ZVymMl0PlwtO1CRkuZPbKr/OHjkF0ok8a1Qy4KfCPFsmxQLsNWMMWMwwTb38XllvZii8s
IGp+soZe4eHTow31Yb6hL78adl5TvI2NiWkpD7+ERT9i9hQbFJLedrJVyRvWH0dlf/Okt7H7UxFr
Gb55PuO2grnvGenIECX19tVgHSxEXmuBcmcnYMJhtm2GFyNpjd2gacTt9KVB7EcmNlWZd4fIH4jt
ChrreSCKIO3x0UwuyRoOCMs5nqF+YKq+m+Zlw3KTHwPGb3v9UcD75yxku+A6pndsPYDvp0YdVUTc
cWTRLph8Qx19e1DQivBrmJ4ndswVEXTa3jOpKPLoskhc5WXGD9QMFc0DkqwsvFwbj3dAUkP2YMls
egqCYpNXuKC1EXAEPZxpR1YVMUQjeiWTMRqdibp7HoYxunVF9MKJonteLpqBLMZaPEX5JfR4pqg0
v5WO6bLG8vpnZWEiIlmbU+H0PQnD9mSEPUhVU3NWfbozC8/gWJW4B6Wm+WdCLqwfqFNgmZd8djB1
dncuJ5sZAakq5Ck9mo2pHgc93I3J1N2L1niCVP01EKnLXSO96tHM7qTVVCzU9f7o6LE5590htsHF
vtHTqgA4Uu1zqzZJMqVxmBNog/D7gzZzvItoI9L3wwyXZFaPCe41LSKH6r+vtl49sBf0zwg9Gtz/
fb/SgSce+4KyMBHXkrDjq22M1jUzkCsO6Bp2Uhslv+TIhnMtE9r+ar0kFFm69VB2HdMl6Q9b2lX1
KtfezKGTV7NxLgO6K6ALJGamaTDgdyXrt8IFiVqdbCH04d/HxHhCWRE8NbTnAfqmL7I/j1PtPtlQ
NwM7fkv1sb+AOiyukaY/LqqbEvJGHubi5E/VoZP8+/+sLNZ/i6u3HAfVlTJt3By6FMbvVoupMyI3
VBjaYt2JD33H0BsDqgZ5Sr04iBafSJmqSH8fd/Ys7hhkE/6Xl2D8ze3Ba+CAKnRbB1EpfqdGul7Q
tBGC/kOqIXfyWuOONAXQyH0QbjiRvWM8ymdBQLFzIRDeLJdIRSPV11qBXbkugaukNA7Ps9hUdHp6
1zn+c8Nw+chyVdxmFejSjfrPH5wxC67/Eok9f3COEgL3BDp8C9X7vwqycTMkZpQPfHBuI7eJrTtH
v/Nuujkhe8fNtrcJ8N4MuFU7MNx7lk3x+2QedCv+EvaY2mvL/Ri2QJ6CL9KA2EIzh+YPzG4nsgml
qCiB6cbcAzWBDkEeyem/vP6/mRt4/a6Bi8BxJW9jEZz/xdww1hGeGV3mHOoIw9QsLd+ETc2bsCuG
bKM4osoACYNFejcl6hOZuhwerGtErPM2N3Jri7YfMvMXEv0A9krnkzt3QEiCe+eXdx8NRbEfirxf
A+u0901k3awmaX8Gb/+/Bey/WMAcx/yPDrDN9+Sj/6i+/9UB9vNv/jSAYeWyXMhY9HEFuuIZF/un
Acz+h3KUtB1Jr5872G/+BMm6/3BMbmDKadGNNudI9j/8X6bzDwuLFIUe4efMnoT5v/i/LPV7BrHL
7wpZC6xbgOO8vN8MYHHUBZE+ueWhY125ceaFot6Vs3rr1M+yVTS2sFMtQl/Qoc2sVa1D1Uov5qB3
PWyAUjUrH1Afc9jUX0eoFMbI4pzKGBV6iirPNtS/1U4oBGhFTYhmlwVblIwd7mi65z3Bw+c6rVhT
Bpe2zrWd5n92JHiHxm7kupayPYfIO0jNaMRGL8kxxUDEYF3eentMjyEEiVBa9jnGuE7Lb2VPjr/F
tDs3uqa9VRNy4fAW15hStxThn6zBvuUFb4u6s2qTzxZhVXCG2v2AhAr+KFgBkA6voyn8bRx4N8es
tC3Lr3hbGUJtMdgjdfcEmQT2nnhE+ymPkjN5M3PcCBHjnUdknhzx3k/WvlBhea1028MX41LQDEen
FdOBmVi5s+r4HivDZ+kl+pMTQtiJyVuM0gqY0Mjcb3xuc4+5tELg3gQVBRjuYPS5Ci4nBn7WJuJ9
EvWKyBFGJYb9BHu72A5WHD95vnoHZ1UlV7OSBfNtsmcrS/8+ZapfRwqhamLAOxnd9TBC+qd0E2iK
w89tvoWARW5uXM3NC31Ys4oC5dZTE8D6T9NUrGSzYx/6Efd5jmmMHmcFBgn9qrmSOt/9jrDwVzRT
KBEHonhtyDmgKNacJ77ZGtqkzCN1Rw+Mh6oziKnAjYDPGH1bGxBHCSNhd8cM4FbFSA6FH/8AM0LO
5mnqaOnh2UivoBkY7MhnhJLMr2qcLnU1nu0ipCCLym/Al+yVXY70zSVcOjtK7wP+kTSxxIaquTZ5
CQffMB4yzV+Nprp4XXvVSYXANZshryd8NvRAxVUoJweEtqyRIcKNPuSM2ZnsAIEZ04stvlSz1qVE
dgeYEToDtuso4kuJR/+zK73jWMjbnOGSE+BnImsb48+0EzEA5jksiHRLbFTyGnfeGptY2gzrwgSH
5cWCJGqlHVqBGJmE8nXh3flteTeYrAYVWqw52ZhXTKCg3RD51cJvS3V9l3Y4NrUSeRHCOJRECZHE
GoXcYBBSlEMNapBUg1UuVwVipbwntlCW6tAWgPJdrR+OHfw3H8zlGvNFtjczSEP0OFkKiBE9rv8s
0ZbTM0ZKSyX5I3Ie3SY4171DsrKr33mWdmp8Cpm2UvI6Ogzl6/4OT9oFyRbj5+KJQq951Lxk5xLP
mOlV8GoWyXbowx86lXaaZsektw+eMzFJJwLirpbuIRqfMDjUUDZ1JrAs3tuAIQEgsST21vlAxE2T
FKhD3CLnxBddpBcrgDIIekgqzeZhLjomLAN1zKEmrlAIF1+qBNyCfTOTgAa1CRqHg86umI9tWghp
JCetYePpbyPJcztfdI9piIXfIJa4UxHKPNxmq+ZUk1Giqwo4mcyLjYVjc9vL8qEck+FiTkhSUdgS
70vGyTYwM1aNYWExxfOzFYIfe+qSR6fEbJmGdDDjsd55MQFAqm0Q5gfizu0md4ejoS+BEnph8JQH
5bRNguxpGQ5FTfojiZjakHaNAyTQv6rwpKWTfuqfvDo6dKOJBgqNHRncrn6vSj0hhqG/dSOYvujc
zLAu0wwQpoA+cTzxFSgPdbRhv05EaoQ+c2ooFXj+Wk+epZWpczTXVfActp2T+jsUMgD6h7w94/hL
dz0vwJzlSWGLUIkwEDKetOlbFw9M3oiqGIfXSIfNJXUYcp3t7E2/aQ5ji/lpYDCLJaIjfc/hvKEq
dLeG7R+L1kcS8FrNB35DH9ozbDH4CQmeg1SI5jDl4dkKkW/EHjNi9hZSQ8i80v0xOCYOQXEo1fet
A7mncziOAqRkiET+Js0XtDapWf8wFBMekta0M6EL2jlManvvd8a9ltn2OetCkju1DJYPPbAzYB6Q
3RH/TpMqYlAz3ZoIqjYktqs5jOLs6Kj0+CiY8+L8C8j7uqjMfHPbKdrjTnPPtLyLA6bXax4Jm4HM
GAHasyQVIMyc5VVU80tZtsrpR4CH67RcQTE8HNjRfr7KLIiHc0xHbs+QNZ0K49SNpZ3+sVmG8kha
GdDD6YSI7jkXJrFZbXAYdWnsKst4GEy42ACquiBG3YTL6LRsZWjXUKYia2wiW2zyqfuR2qW/Q09b
rozoU5dwqyeTfVJCQa4MCwnjaN37mQVowp2uSUNECxO/7KgnGEpaNex7RtTlQEjWUkX/fwH6XwpQ
05IGDtV/H2Xw0nwEf60+//iDvwYZ2IIViMDK/LcgA87VhstiEFO4sCgN/+QPGPAHDCkdSTWlU51S
A/9Zf84ZB0KYrGNYzTp4Sv6X+pPps/mvqzvWoVTHAksfizsCp39fk+Yls+58dMYrBQRx7gu8Wc2q
u79sStUy3Ftayz83f3+AldBz5SgKoyieUtRK033IoBUdU97sM8Tzqezd1y63QaqRoumPZbinfXQf
KL0/4Oq6VJXWn1DLOMTZTj+GXAvvCQbA0zqO/OSGONoBSpPw4yfGwYOPEbwyxn2k/Fs6Mantg+id
8cWnQI8UASZ9eCgs5gtxP+yNtC1xGIJQAH3A6LOUIKpbzlP1T9D1/FaZgmb53fKmoMg709OyaaVT
0p0dwD+k1DcYXTXyW9fLXUQClvyM50/lL0+z3PWXT2l51HIjmRX7cMZyw26B0K1mjjjROLL7tGx6
M8zbguptz3csNy0X8TxMIrWUoeo/7/h1m9XP5PDlnmThiS+b1kIZXx61XF/+/NfV5bZf/4YuLc+x
XP/b5q//tPzRcvHbbb+e15+R6v/H3nk1R4qE6foXsYE3t5jysi1/Q0gtNa7wnl+/D6nZqd6OmXPO
nuuN6WASiqJQFSSZ3+tw1p723dhUGN0xVRGtYV0VrcsLbQbAd1kVLfxagf5E8/KWy2HEW8QqhfXY
k4lH8/5pZ8Uwl+X7ld+O+L1VvN2IrBViXM+PiiOGO/H3yf5xTpfPE5/yx0eJVSpbrSup+uBf3lsx
A+CaWP++OLTJkqqGkBLyiiMWYpmsluMj0dTAWWvzvCbPmHmN9XwDPXDd9L1jsb5w2eX7GGLv753W
ly+rv72cCbPvHrNNCAyr77fY64/DidV/f1l8xG9nGRFrjrliUsIWOyOqSldDdJGCIfashU+5M0pU
AjsFjphYL1czcbGT2F2sLmsix3gvtooNlyNBAiBgQ6xjTopU9u+F2LEQhueX99hSb+L9TuBcE0s3
WgUrplPgRbjGpUl8GvM5RcX1ft04rdlgleHAs5OY0hpUX/2hhyI8StLgZ/od80ljL0ItRHBGgRbd
gmW6sTpSKJaEiYKADu01P+m7qazZKgbfJqbmK0j43RRbY7KmdVggW7EmFuKNYr/L6m+HFBvFy2LH
y/vEtlDNBg9+drypIwLk3SEvPxiExKs0Dik3rGm5wN3ONKwE56nuzRY927rQMB4BIxddO+UQAGkK
zR6GD52n9+hgRieZDroVmrtikf1srq8XvX4ojfPsQ1EDRROW66ZxanIolfEaIcW4C5R2bV0WYlth
QqAvVWQu0vp94HJdgC3VKR17oz3rsIB4Tijmjim1to1i4MhwxSTPplJvkkV5SPJpzJFltPIhHMIH
xzTuWhg8YD1dd+iSNT1ypPQsVnOm5dTSO1wvcTGbUXhgbz0CriW2goRpSHsPEtVfvG6rqZ1t5PSI
5upxr/RPhja8aziPbqCH1cekQD/mtGg5HAeSUy6Tcjopyw9cYT2z6uUdBKj24Mh1ezAk669Wazf6
zsIFmxEYT5E1V4DsyARlF0C+iIBoqzWQRDQvG5MBmQAs5c203u5iQVEc/P/vVdFqZknZaLl+LTjY
YpHFTbu1CmXvwDDI3Zh6J3AutBbUZybFBl+qRm4BGG+KZ0YYdSNW8JFN38IzGr8vRG395S6Xn2iJ
bfW5mfEeQeeAQOkolSU8pDU+pmIaSLSigzn+ZV20arWfVsf8BpGvhvOXNUyHrLLWX1ir6PCKOA0S
sR7bvDTVJItlozp4hW4hlm/DvvZnucD32B4lai4LCPV3s6t3WCWo+3hZyDEG548aqG9RBfwaRZlr
x4VDTruC+/y6qHto4AS44WNhH7qmtQ+ttugQYFB1l50WIQEmdte3IkQCqIgDjRuZygkMsGSnzHct
tJYfMhOzeN/+mN4wE4B7ijUoFYDl6byTfhE7GGl+neOP4XIpZp9UQbLbZNhW0UsPyDv5jcys6iX4
qVXIbl3sRWFHyTFG9aoXWEMSkH9kEC48W7vC9jAljORbZQ5q/bMP3wkh5NBp42m4ZhZMuP3uaYx9
yl5y/I49BXPCNZFwOvY2Trc4lvspU+vyJZ73+fKlUi8yCEyPDwluNBEleE+GJgt+hWO9PWxG/dEE
ETT2moa08dn6oiI1G4+gdmUfNMquSa9K8ynGxvh8CmGzqiDYSEdORXzVyPtK3mFu2lIHH8AIt0SF
L30HYrlt+TpVgljpcHROC2+QGk35XrI9DWLJLwgXrkVq4Ni/NOBaeAhnp7C6iZkwFZtY9qSegOz7
4rwd+2eiPWBD3lbdpzlsm4N9tDIfRJ25pJEcUpxjJ7+AAycZJLPv9P7Q5Ycou7fOLvSJUL6OhoNp
70gHCe2d9j5GC0TMLVTNCn47yY4t1X2vxKQFhf0AkQlq1UOiPS1nF7fxaDurjFG3cul2v/Bal1+a
J5vIb3mn/aLeozBeu8FEqPWlM6mwhCoE6AJKZ0tS3fCUHicnGG+ixFceu6vEJ+856pgWb0oNv8n9
bO4nbVvFexQSiMI7y1vOx6i8gnCrJLsy3JjLyVY/0oVxJN0k8Nlykp27kpRic4tMEcu8xiKp8Jgm
hwGJItJnbEEgafzCL0JvryKuoyPu9nzfKYT3aJvyt5mu9Au7csyD6cMQDSFuOWAKE2mByQ84bBfC
KX9xz+rGJ8mloHe16tvdQflVQljL9ih5tBUO8fieJGrKYXfg6lStXW3vyWrM8aCvITeg+vW6N4oQ
JNcmEzLuDQw3aaXOekV6RQR54aBTJ4XySMEAXFM+VfeGFCg6mdWEyEAz8Nt93u3CxkfwbZXHM+6p
QG/dyRoXFxCugmUBZfq0ZLMbTG/TY9y4KXGtgE93nbofY8kdBtJKN3O6mbb8mRGe0xjY991+pPxL
qecrfTORyMPyHNutKuNEcD/mJ8vcyA+qRNXoVS6uEusmeaGEigW2ORwUkxG4l7+SpNByK0TbXLmt
qCnKyf0ykYBKviZ3bZPuZSoUUewr+kbvXWv2EASM5FVH/kB6t+I22YG2MqNuYELuCmr1RweBMyIK
R3no7Rt04k26yx3kuJ75WcFnfbRJuAi0a1R6UEjgTMCMDRtGkEGlb8ZX4jlNawtFFcv6Kic5witf
oE+gMoHroJm+jLgSRom0RSjooB/aKTjOetaVc60d822xK9s1z5PnuN27bodpCV8YbETL40wSydXK
YOgemThR5K2O/YuhvcCNsM5Bt+vv1c9QCzLsQTivhYIJwnX7Gq8Bzilst1RkVUrPmut40WP13GKJ
nUD3OVKS7wPQ/hIb8NDrZM9ZDTbG0zCeTHkTf/TJNbKcvt9L72d+rrrD50Hatsk1EbHYpFo4MD8W
z/lVfYhv9AdSQhdA4s1iuWr9pmk3OJn3JeZQqIIV+Fr+UJN1hCUWytGrJsQz082rR3SnKOgt1Nrn
O2zApszL7xLkwvpOot4ORem8w+z6Oef7/1k+Wcezvpt2WLj8oLRd6fvobjnCfVmUYHp2oMPNW1S7
Y0YdDqDfgwydvsiUcpYgKVQXx82WbJSKkiHwhZ8tqLTdmrvvVEkPBoyf5UHHs3O+G5mUtu8IIbqG
BwPaOFeD5IuFyeCClEQNcUyuXv6g2vowLwfbNlxhInDoz4Flbov+R5T+GufXAb9l5pOo2Z/ztkWK
e6VGNwOcURCJQd5oA/SPLQGiMiJTQvTCk4lKlp4Fq2TZT+r3sTop1N+yLd8Q6ju8Yag3JRSZMYkh
rr3Gat6lGgzJZ/i03znLm/gl0Y8cPTsyoYnJoqGqC5b/YHr1drwnJ4FS8tIFBTV7RCDMs32tDrBh
6z4UjM62cbPNev8BU1LTMw+qhy55YwEe+D+N1KueMRc2b4F49vqdBtlkk/oFEbVUm7W3cNelXgmX
NOBKs4IMv59PqL/pU/SQ4lj1w7peA9Mpa3vcDPEz8tkw3DmtGz3qt/ZntYuuoquv5hl+hnGNtY4S
uUgV5sKTuGJZkQIEtK5xj42qF+5yj+/UpRDvxhvj/qf7VQX9z3Zj+vtYdtVb7Ropze1Mp8AA4BGn
GO6Y4jl9ptqmwFp/Nu7BFDS8fXSfomn4gEaF/8fnK3YdkUEPe+zks61W+uEtYpJBhcO2wfwBx1gj
9CgnGpYbTV7sY3FulRjP450TUFZ183gHobl8a7fVTRJQA5blbdTeM10qwXTI1Wk2c5AcYId4ZIlh
cNjom6G4xnXV8oj1+3Bc5Ke7VA0gASnPuIb441sIqHeag2hHakJ7Lf2Un5SSEZHbvkfcBmTq3Rm7
/E5+jA7ZlZPySHBhn4UQbPAneiy3KWe1Te7sV6AcXlOe8yzAgGL5sDhrCNbUWt243MMGizAKZ9jm
sS3B8CC5awkw6PBLco1nEEOuMzbIj8qDihbjh/rUXhd+sRluURfF7nCbHU1P87nYNz1EJb40zzhp
p/Z6uG324fZNKt3lhOv/tbax0T7voA2eMPm54vYmxwELkuU0IXN/wPJpGNzNwgBhLn6wB5iNy0zn
ZGzi126PTUX7Dl3xEB7e2vfplF9DbSlde8vo46QeihPWl8um5XvMPCmgqu+CSLjpVejlLrv45RXw
ykb10ttuD4ZZPWTX1YP0ktyTvvOePjhu+mC58q/6aQyqveFW/hqV9Ro9myhofecBoZxJekiK9xz5
Im7jK5vmo3umJ+PS4RtGRkbuNgNE8qCitQ8fb5f75mTHXrXPrqWd4Vsn46HyCa3xUDLewtzbWK8S
7+38+MpsvOUVCh54l+TRQ8mYWbjmq6TtSg8moPma81dtoy2Dkv35yOXwlD50p/FXdm1vh1P9Do2n
pPL1Iv96ya+T+zkIf8WvxWe+k/km6GOMo3HsCXbzSLmn//zRwzLyNv2b/JjcmaVn0re4LTdV4j7I
X4XPjjLg5qPitpP74Hz0b8BpepAd67t8Z7/rj83rfE1HSAepvzev6U/dG69x451+ZMfsqD4CaN7W
d/pjFsgeX+pWvWLpod3kAz6qzKP32eDB7FMrNE7WDs7kIX5ZL7qd9Iz8l+6NCI0VJHrTaV4lLlgb
Z5LfKbvihkfiof7iWi0fz4W7X47ppn1cjhF9TPdcZkF5xdMp+xLXffec3sDb5d/EXeRPx5zfC087
4ovNg4bAvfSw3Idcwv2cfGH03j3zGjdT0vumcrSZo/DV6C5vI0wDV/qSZ8bH8pH+kEIvzTxcrpRh
gyBHn2G9kXXBbSJ9yFf0y6aHS/WeDHXulluElbtpP/GDzNfTZ/OK507rahuu9+JhZEj+E0uD2Suf
pBs0fptot3JQ8X5sSXp5GrWXbCvvo32ynwKexZAPkIocpCsNuDYJrPv8a2Zo1/qx85mRzgD8gfun
M91mz5iRmKRL3M338ta6wdttvsuuAKPoaqeMe0V+LclFR31y+5XcjXzVk5eTbr34eMORRHWT3C3P
k+gARS+BGQSdSg1m+Fh+kbBBp4I9wAd4K/86iMb0HzwGP8Yrk47gCRMHf9orTNXeu5v64Hzk50BC
FXePj4z9Tqt5jV+MEzbT03rWC2ILD0FF5/WNx+8+/LCe5cfmBneYbNnmd+v44E35qN84xbTyE8Ov
v4b5tDzzQBw+0GZyehJIKZp1nMhgBF+1dEtzAIe2cefDHHwg90SS4U73RKT5ZKDQV8ReFDQ39KU8
Jt+W/ApLtPbxfEOXd74Zr/hes53s1YF07MHXbxCtc4cyBPKUN0LaScM9OQGiYn7/io1VUPvFDvKe
b26dG+i81+Wuw4T7IXpuNnBrD/gvguO3T9HuI/argNgjVGw7AqBOaPB44KU3nPeEcTadJHLyDbOx
Zzyvow/rc3ntRs/4VF6NG5tnd7pxrovn6mjuu2MMSeBeTYMRP9004JGm3jIcpA7DRfs47TS652Y/
eo0vHWFSbOstI1SOvL2FfwDPyx2/EOLXb9FhOJZbpMZfA/3ELt+1HmYKu3ST/kjusjugv814vyHr
THlWV9jYncB+HwfuzDvu2fCJ2iI/oP6lJX6RBPLT/D6/V7fNQ3afX3engl7Q+uncxA/WD+WmgXu6
Dw/mNr/GXyGAaPv6kfrSPabm3M7abv3PnNwYq7fGM5/U9zNGO0GKCp3QNbC4wZNeZGD8xM0YQnlS
4r7Y8RVPGvmpDU8EUjAuPpiHLEi2DuXdPfOFu3SjXDPM5KrFYQELBwx23BKPl4fooO+dxS/SjYol
ovUlE4oAmyHDW9e5WTrfeugeHMcnqoXriEyFh/LeeeYkPqItA/w0HTZYQVFIHRhYmaqlrQx0Rl5r
7U1aC5HluAbgrovvbWS4aTZaUVF0ErGgonVJGP2uRtkKKU1jescshCKUvpaTxUJUoi6rohXNo+2q
o6Z7ogolzseWz4c+dip/tJQf2bhM+zga3Tocq72GrwFZctgQ4uAKontspbeBYo6yrAy7IUBNm+zI
nYkONnf1euaJNIK1ZuUOL+wblZr8VkgAxYKpi4meex/VWC0IdwbRalsNNh4uFeoEwNCma1VfWYVD
FIDIOhXNrMNncolHustzW+4L2KdqYlPBtB8jG9PeJdKokKA9wJgf3/hCY8K7rGJs3FBv0Z4rG7hN
/UFZN00j6dwxCgOiB7IPpTOpvqiwHWJG1NUUAVCRVMSgPPem7HwFA4Vh0HrGVLVABORUBtXPkEOh
sUhwiiqvVQ2NsonvJoXaXRM1ZzpOzkmLtMY1yudpgGrUZzOhXivtqxNyKNHsJ3g3ZQLb8ztqVRR6
RV1XtCwBS411fczDKN+mGuVvsZhXaYhKlvf3qthWSX2ya/AQjQoccNxeGZtDV2N+N6wLsSoWMokF
JCAyAxN1ULGoUKKqJHxRF4X6f9f1+bARddnvWq26ZmyrdcISkY60w7hjNeBB2DOtlWFMXv5qGej3
v7eJF/5YFfuJt62JJxkFpPlNsUsK3e1XJrdf8mR7YKt0ABkQuYTRitspuMl2Kprp5vrcrfmdyKn/
UqjVijZt03K5Rr839hBO1B6xU61TFa9W1GZqQfZEK7Od4wLu76fLdAtZvVBWA6L6kCMsGY6K1t/0
daNsUM7U+GsgoKqpqlMjNZ8s1e7332viBQfbLj+JqNn/tlG873tdNIcJDy6rOmoLNVeDDl8lFg9i
zxpl3Rqr1Oy7LTaLRbEmXp/XxWX18mrdhlRch/NW7HbZ/n0UrV+FZJeXzLG4s3urw6TIWnUTieIh
zTauEgcUlGzHGedDKpvhBGsCw4PyEK4JzZI+qIGjTK/l2YC17uj7y2uiFa32KLbIaRZv0My6lQnQ
4QBiUasSP5rekuZUVtARxU7iTVSvuwVTzfXSX3efRA7096EuW7/XxRvEW8WuqQVj5Lez/O0kxOuX
t1/e8334y8d/H3gyYPk0zfDjj7eII46QkLyxoaZ9Ocxlvz/P7Ld1cRJ/ftRlvTayMyKXFOR5tZ4R
h/xu/vnXff+h4p3kx7CvaP72Sd9NsfX7D3R65pnmmaqt2CgO+K/fifhkS2TZi71/+14vf+cff8w/
n8HlI5Y3NAyrfPm1XdHBYu38FwN3GbH4Y9sfq/+0C+V/6lp/HEYRoNVld9G67CMOW9YmM7DLPpeX
/2nbnx8jDvHHYb/3sbTlvlszlvv177MFAButGcx1mx6EirRfn7fi1T9WLYFw0j8X3zvaAkUVu383
xf4ltSbVNvrtPx1C7CEWl8N8f8rlbP71fX+c2L8eRux3+SRxvMu2aUXB/pd7VHRJN/9fuEcqtsfO
/4l7dP310by32fvv/KO/3vQX/8gx/oOITrzoyDozZYMYhb/p77CO/kM2LMPUoBFZDAlJOvgv/pEG
yUhT4SzBjNNtXeOlv/NP/id8I0W1+MDf1STwjQy4S6T3wKs3DU7tv6tJzlovyTNRxadi0LsJW0k8
G67E3feHKPv/c5sQrH4LusUR/vUwjR6TehCVfaP7Cv6mG/H53/2CeNOgU5UZrESfCcduwvNdeB7B
KpyF1GN1pHTagPOMzUM8PpV2qe6LhSnSoNGtIAJ6zSV1Tx9ToRY894eiaJ5zMHZrg4t/5+rvuHIV
ZGO7k5GYrmb2A24ksJG1YdmOTvUQ2vFL1cPabPLZI6EVEyjC/9q6vzUI0CVJCtLm2JTzISyGq3M6
PIF17s/nxqRU1yhu5+B6Xo3YzUKf38QhBltVKQdKA01YniPCCHMs3sz3cYSQrYcT9XSK6RUR2AdD
HqFcqtJrbqKSzjtH2fcwZOde+2TQi0CQogKf4/aamm30CRki8TXUfmyw3VLvyImy+hu5DAeAdmbN
5kKc+JwWXqq0hg/ak9povDMm4F2FgDKNdq1pgN9Kw69Rj3U/GosfmZwObt/jVxaS27KhVhjbzAEr
7fwU8UNB3z5keqj6pTbau6kYMp8ZbeJWhmSQy1dcFzhnU6HAASiZGP/Mn9g9O5vBdkqqM4QALkZ0
gpb15ES54+HAXQdD81CY5mcXURrDVaO7mhMqVGN5vm1iJiM9ecB5MWLk7TwPqfJjMUsDtKjatlZ+
t1T264D3iwfjjCFVBCO9wR8XIMMiPH1o91Mm4S2l7bUa6SS5UT+Rg87BiN4B+xP9LUVf6TNtSr0z
njKjVgKogXPrcoNLjDUypyfbJu2Zv1qQmAvlGoNQQhEwUU51JtpZ5ZAQRFkSz4ypKoJadt4HnFqD
oorVDY5sYB1d6Cvyz3IYwI6Nd8nCjPIs5xQ5TIcpZ4Zh6wCKpXNDukpGMaxfQ32Tsrqpcgddh50S
A6nEdcBs6GZBbnnIjf5oaUAneUd8ZjJikD/aZRCZ5VNRWtWuZzy86YdhxO1H2pu5hkY0D/S6Tj11
Me6nWaEiTKQMQRTkMRrENWtTc6hqgsJNohy42krorGVYQxyU00BW4+s8WpC4nqWdYsLr4FSB4Grr
49zkH3Hd48nF8HTQrfu0O3/JMjmisbHviwrPPWNGNaO/FxagL8MZgxLyfHJGY9/Oy2c6TGGgdXc6
/iHIQCniZWf7TgHeQkXxlsXUGBVKcufhNUb3sTMyBNZkSbyTh0g5qUMcrWmPa34Qdu78VhJC8iDt
jpLzMSkw7+lfXXvWHX40ANGhuMIWf9p1vYn8T4UjM+q4GUxhdezC5BfeVVjUSsHiROm2ZFYUJKMD
89nEyyRGYzAGeq89qEX10BBqCoxlAPQzi/peWJSJczL48rn300QlqM+8yzq8vtMwrj2jpTar9LZ8
wPuS0Jrk1sJtaCThxkUteSTjufdw8mEexj1BvGLmNwXoU9FfpVr20OX9z5S7S5cW3E35xZR7CQBO
g/2Qq4p+rKVAW5JnvEjwwO2o1aek33hzS35Afm6oqEYLodCGNhrMhNEEpgjX+Vs+l2jQr7ScGJck
5NJQ6x2Wtl7UTbf1GRceK2qtnZVriWdlj7OEr0BkVTg4OUjRLfvDquXx1Bi7yc7SnRy2BMWa9n2J
oe4mOlOkHGsrMPoF83LtRsZuyk0H8Loos6naGSG32NLOd8kwFjdhbXgyxAa5xlhXTV91ZzjklYbX
LXkmrpzj/dphJhjrSB5yG9W5TW1ZWb6q3NiZQ48Kf7IwLNb1typEuNxfNXOQ1liE4elU+dUcnr04
N251fEbxl/GSRgk9dewp1mVYV2hNcq+YPQHSmMTgkWCgQpU+eh0/2KVSVKyx4RSd1+B3iE5wn2zq
+yH+CVJ0wMkH+y+Et5gfY4uLohdUP4ee0EOQIORFXeLO13odF6w03Ky31rT04wlfpjnI0k81l/ch
nkzNogJ6mfix96X0VY/DCx0SWyk+Ob1yKuPyE4XjDQ+DU7POY2GxwqTRz3cOiWUBFs0OQ1y/GX8l
KtP9Im++YhOyRxeOPCqJCgvn/kDI6UPatYQIQvsplWjZdGb3i7jliWh02+9si5ADo3opwHQzKyFu
WlrL5NCqVwXAFEih/Wshr4XiqwG7ZYj2bYd8Pcf1R6rx93OQj/ZnA1cFyURhbuQwwuLyKtaVj3FS
75t5PpFuRVbpMBenIdx0UUSktnp+Ujodp9tMG7Zd4dDVJvOtHRaPtVwQ4Zg63Dt4KxoLTH5MTEl0
B2ufRwzNa4ASG8ltOPoaeS5B2U0I1PIvJymwuazhKKBEXllNRwfqHQnOE0XWTN6GjfYe1iHcO44d
Wf2vysGQgGjOE9mTYFltcjfnT7YaKQceQMSD1xgSnsHUZvOXcZ6sDZpJpETq4Icxlc7OsO455Lam
WOTFo5zeJsSjgAJGJxyTpNPQx0e5QmNV5/EapLXWJdUtO2MhWtfz0e7ux4pRBiY+/lCRY47gHSoM
95Nb90bsJuVw3c9O61eK8lUj43N0FQ82s3rJa5x8h7T4RVItlmNyve0Y0nmLsfrgddFuaNvZb/MB
8XcCVNtYoCPN0DC6wE5bIRM2I+jYt+t28Ew6NkIqj6RPSBtMj6FxwprihD1sQW4ZR7ZgCqiknSLG
GWEtIsK73nX29B52yPTssrU2gzZ+RQfqIdauLTIHNYX0qmJ0jQW31R8ZK1C6OOsVD3vKrZWidX49
6SXKx/pDwTN139hQUiQzO0lyfiR64QZHCPKgtRymQgRp25QUv8+x4tExVpojCCzalG/nDhvKlh/L
HYhpcm298uWZUjIWTjy/DaSPqV1/9T0dhoYvk28la7S3RPJCPivxdW1oXCg1SLmuSSDBVl5edXEF
96ggCdmUuYCmFARCy7+sWctOmLzQF+3kMfnEgReTF3VmfJWPe4vyHokEwFrkaMwnqhMAogYe0oak
chuhK5zr2djimR55VWQhmMtUyAGMU8YFaxSSUzayXKh+OxZQSLDSLY1JvpNarXL1mtjMxlSa7ZDG
9xhbofmRKnVTtgwYCJC54hpgDHLe14sMCBzBgqmK4dNqs88llT/axvoRxrgHVhjEu1nfv9XxYgdz
bxuHJi2IcOP5jgXoTBZuku6EhVwTag/EjEElLVERVYprhMOnDuGK9Jfcp1OH53Bm0SA45xk2BmZS
Hgut/6l2kXHjWAmaSa3bmtAv8tyu7mAZJKGxx44Rg56iKTbkwlwhfSj9VOFBjn8gib12AYqoRf2p
JfTbTOXaq1urwUA4kY4kCCFJGvMbgyjurWGR1IDPb052MmP6aJGGB2kybsqmuc7OcUR+i04x+0yI
b8FzTQ7LTRyDG3Vhl1ynJV7rS7nGEEqxgvFnDl2jgjEUl2uuc8zIRjNjPNoL6F3CC1BOo2EzZPWX
7GT1sU21+ihavTreaIas4ORKxaG0Rjhi1jgzWjA0LyrHZ2nOpS2moifd6I3r2OLGNghSndO53488
NgHczsU2lQcyEfDOmPJM21v2Omy3HAleD0M5tVz5eriyzQpWfulQGZsROx8cNcMdD4pT01odKUFz
smvD5W5OBxCnLLQwuLAo2nVw4aZ6OXSDdX8eKrBfosL3YVrLT7lNmLCiY2s8dwHOk3GgplYwK0Bz
RF8d+2pKr+rQvsrpSHqlPLXk491OdexpyoxWWTNfuwQYW9bhe2RT+VC3Cw7CVf3DAJRY5MLaqfl9
K9vL7SIveAwsObJqLFICBz3aNkF+46WE42xGe0kPvSn9kPMx8UJmFhswC1c9y8pzp5Km1+huM+Tj
9agiEinGUxSOrbfYDE4JGmScsC6WFR0Qiz+22dn5J6VfIHPZGoibGXgsRj2FecKwsxEDZLbKleXn
Jf1ZtRo1mRjTH2TC31HJ/b0+YIywN9V1/qDKK/d7rgPSmn6l8sJ0bZGoGYtFmUfzGXKOCglKe086
QmrNQkcBLtV4tDlOvjZliuHf612Nw7C2BCZSPAQpUg01kGftLjEgoK421OIFsUi02peGqN/1+hQP
RzpyY2eAUVtTPmJJtipVciEmEc0hj+ygV9rnf4KTxpUeLYClWZLuah0fhr4NZTJOSdc1V6WLOIZY
yHTsTEAI5V0/4bIYGviJyhBLvuBKi6OFkoysQjQvGx0dtqUq4yK1lsBwMcqh+vXh7Ilm40TLPlJO
OekPeIKtoJrTqf/VDFeudJ3BcZzRGHSr1RkTD2kJqPCZoKvSJlvdvRwCe/i6sE+rtEEhfKyOOmb8
MvMNYe9dhgZMwT7u/VjhqxcLaf1zzFNWG7Ea4HIHb012Npma8iutP5VoTcRLKcFK0eOp/Y19aSsY
JFCwSjYGaueT9dLTgwfain0JFKis+qXczVimR6EDMXmFffD1w3SvOPMDX2AgxifLTpOgApJ+8w37
iJbeZP3OsHpfQD/tigmJ1hnDoaBTp1cBDoWy33U5vGMFfri4+EQrsRP+7mEqZk9Jz5Bl1qstYqyj
BOIP50daL0QcEFOLGJdk/YuF2XnvGHiMYGi6xRHBJMYNdzqxMDA2wRwVhGUE0xgJA8FxhE3LAufC
YRpKrPqjIWRP3zz89QoScKdYLfSqCSY8/Qxb7jbO3N3VghOerpT7VDjmfTfX9Zm4Oj9zcgWfVeqw
jijBtmtTrIuFWCUZGpiuKZxiTRRcJQdMxOSlPzGJCzfiwpGYMgRxmL/EsYn+ohEme+tfJf6W6b4v
leyA9Qlo5VyganLV1SKQDqFCxlAUW7M3DwJds1bBQZM4ZILYekpXot4bOqFWSKIzDOZKlBHndZFx
o/hNmSoQ8Nbi+rrgnv6rNQt9zWVdvCyLjc6QjYEzM0f++31YVctLINa7Xs2blz+OtuD2s2/lr6la
tSUCP/tu6rVzpheH0CA24m8RunmT0M9f9hxWkE0gbaIldhwwb/Ko3sxeJHNJqCmhY4aZ78Sa8JoU
LUdrYKd2aM3XvZqMUlsgR7D3x6Uy/EoqEj8tBxVSKzeR2IdEzObwx6qpQJIy6VVGm0kqKnauSbGz
prUSSiDUC+K7FV+rY/P1i1WxGNcv/bL6xy5xuRi7oaBHN1aljVD/abjj4dQaNebOouDJNFvPb8qY
znNSaviMUQS6J7wRLcDPv5rYmsJQTs0NVJtyNoY9nh2YEIrOyVn7JVs0KePW/oLJq9uVd5L4NUVB
/remwCnshpl0Eg9b/AXpJHmEsyydQt9lOnymVc+oYboUVJL8zKOP0IW/T1+sCi2jaIlFXNWvCC+1
QF37I4SR9Ix0WVzDf6+HWOts7R5a79pv1n/7RBb0n9PKAKBMTHiHIUN9//tFo0WWUVGDQtA9M8Ob
qf2t/Qs3EHbFojlJGt4XFpTp89r5CkNFYbIoVqeoYQaaJylCgfM70P+wH/Smp99mofHUp29am6Mi
XauwYdYr8beLcF01MX3AF5Nfz6D+tlFG/fa361s0Ke5jBzFC9BOr+EcQQKMox9/2EweVu9XAXdI2
v138Yp/LZ9QKXqpFXsUIdvjcJI64n4qJEWyi23+doHhLa67y08kkX8GWR0JDBbaUrmhSst7k8dr6
Y1W8oGWl9b92RF//L4iMQuAzAup/V4OfSlx5k/fiv0Eyf73rL0jGtv/DRvbvOMAqumUa5sWRyAGR
0W2Vf4Sxo0n93ZIISEa11dVdB5KPozqoxf+CZFQO6Og2CS+q6oDbOMr/CKKR+fzfERpFYXKCUl0B
G1J0yxB+YL/5ZSVzM/ZlojT7whhaP4kRyNjN/FAv2SabbbJ7VJMM4jhztjPOdQbjv416phBSD2ie
6uUKC5nNbGGN7TCXthVj3hb11dT1xl0T5o8MCpjFjwoVW1sKnHMHoaazbeINgCKKCb2MAl9G76hn
lKQiqM3rWa/zTdugG0tQcfp9Q1xT82zftHGdba0GWc/qeVeVL2cTH5oihf1e9MRDDRIOO0SW4l9p
nVZD783ETBcz9rU6Q/SojX3+at9DpZ6TqPP3Gp/Knak3D03dwsGN+FtLuXMoNttMghUVmwokHvWa
aVxIPZKeQSYQt9oRJhoFVk/wXiXNmzSH2RwX5/cq5wBNNUPDmP+TsDPrbVvpuvRfafQ9AbKKYwN9
I1GzZMtjHN8QTpxwHovzr/8eKg2c87pfnHNjJLEjUxTJ2rX3Ws+C61zTW5rGeiToGGUfrkRSQ+6b
Se11g2jFESDKhl4kcVHjp3K/RwZoQgidIcwhnCzMl+Q2LUc0d3ECtc+QoR8iNyNetNnm5Pusi1ik
K8oVFHZ2QCqBQ8/SNd+n1JL7v13R1z/kt/9VdPm1jItW/d//vdCvvlwgJlQEZoqCKZ6Q1pLg/bcL
JCHftSehsTpU0nvmEcf2dfmSuQpDhq3o0k5IteeMOVDHQZkIGOfY+X8n85+P5cs0kWsVIt2CL4Bf
4DpQ9f7zUIRm6GOYplCWsJeu4qr4LkmWa1C4dtdQ5C+aV/wCZvpvZ+ALEm/5tY4UBoNTF76h+ApN
mDvbmFVkZweQkGe9xqbEhU3IG4aOZtO2Asi5RiGZDDOWmmWnotFW2RE4duRt2AC959d/Pg9f0YK3
IwKfrRs2N6yr6wsE7++fiS7UkBcqO5gRJyIpNOLc2MnQpGh3Y4klTeswM9lmxkAkSU80eeatlqVo
BhlnjtIW63DwfvUjLQfbBlTgYf+8vRRgH6pnAe8oSJ7++aDlclB/IwveDtoiAd41IaDZjvvl06MH
M8RFnnDQXjNvYzXh9WCr3PYaKbuJbfi6QxyHHOrvtkFEdB1yHwKIonPv6SVAsM/aBjUrvRb4EaGJ
do41Ja5fSMTBeiKmVQnVSaREuNfJj7ZceFJCpcc+qHF7aNMPLKb035YTIeLPURvbbWCVw4od2aNw
63bTZd7zv7zjL+H2yzv2Fm6H60gAvYb55R2PaZhFearHByIADlJDiNPUIO3D4SVyZ3GWnosKDLG/
LszkaJgzrRcNiXM228w3BxyslcSu0/c5mGW6rHpjbeOOicgIgVaMBLLWNuk4wV0XpD1aXR4CXtXB
AM2CD68yOhKcoWZZRDBuC6v7qMtx3jca3dZSZ3IYLABQc2PSwvnnt218odzxti0dkZtj6o7HV+fL
EyMzlDMR4Z4c2sZ7Lr1u4JTP98zUf2hd0O3q3wXjA2A42mZUk/LDEkY/BinFkABPNsp/+9Sq0MbL
Ypl3/3xs8r8dG8eHbsJyXdMUXwh82MIz2TY2IZfTXm9SzJhZ+Va6DUuCsp8rzZGrGXXwbTkQvW4x
ADBJuLJR2Gddvx56epLLbd6Jd+VEP8x5gsIU2g9clsrv+toF2Uz70Zib35apu6tCPM/eBCnghL3r
WodGs9fEoG/KpMl9N8uvKulNXwtj2p4V0tgkfo/NwL7889s2/v9HmKU7oAcJfbA9wmW/6DDSMBni
0K6Sw2wHQEez5Gqq2VuzIWTcMMcPBMn6ZtHuhlaevIC/zFPDlKWOHpPcJEw4hs38L4f0ZV25SVRM
j9KHUmaB4nw5JBMVMB0dLz5Egbf4XeZ7PbLNXQOgrMgc8xABiNiHvX4SnovD1WnuYmcgcond+r8c
yXIb/u3B9EcsYxBXbEI+Na2vyNAkb22t0bhN2xhflvmpSI095FnYbeNkGNYkusCai0J0nyj8EQCX
ZVTt27wi14hQ4LVsnZfMFSDRCeLbWsLalLb4l2OUX3m2N0GPtIGasvLxNFnO5t+e+B2S5sYuRx4l
yrrzWsM7NtjbTQ+bB9kz77Tr5pBBBgzEYF9F2LJmZgGD0O+sGFm8Z36mCWNFt/pMLS95Gg2M41AU
+8TNr0QkhOS84MdC01ls3DlHNy+0l65jklxOQl0ypKW+2yyiBJrz/3L2vywLy9k3PJc13bAdOL1f
78iewJS4ttr4oJsTHi08DlHdT3AogZy3CuaObDH8iXYReRJoVmb4EgI55UcLgCVdFIgWxR4RqPYv
94z1pdpYDkw4EHBt6aKXQsr0n6e8D+2+nAOHzMLE2zktRkCVlAlr/fSMbAY6eII9MU7nRzeQxnIC
8QbxdWs2BAN1OUVoyMLmFAhhxkA7oOYmYU06B1NMxn7O1Bbe9iKAyO5hLNdbp7dxFQOzWLmavY+z
uHuGpEhraiY2rszxkclerbOp/RxpWWzIE+/WoDTPgymwG1r5Q1eX0Xais0xzgMCoWpCn5JVDc47c
9jPocxyuXXdXiNS4L3o+xzbd11bVftARv4wC1F7GUDPK9h7Nqc4LvR0KF+xNJaa1m1gq4EAe/vnD
d5bL9sutZ3Exe57DDum/AFEtGSAz17Q9PKQGTHPM6s14e55541ln2VeZ9w8BlEcGr32xrWum/bT2
qy38qhVjZbFTTYYhOR2tg0MEkRXlyXWCpT71ZXVoyuJXKc16a5vhtyDz1J772V2HHkN3WK/mavCG
GJabGTIJCLxtrSOC6RvzexU8O4Gv2DmB/s6ybTN7b8BdbD9pBGzWIoA62cvyOCuTsgNjQIYEhdpp
eT6MJ8a+66obfg8MS3xrQNEUmnBnwH/BoqlN9k+q+YjUdD9njG8al/2CxJYZKi/ct6nEJKbh/wyh
n+7h/e3Rv9NrtoHWMPB7t4CGPgDAv+eIMbU15ZZs2ORozuPRhXbzZ+v/c/w/4a/y+l+q/y/rJTeB
q3P96+zcqFVt+8t6qXtFW6qMs6QB/V63hbpPg0LfQyZETGQA5bLARQx0l2qXDAh9LJ7tDDud45YP
kWXIDdT/C3TwjMkuU91CQZf450vo9nT+z0sImhq3p4PQnq9fNwWxJriINBX/qYUZUj3hhAg3JROp
GVAbrcICL2I8bYegJCCgof4J6/J9iimTGbKCO6+wwM4OOJSZDdi/HB39gi8XuKs7jivYOlggf90v
529ylaVMEm8OLjw/cq91vPPd8J4hr94GAlpDNQ7TSTPb6VTksUR9gJE1EXTWlkUvqkP/nw9I/tnR
fzlhMOAcnRhBnc7ZogT9+1KSNZUm+lowuZOZ8C2pMFWNlF2Qvou+0N74FikCcXEOCdPd5dUvLyM/
SZbfccboBIDI5ifKIkrVKN8PsxudzPIX5QyxZSTh+TEAw20UyyvqiXEzRLW7hWzMfd1zV/TGjN8A
YV9H074HUgy8Mrw2TsyWirv6wEd5SUb1WVZlcrGTstrjC7gGAgkDkP/g6HAmt1EYuuvZ6+XObuIf
TRJF59GqiQ0sm37jJVTBlochM3GuBBfg4vE4zp54JmW6P/UJXH6BMKE6mnL09nURAljnpRKvVFvL
RLRAQsCjZ88uaRcs/nlIOIYIcrz0CfoWWc7jLurVbz5ujCRJL8kjcT9lgxYPQSZvitCN1tWhuERz
v4fstxa5a53KMDZ8JzKTZ+F+52RHF1kMjwHjTGQ60eyHbZqubTbQLHKucbZJStgEWTi8Bg5BakqZ
B5gKfryzQxAeompOLKjvGgCNB0lSqunQkrDmKVvnDIOZm9G5CCe0EEaZfXcMbYS7SUL0AF56xbYJ
UFNvfs8LQM5esAxAHJ+ECXKJR7gzOTG7q5rVFyaPzYrVZYgGoiDalU1gv81kR5pi1yCrObS5+D3N
qXjssoQA8WmgDwTXwVXmtBrpvHZ0t3Y2PjL/jYfgXU6Q8MVIEOINbXBHGiSW6IKZVjIOfJLAa3BB
iL0MUCo2wNY2leMNG/RCcJjhiF0rkde+NMm6FEtioNGJXSu4q4mh1IiRxcQpSS7xo9J5DQ3d9qeq
uFMDiZ+xLZN1rY+KGaD93W3nbA0anuEPIjjfHtyfKJuI2HSG9EwPCGQEaKRVnozNM9vmfGt3qcP/
nNDTkcG9BVMV444v8X03w+fg9N0u1Mi3dy0SwMxiCn2FkpLmxcW0VOjHjjrJMc33cGFf0Pbgbl3u
aXvuwFgY7UqxmUKhiEgEm9/J9BRtoUHZPnP2nTCbi55k0SVdtLkiSbfIdjXfMNp0HcLvxyeaj3s7
NqHN9hA/ipE6tRun1Vx2ACvG2EJGlofHMa+vc7f8Cts5O1mpP+i1cYrQ+TBfADu0FN1NEWwTOKo+
kgmBq8lxGLMZO7Y44lAil/GDxtiEGjFkVWNRIxIiumkczFVOkLpbei7fAiQsG0Kh0wX+HV+zjKyP
WbF8Sfe17Ov4oTHwL3dpZmyDUu8vnjEZrzLghozEC6F+pPIoevmmujmQ0ChrESZ8gv9QnthqlwZh
cO7Q/dokPW8zWbOvHZ/6YrIv1EBVkoOB0CzYLqN57xFlcdHzn70+2KBcAguZpxdesMqJTay8eyNz
XOQXjNSUY1CCsUvephLpch+Fte+h++OpvKtlFN6J6acNUgFAq3EhR1VjYF4iAzGRoGlJYZ11UnTZ
DBrhLp77ZzMX+6hMknM/SoIENJZyT4/2rXLXWWHr594YL4E9tBtRRKhtxs43ljdeNjm4rt5tNmQC
ja9u1aabIJlfUkOcqR+1fZQXzT0SsdpPwzj4FrXzK/mx3srRPOMyu+hIIlJ2OhFbO8bz8rVyYMMQ
ydGfeskul9WQ8PVszW21rZRVnG3ZhMS1pea3QoS2L4kQPZGrJ9elpvTvdYDQJ0ntq/LAqrN15zy5
9CcMU+3j1FYb4m6wfI7uz3KQAMdCU+NkgH2h6fPYhIYHgtqk1TGRA2pYyXtFTvKOSq2llLybGHVQ
aLD1r+c3s+HRU3e9n2UGrYngV97TNdBN71Ms8ZqopboDI7r+Pp7RkJEk/IDqyubqAxXBNpsdThHu
O280/GIyF44Rc+zoOR/GBk162fpmLAv243IB2Fyc4J6PMsOm2vxwvNGi22tg5u14DvVaL+9ok7wZ
FDIk2CkQo3F0yQsUrbFYQswfltD6VdlIzSffauRZj4ytSZQC8zuS/NrtZDN8FCVGdTJ1LmlSCR9f
Ug3wmilPmqwqOuNkVfOq6NMSiJZuAIuFKBdit6OtabyjluJZNVgFwiMgB1OD5qnQKxL7BDQvGCMt
yUGasGERCu+I1ohLvB9B0hsDnCCybGGiP6AphWIBb3g2Fmx11z81uZ1ssxCSE1Ez9nYyktGfS/ux
mhrjPqId7nRI9JlSZMdhbuGhSEBghlcS1B32AC91whuHjPLb9gIk6xnivmrdWTRdg9L01l1RTxdi
5F4yOEbAtfu3rPtoc5o37FhwLrjp3RgRFIxNYd7Hub4ecguwa5M1W54XA9mfYF3aIkFLZZ0R5Sdn
ZFYN5dqAml2avEwasaqxCNZ5KZ+i35SRBnrraQOcrwFTVW6GInfPqt8XhnT2Zl0GK67YQxaJt9lz
jHPk6HgVwH46LV74nBJQeqzRFaxatpFdu/eK9FS5z17E7gG9wBFCmbEyY5ZbXbeBSGNhWLagmD1Q
Ya5l3jUn7KGwBmG2BZFg/D5V5J8oBNlD6hhbb3Zf0tH7RAKCANyMjnNOk6tLqg65LaCANJhO86Ca
ndajdU+jjl24ZbOP6XAnhON9Zi6JloiO8v63ahF4prP2mJn4rFTODGVCU+BniD8rp0+PjbJguI1z
snaS+WBmXrlj7gtireyirZsDUTB0PNrYRF7deHgfQGLkEHVX2FC0Dr6DG1hP6TLw4DlO/jVB4rFH
ZWg1wQu27sbwtcJBYCn5WRGaxlmQt+zGT3FHm5FbTrHoxqsSeeQy1pl3cqh2dtp+6PHi8XVexym/
1+h/r3Rbp+3UbEstq7eTS4bTyFx3UvZriEZxg33VomcWPDg1qL8cHardwnTAqpKupjHcdm11J8G2
g/Frwm2DjiwxrSdKal/E9nDu0O6G5C1vp37uaMNkP5BNFN2PKkR+3dOMmZT8jpicPXuQoapInxta
I+SGd6hpUO31LAOHIXPDFcFsBJwC5V+ryQaoGFC2ifTU6BXg9tnZpfFcIfJFItxMhQdmqgs2TAWs
Pdkh6NZRJ4xIP3s4jNW3oa9g29Hd8KuMpZmgxudhfhPkwW1S2O++KYHlGylq7dHJ281QT5/VIBf+
nf1pmNVrMjQRAzdFHoGWbDWXciLAmzKl5SZz9e9xJLd1qoZNBiUyiUlUpMMK1ACjRSRG6HIj5IVB
ezNb4Ib29MHe3mDn4+4ixXY7Ix6jwJMQpSRydgVUi0Cql4gNHGUFegvK9r4nOyeMqh+GLU+OjSx+
YpGjARNd+oKWXUK0nzSRw9ZRvmkSj7RG+9TADowX7A5h6/dpsfFmgqa0AUodyXprIko47V1qrcc8
uA6g99se4FPSZgMYLQOVEJ1/gGDRvQx3o7MK8KusRjZOXeScs6UZ5FXiI+6qSz0RXN6m5bnRsp+i
mE5eeJ5g6HM3YhE1dOgYVG53+J9blutGX0fBj9TNHm0nf6pskBZ99dLSb1jNtDX82mOTbhZkYeDp
LnJ974U8+DzaMsBVuV2GOvmZtsLPh4LeRPcSAUtZ0Us0fBmkbE0072CnoeG/K/KOHnLX20c8CqD+
YJtAACpWOgLuXVNFTxUa1tUUWM2FESC3RA34AvT1O8URS3Zvpb4deS92rLN0Ilv5S4J0E7S5BVK2
OC8oVRbtzl9Spdtf/3y5SQScha7b3/44BP2mda2P20vZN9fp7Qf/qJ1uP3P7+1TrwLfZxt3+9ucH
DQ+Zmjfq5z9/vb3EX79lIKdjXtcRkkwDpFkHYGJXwfH/+sqiJb9g8/eXnZTwacTDn1nexl/H8Od/
/vllf3uV0IMsNyeklok+nte3w9AtMh2SMIEitbzN2wt9Ob7bv/3tZf76mS8n7uup+fM6y8uGHQGY
imbUBFnMYrtutnp+sJTq75kK7/sEdcDgjB9e1u2pVQm20QjIrlx4jlrjdLupp7M/6+XEqLTVtoky
s3VIls9VuhT4ST685VG3jdL4o0+LC5K7+KAqS1/nSLBNgMVNG70O7WhzqXfuRm9TXGToDTfG2H8L
4aJenDzzMcYE2COigqUNx36c1/mqSCsobbK/6jM8P5yAi6kxOmJhKM5LLgvCkrPt5vlVeofRdtNN
IdmCsQGBChoh6Sa767eKvPARSXczgMsQaezuiwYwYuCZ49Y9QEugIBnnD5gFD+kYbcKhXxs6rFXU
2euabh8aa56mKEwvmZUMh8wol9Ru/ZQ08qEhF9q3ghLW3nhuYSpVML73ZT87GGMwEZlu2+1sBzKm
SQwL18pFn0Zw7Em5UWYf7Vzt2gmsJbxrv5BAH4YKA54n96GlaY/hpmHHhijaDNa15jhMuzhpKtCY
bnYTlWp2zfSnmFY35hvnp9t3Yt1CZJUKGb89HGwuFZCmnxk1m8B/YbcR0iCrIiXYIXohCUCATo3E
7qJhOCi6hqjPmLqnD/wy1+7ysfbuNRcqxHChr/GhG0Rl6J2PGQnwlGIfFJGnBBPtJZGBe468fBs3
nD3pTd8rw7taTJN2TWLQyc21bT+0nU+pSOxfl8T0aNOHSgYlfinP2aP+v5oZD1RSTk/Yxra93dwN
hZUdimBgjiW/iZ6MT7unEKlhrnC0tNNlos4NO+p7txwAl9w5ehCfzUkSZclVvxpLtyZvCUBvqFJ/
nKeE/0uSJQ/QbVyNUO8m/SUV2EjcWYv3c47gvaiZ5Cz8lJQ0ZIPeQ2AM7q4APT3bU0MWEy2PiEnm
5BW+U8BbzTvWwEnDFuXqWkIEEvWirdnY5CawK5kogyXRCLa/EX+mY1FsoTR/BlMS7cZpMPbYU927
SMJX7RevW5LNoEsBtk5ddeWtqUvONKFgrnynJToNDeeXyhC4aMHAtRx3xjqxLOTNQIuzAfekB45C
6zgzdX0w4vFUeFxYbh0mT874aepKP/CfCIdCNE+gQLmZSvu97+vh1DhQXZ+aeQYmNLs08KUilmdd
9XEDcQaQlSnmD6zauOvi4T4rgmfYoJ9MkcyGVObImQ6ppR3JCuQg8yzY945LHAqhK6sqdBnoBoj7
i9kjvjAt38au4NKXsUvNTDRoSHyPTCBS0zlaMWkGu2uUS+IJC47lsBAv+aVT3ZyEWRoEXP9wdVpn
oE1kjoihEWmx1TPnm1ALxyajkcSY7lmp9GEZD0zdMLJq2/FWxuo5VeHZsn7oEoEnXZ5rM6NriXIw
x5Bd8L9M5ODo+tgSatVDZFKQUkVe8NFWBjBt673ocFm4pKWuDAs5vBOjGRFD3m1k1b4ZaXRqHWPc
dXL+1JMlp2l6EtWwi38jnjfW42gf+85TG9sxfnMBDuthzKghEvPVQLMXUOfvgtbMN2ScT1tPCkis
87QPJNGnNBfZUWVrcD/Qy3RUNPVk0J4TWb7JflBjjG0Ynwg2PM52Bi+v9cDUsn8JRfPoFRAXeWC8
ZpbMt2n86sF+rAT0b6UHCSha41I6466fxVGYHl1Usz9YU/yswfYB8EZP1anxYLtk9O6aTyvGuFK6
FKE4WiBECShduYSzlffPCW0LWSe/c819cFudCy0w8Vah9I4fVV7X2wyiBIV29pCn+WWyhL5hWCAd
47OVUmxU257zsP7mTXm5SkLUAN2QP1ezHuySPHF9baAH7gUEOo5ztR0cLQPEO1PPyEWpTDPBIHnM
4NeQkVReUayFF02/Iwb3taoU0wk5fATIJrBJGOl66iZG13P4irH7l6gnDJJL62me7WNSUHaoTDiP
so22sGX0cag3FpSZM8bvVdRoP1TC82Fw3rSmYMPSiPLSty2OO+vVMbqjXr9Pul6vpQh6Hn7TIVTa
VSeFeOca+nFOkWFThtfrwGF2FgVNt9MK9zUKx/hU6/l3m0IPvKzYChyRaFholw2j/TzPAKcCWFqY
Rqgza1QvGpjRuDTXkTewn82Zk5bJuMeK7ttZm7GhDz4iIqJWqcR22GUloGPrvaOBuwUYz+jD2dEU
feuNNj6lnvhlj/xsJyOcPmwS4wD+dJVA4RzoC7sxV2bkWRO8bdIUEORV+1xs7YL9hhtP+nboFARM
59gGGFLnICp9yvzaxQCbxrh5BoKfwemWIUSi9lHY9DRqM3tW3VazNdisPD3ZqsYdLXaoAIkwTk20
bPGUEse2bJ8rj32926UjzFSr3yD81XexScXPUnXUlTeuMEGyH2xigJ2F42t6n+2tNvwdOPMBoYqz
oxRZ3MtMtmcFbyBsSXjW6Saulg7VQKwyCaYsnHo0ncYk35dhf8AStjJHOMX6wc46bOUpQjyQWC8B
jcx1IeA4iXi8CnN6LoqeprCEaF7qdPN4fA8gp7W6x24SwiZU6KX7sdw3NhGdVk7eYdpHfr/cpAQm
Zxt+40SW3455a0y/DcuXG+7TJCIxqwNF0JF0Qzi2ACNnhNYmt+iA0KxoGMOsCsZ05zr8VcSZ6c+N
424SUcUbekKPSVe4u86AVeuMT3Mpi0/64lmNPQqZBXYEBrTfwjT81pmIg5NEURwZ9UkbGaMX1SGY
LWqgJttZgTffZy1PHVtzTtxEn1aJWWZYkqGmQh9XtRR32kCWbhDil0cq/RaSKOzioc7NPbsdGnWq
es8VgANRVne4oZO72rEPDS4x+AzesFWOXhzsGgNgsod/lRx9Nm6kS+a6c/JEcpmi3APANj2OAT6L
VNuoptnZSdOznYlYJN5FPKDaB2iMgyE3AOuWGiOh1uv9RnbVOqvM19obHqdSvdYR4+w6sr9h2BJb
bb7vzIAQNNFe9IiSxMzbCxI+IhrlVVMNZ2DAG9ZG9za3/5qB+11i9YBvrZpAtKXfqdS3oAPOV5Ii
aI6mseZJovvEyVlcI2QituO8wcwOg8MooHaH53Jsn5kTJGtX83Kfvv/jbFzbJl8kmyie6tYDnzoF
fp9wOF3l7GetOaMPNDf92FNyeWC4Lbu+C/Qqulj58NgZPb3Pkn4kk3dDux9b7ylfpObFTVWuXJrS
RWyHAAPppvz5xw6oYd0gDhJOyWApG/GJa1rFElvJl1Awo+pCDV6+SgQTGdK927ks/M4kZYGnsIbr
MXLAgXj68fbFCbUR+R2lU9IOf77YwVz6EXghNFx6d3SWLwoPkTPrEr+rBkmv695Q+gEkLBxxHDLo
r21bGX47qPg02C9tHDEn0LL5O+rcTSo7Z2+k3nisxgYFmizPN2vO7cvNtHP7E8uVzdbBdP8YeeAi
WGOd/LEn3Ww7NwNP0C6xE8YQtrvSsA7mYie7eXeG2zv86+8QAxx/WizkYe5ICPJdApe3avGnL6aw
m/mriBfmmRxa7AStG34TaUYIOgVWUgWH2+8sZIRr469fH9N9U3lAaiE5U0da1gmE0mLGVjZrT+YS
caK+M2jGerV8//ZD44jibRREXs0y4AHdKrILkG/kUMWttV2x/wgdvdpkRsMYnbh0VkW6EU0PD0DD
1LaSxEMUdWJCo+RiLHTAol9dPCkgwuN8d2Mw/vHGzSBI4iqID17gTDvaQfs/31z273yQDAphTbgS
Dv/NkvTHqNTmvBOG3Q83U9vtS8JS4Y+0raDEwfO7WbryJPFR+94ldo4GtWpB2yn6llgrmuPN1pVq
CskM4/KW1IfZz5fsuHii2h40V3xPgTcc3Djdo+W2jk4aftTACTey4PrF57X9y/FCP9s3OodSGcDC
esoCwAqL/ej2E7c/3TwxjVsxSWm9CDU2Q89IA1Iil96a04+vKqsY5RDpYSwdHBGBY+9eSltiy5vb
76xxsIvznwWEbRsTREQOHoWnQC6QOjBV9N9hyT/P/fCQuac00F/NzGSaGfR0efXXmX3tCsnqVYzy
myGMV6uP1boN+rWX249B3G+neYTNIroDNfGvMqRufg+t7q0m8x5VHy9tFcW9ow0PKDBfVT+skOu8
jDYViNN/6L3H7zaIq9XqH45pfiC+fBgbm81mBTUGzdIhd4uTRpMfujItcyFkfpItAnZKM/juilFf
TsnIU6k8ls50TqOZTd3yT399UfSjGDp00aHABHP794xUzZ2WsGdfvvflR+NssZDdXvL2bb3DJNWM
5rcvP9dj9loMpEvJurzMrCx3q9fmpUxzpkJFXuzDSWZrRg2/a2u4mBlql9qL3wKGeH5DtymvJu3F
oQJYOQTTHvtG913tlCeBe2o6DdkpefNjACycuSAGcvc+ABeEyIKojVq2qyHkA8Fqu4r74NGUyyTM
0rZh6rGHXVjSkm8pl9HGgsmhFq+cJ245Q//d9WV7XxE5UYzDxiqbi8HD42w7R3OIwQiQYzt5ffIo
8zKhoqe4Kco0wU5LUIcCMWJF3FbN0rsLlzRLrWp/1Mg8Sax0jrXIMbOWYq+V9TPbfoeart5ZuOxW
VgtFA42yn8cFRtnOeDKSmqCALqTohqHuuNQYE8v1ToKdaLz9GNXqOs4ZxDe9JcNBHBorwg7meg3Q
9HEfsWWhVERxHSEy39GJZK/fGr8dBwROakJMSJkkJTJ5wzBHi8acNw5r/jR80w23Pzpl+mHEWbvF
wPxTZe7FsdVDW2dXuw0/TdzpJx1TbBieK5bylyEVOz1V1iEBLTLoFL+T2rWW2x/Yzr7kjQvVvGRQ
Z+TTJ8iD11rIcFsvgwBVOnfcHS+xF6E3MMKW8E5367bRj0QNbzzteYvlwZSCvUQUPZvY1BwLkRPz
/jkbyXxKuc/aodrCRhqYuczdDsnXL+2TfdZwTlz72bCh2yNCdXy8E884Tlq4l9jstZaANzt0foMc
CXZqvgQFCGImbUfmmLmnoQtugi0knieTzUpuCWNn5N+kbf50sERz6zL7YK5Gvg5a6JZp7OhwPDKI
Fy1VFa87hkhdH1S7uMmvtHqpctmcy2gzaGLfqe5cgGfdWhoQDQCXa1OPr5o03h0ZXYewvyaIAayM
DSW8qiVsIGwQjdW0rlPf0rD5mctOc1On9gkI7D34CJgHKEkEma40kOABGwyBiyb61OSMT5EI1IJQ
qdntLmM+fjdTytVIDldMWw+NTa+itR71of8WZf1bEUUXxxr3CT17K6mAyk/5u+ugP5t7kkA0bgtz
KM9lUXzw6cM4N8MHO4t+UmvNa6uIDmJKzzzodeZKn7Yqz509/BoN81fHSJ4H9MeYIWhT1sDspLvO
cFwWjm+7xh5wdvLpR67c3xBwKIgtTDONzt1pXKX6RAPzozfsd/HcdgqawvKgnOvy56TbnP3oF6QB
mmeBNazDMbmLcvmdlEhaAYKZhepfJ0+M7IkSxAJgzZoMIkRNigIC9+9cl/EGdi5N9lLeQS57bV07
AtrArj3I9C2u/oLBwtBQ1IcgGcb0JN0GXieuB8U0kdYJAN1AAeoNhkUGCIXXJo4E0gWzW/wCmZjP
0pEM6TnwVOnQO8zhOanbigjxglF/fYq69nub6QWj/2+xm6abjmU1N3KafX3gnRpCnlLyRFrNuo9G
We+MQtAGrelRoCE3isHzB2O8k7298Kv4yLp0h3udSA4GG2yu76NQEP11Xy22IbN+aWjy2qF1bid6
V87yzBIWcRZBdNCBZdnMpGitmT8HHRmOSEjQAs3li7Cj9tW7Z1clj4MCxEzndVxM1l3JBESj9YuT
h6cVF2BiUMDyxvZEr++5Sxed8CEZ1EMntY/Acx85w0DnyIeZ+utEcMOUVxvIQn5HHr3WtfddGhzL
0NqXgs7XIDZlPrzSYJKO/hvxc9F5TAic9BF0x1Pfzt8q8DIrz8iOfZyfm4wBiMbH01voHw0aWEb8
E2FImkmiP7CoOK33AzeBWseAa+DZyK2KCbvQrH5dEci3K2SJylUhJfkI0dKtvD54nwe93xgcB4js
IdKuVgBZXZ8R1DCv7OQPWhOn2fof9s5rx3EszdavctD37ENvgOkGjkT5UPgMkzdERhp67/n08+2t
qlRWTvfBzP0AVQJJUQqlRLP3/6/1LSxKZlB97brp1aSuk1StzSzje9UjQ2vsgN6VY+2Urn2JYvsT
XQuKaD0V5DgbvxNczj1Tcx/UONz19XugCsyTo96quXJOtOWrG3svU0grlE4hgrhN0Fmw/YLiBcoD
7gqv+hpG5NQw9uPG09TbwQ20bUthn4Rkpqdm+0YziZiDxK32WBWweQ0DujZdZfQwzQddH74BuiGk
vl/uG1sFsxflJANjHIOM90OlLMrNdXgIoQhwuSMML6m3TJOfl/arEmM76lN8tXrXnbSBCB8699SP
8qe80TCO1YjaSpKWsTIwBM6HL3PoxJB/m9ew0NqV3areXUg1dUUv+UOjKbDH/YQ9NS9zAtoonSs0
IhAm5L6C081fFL5PMrLJ2dAogS66cUOuceurzlz7Q6TeekJGr1bBMXStW3eyzad6fjKGFKVeibxC
Q41nBV1CnwKYVa6i+xHlpd6xvwYMak710kpquLLpg3G39GG9N5iIbZw0Br9uAOIJKuTrpc38kiRd
jfZz+yPVxn3mIXuKU6h1ka4TlYGWcbU0SKvwwnXHuHPN7eRW4J40D/5iVj11SUoJxWyHHcPNeOP1
PQXoLo1PhTU/1PTzbjyzc27suNa3eEtgLtVWeaPl8EdCTT/DlvoIB2e5CfBRHCZ6YqPn1De9eHDL
uNtMGj8v3j0CcYTvZJ7I3pgokatkQp5igwlimorKEmrJY5P13lbYMOcs1/bUz+7sBPWcfHB78ob0
3IfH5O1Sy5mPcWugCaKsH9og1+aem6hm9hDR0pb6GLeSW/mgzSj3FA+lubncuzTubWhAwpWI6HOl
dd5NkAVoRewJZ2FCBs2A6levCfCduBmuq6BvCCua5vXUt+oTY9XhyTlUkbo8uVZaYOCw9JPdl4Tm
dXS/hnxsnjttyre4IhglJom+cxMOubCzlAej/BT2pXMvV+xQm7ea6OGXQPcH0xpNTgMkBaaOojtt
2+U2WiLuqzajmUo1RJoHX4+tF+ZNNBTfW5OgbkNv7JtswVmlNfHepkNHEEm7rNUI8Y8TGLeeQ+YD
ulNlY6fYIjIqwWvTGc3NMurdTteZ7nXJYq/GAULo7OHirvOOdyMAx1xKuvyzSs2l824ndzca1fzE
u/g6cCbo8XS6k1oDqaiVyPCGaW2PNu+5A+KmEX/MLa7VYS4wAa34kSdYO2bPlCFaDstM2GQwGAfF
w2IUMZzIEi059YTYlAAE4JE9dosRUQjUtpHwWWKio4mxKOepsXrfjRi72z3KO+Qxnc9pZnJJBRY4
JQsHaT0jGN10NXemuOXFhhpubb6yXWVTiFcq6opt27n+OKC+QDyAidI8BjGCytZoGSs6xzAz78sh
OWgU/hhBKS3upRfCALjKCUNvX5kxRIN2PS7M/Eajx5/HDXRjuslGM8P5gP3gHE61c44S4JxL19xV
C0lvLcGAk9O8p4PyzTNHSOKcp30o5C1lxoQg54tAr8PUNUhPwHE8GtMBQaETV5il/zDn+XYZiqcS
Gig9z4nAmjZ0/YgxnFFy2ywwtcSOsrGaMN64+Uy8yGD+SIOx2XdU85A4TbdOEpzE/4vF3TdxxnVQ
e/VrhEiMtmbUjNkJZuNzNcfzHXmVzD65/huVC1w+eley8rFsldWkhQFClhSFFxwebq4RNU+oX3HM
pdosTd1HALVWZnhZZteT1+SGH1lC+IxnQOqM53I5J/HXrLC8A203Cqh2S4JRM1c7s0CGGQdYihXb
OqdFzYy4wZIdehTBCJ2j8Nqi1Uo6UWsWvCyVHpn9ikuGSKJwfKsDhh9R3++LkAnbMiYw+9p8M+Tm
aZ56YZn2JgzHpAFpXbkPUyNkNNNFe2NiZp3kKnbIPNzq9RgcDRte+wD579HQ9H1ifgtSj5jbHMX1
RGv1FCTRfW8NyiGgJ92FREPS08enFGmwqybXB16LACsb8k1OjVAc4+qmh6W2WgTeau60bV1ww5gn
ohr6qjmomK8SEHAbe1geMi27j+qcrFqvDRlzaPFNYVUKmCnnjvvhJ3Wq3jmFVBIj0Xq6S+MdHFKT
EHcqd7pevuh0oUCrdB9FkozH3oofURULt8l0Myfm2e5jl1kw44u2GF+atFktNlF3Mz2PyaY4a0NU
i0oSQuyEDsmyfK6HpqesaN20KvYBs2JGpfec33SRA6yUQL+dKaaWV91bEPcnkHp+61S4zwvz0C9I
acIHQqJN/OPWya2UNTw4Qn0W6zVDEWFYA5jXZsDQXZgf2qIp2yJ1qaHTkdjEU+UHXgdfjcqC/Mby
ohs2aXxHYFsbtNhCl0+VRaYGVbvKdU7QNNBFNmXrlyZDxEyrwlXKyAqFOe7P2KEfLt7KNZOb1rMe
hn5mxCTsxNLsp46ddbI5wNeBRQKZY1nL3kLRf1uZj3KvhuQNKgV4WsEUIPYuGIMMUYsCKqqh8bkB
IM4OIYLu7pzR9kDRwUlUE/cWwAcgH4J/apP8SEelb1LbCEeAu6w9xHHn0msNXgteoKu30pqphspH
OOfPzPXpmS3Rnt7LKdVSBpu4acr0IxpDVaBiH5cWhFJqxR+FiYgVSQsZO8Jrrw1EK440cIscCVPA
GVBBLgc/1RW7aMPVAd6yQAlgAMekiUxPMaEdZp+NasTmjWx0U87ElgU0ON0C81zovGcU49bMMJ8B
82KHN6phHdbBIQM+46OLAlWSEnmFA7a30czG2bNZT/zpFKsxNZO9WQ33vcGIK2t5eRTQ/Q6aatN6
QQ+Cjz2dlAmtvKSmFpGxoRm8g1t7DruZKx09JORrzHb7OfNHT/lhDINH8nKRr4eFDk2KgbrBGoLO
ar0gMSK74xvXU2FhS++1ilqcPhbk2Ln8jbRO/ChCCjHqpR8nA1xO44ujcT1K1ea2jBhRqxU2XZ3r
fET/GDkj54J1B86WH0m3HmsOkplP5bbK85ThKa+S+b3rmYtBz+RuFfNjm5W6ieaEgZGCyoxAWfHN
0IwkWs/FCNxOSryeUHhQ4Nw5iAuNPHMhUkUf8n6y1M4hC4vDnNwPuvU1qpg6VB4vkeW7hlRUsevE
WBJA9Fu08NtppUIEYllgh0aEEvPz3erJnakZoJaqKT8lHplYDQaCtu+mbR4xyXV1hvNuNiqf7Kib
jiPhkbWq3i6t3Z4bMERk5wZ+Ts/04KTFdBBjYDsb6/vM4KIZz+Z7H47m/cAwUp30BsMfEVWGTqZd
Jzo8i0+vDdLNOCX7orffWxECIx+Uof8cRfBdAUVam6yMb5SwV4M1lbkBlHMcnorFeY1GBfmsBSho
ntR4Hyw4wbmOPtJsJ+pVVx8rq7O3XEusk9EHJ8QojIcmQJ5M8fe1W3/2Muiydas9RD2HaDcrm9Hm
JikOKlUQHaLefFMcmolJJ74/ymtHa8aZZgbHxaQIyr/yZvIONHu8nZjzz1PnrBA4qYfO3Tt15u0o
8tsrtAg07mrVz0a1Ocwpjicpu9X6wVhrOnSEnl+PgQHRVwwTRjFT0xs93LQ0YLqS1h8nYngo1fgt
GVCCpg5uBsaPD1Za3TpTiKVsIVLVuW9zB7VpE3MsjcptyUgGiQODpsxOn8zOKpDhfMdh5/q2gQBb
Y7a+ctAO8dmqeV02BFaO9ktXuQ3TIIZLIeqeoq1fGkbG63riGiQvRJRXSuAKhreqWm7HQUY0cWZ8
LIWYjfYOc/84vutqzn6HvgS9ewa39aqeYia3RnHIHbr+VNaGjZPf5SrIkjGY670KJYKRInoRnaRl
usCM9zyuxn07vMJK3RcBwzITLoxgTDM4r0hvBZmtEQ9dDtxU5fdk22/KiDbN1PDM6ziG5Aeulmkh
VzLbqWP4aWEg6DN05V4PA0UDPhbTRAdP2dOs07Xv80wsMOekr0Bz3ww9Ygl3DBi0ThQycdVRUeBc
jVXCEcMioWbABUvXuNSkyH26bugZ9dB0iEjOdJ1DmdLGi0mnbpzoQ5j/uzb7yAuOJoS0iL01Qr5m
YTt3h6dQ615mDis8SpBU/jgE1Yamd4LnG4Tcs+YPKVesdOb6SDBLUd+m3sz90T3EWvSGi771ixEj
GlQIhiXsVHbObs4tpr5BQ2Zcqn5XMbBTLXN9teGSH9zmy8w12R7PlK7JmgYHs45RflohIhP0Ae1K
lL3XLlYXLX9kHn+rhBgEHQ3BnLheDe12QBSBZp/rczsz4UvZ3YTPT8uSq5ijJx9eO59lSR0bibHK
mcUjkygpwSWzr5j2jSPqlFzaiTqvBOUize8rh1hCLjIrJf/otL7GRsy/plKJrCpMev3kpwVt5FuU
z1eK+B0v18R+BH+bjltvTD4I9CJbwcAsk2l+rA/GiZiAVWeN3jqbONvd+Y45CQBaulDE5fbz6zBE
hLehKthmTji/5ngO1VEkdBn995iCzr6eLPXeLYG+TU+hV+qfKVSgeC6W5SY27WRvGUQTh5jVfYUC
VamSEFbW5SG29P5sTMMhH5j8eZqpnwfGOHm2oLMu5wASm8d5EkBIKZBvou3ncK5AHqxqJ+MNRyIZ
m7amv1t8WAXMvCHjfBRHSKP1Xztv/qTrxRmmwO1YggMJmiFBEhkc1MY8UPtmktNDfaWgTHwvR4+l
1lykGCWq4koweSm3WS4qRgYIscs448zQ/bz089HJ8DnbZvoqroecJ6gOnE0VxR+REzyXaf1QLOZb
N0ffsszeRyOh13jZ+hVVjTWimYGf1HmqGV4b4KfXBjESfpsx3DXFSVRP/KG2pLC3WMIKmVd3IQgw
rL4c3hXDDny3RPDOFN/gWYNJamI/c/byhh0wt1X1E6Y5cpxDi7Q+Gh59chpOeuN+VKp7SE0Pd6BI
XIuxZ3XV16B1OWY5uNTeep5c+uRmvsbPXHj5vCpqLtEzZpal4ObrDhza8M9Z4ti1MVOvwsXbi3NX
T9plm/NxJsV9njoud41KRIWidLe9ylixF8OJyQi2AhgMsuguqDgZ1AK3dEup2wrN2xId3kp+8mbA
pZ3Y813tKk/9YCq047G/MYqoFu9WF97geeFGYDjYNzuPi1yE12pybuuUw1+CqOTpEibeCoPEWUE7
TW2R3zfEhNATnLe2Ki5LAeJ4DBsvttjM+UDAIlx2jCVcHfDX+jngj1Lz1vNs3sI/5VswnYYLmBr8
iM2l2Int6ozUiqGr62cDUiEkQw0Ab8p2dExnwn2D3pd/S+zbcoEDj7QqwwpmjpjuVI4Kwx268KqP
zziiRJWem05UEHLoGh0aKsohhUK3xOZiW/UcFC6epswmAILRkph4ZR96bgjaIfYxwclK4mKfOVQU
g1AI7Gz+2YsHGXLOT5YLnyoSc/tcWc5paX21KmYqQc79OaIE7UQVAfaKam8Y+bwMXrBRGiZ3HP2r
LMMyIK25Lmm5HECiUjgVmyAF5tgyFc8zhgiO6/kO8COaOxgylNF4qnXQ68jbbO7ijShXRAjcmAqI
2yYHR4knfdlh0SDZoMZ9luLaKOrPJb/cJkm9Ty3GGi1WHgi0JtQ+Jx7VNXumjJC3YO+qO62O+Ye2
7ZM59i+dmGVljXPqBmPGQcFt2iWiMYnG+wRvt58t8ceoc9I3pr3rvYUZW8qwtsbFgQGp2YdI/NFY
LkhKFpCk8ngcJR+pHIjhVn7IazdeOgoNGgr2qdwPXTEzbuQnmwzjya2r5NaZze9Z/gHGbHqjDarO
zg0uOoT4GZpenMwHI43nY601Ke5niOGWk1RrZA3pXULtYZ0lFUUYMt0xHnn0wEv3iXbOuiDlwect
thiFkQfhvtM4gw4QeTejN31K+znyvSZFhDO3tPjVDvq6Y48+kp6NOmrBWVm4YunO/OwaaKI4+XFr
kCvn1t4iYOz3Gp/xlDgI2WaLrO14rLfNfNdS8VrQLblJ8OIVWnOosOWgw7F3Q4hrcKngacCM0OKY
oBUAttvO6LnHhgyAMDeQIBwVy3aqu3uwR5ha5jR71AyUN0TJUTSHO3Iw9T45t8zg1wZFvEJRi/uJ
2eLjgoCzR09yQfr8378wCtp//gfrX0tsaXEYdb+t/vO5zPnvP8Rrfu7z11f88xx/Za5b/uj+v3vt
vpe3X/Lv7e87/eWd+et/fDr/S/flLysbyRV86L838+P3lpm//BSwFsSe/90n/89/i07o2AZgpX8P
J8SIUzZfvpW/xkVdXvMHmlBTdQCEhusBArA1WrfaL2lR3t+xZBG06MKrMQBzXNOitL+rmsENyTTg
VdC0g3jwB5rQsP8OzwcygU05gFqM6v1P0IR8jL+yE1RXkLM82CBMvIi0+h2fpeZRpQbUOk9ZA3vd
CQFmjgLZaf1cumyTqNkEY6JwAQhArdzrvzw3BWQyEwxR//q8eD+5u3woNcDJuhsiih+9ezwXtOPb
MXuIBsISC5GamrYRnrS2bUk3FshAuTEWVhH5UM0zT192aoqEiCC5We6Viddfd/3l7a77XJ+WS5OC
nrfpx3e6Ywxzfv6Z3/7qaCYYV69Py6Xf9rl8slZx1FXuTbF/3Ye2zyvCV2j7WXeonGbYIZxtjgRc
NUfVtOnvjKBGGBGJrfIBEcJf1rnv/PHMggxWU6xQxGP9sSkbSP3TnuULrzte3+y6p9xGDb85/vIH
/tXTv23Dze9u29Q+R2q46m21OlzfSS4h8aDQVNtwKSqMiUZao7wXi/Ih+bkkV/Up4GkUH388jZwJ
F7nXgksT3//1V/ztR5Wrhfz93VBffOK1aBNLjGuDw/IIepgsVkF5LQXvNZHoV3mQYn2AE6xBhpU7
ym1y6fI6eUjrgiurAZiVx+kst8mncwGiFURauZaNUGp7wav95bVyUac0YQvCrVy7nBziE8nVy5uK
VXoNE7DcUVBzTQnQlYvyIR7h6/bZFymCnC/oXaGUlFh0JL14Z8WqKWi9s+D2xtT6kLAImK9c7NA2
lWEdHjQc7X7nFhPVnz8jjfqWOiOAe4YHATG1DmhA+aRkbcslNQ12etGou0YXmaQCQ0ycFrrB67rR
0I7N7OJdn0B8yAfb4suXSxKaLqOC5Wq2zK/LXLm0cdnDZS5SeRCSJwlLRg7JKeVKhjIwZYmPl/6x
0JHWOuFbuywa8cNkUf5vwX366ZUsf4HMuwLePFLPO1j5vR16Fq529Sz/Obg6+BNykYRHSNBZntOb
9chGKnQHcw4RYNh6E9pA5uypm+vHd7TE8XWBgbbFsVuJr0Py6uWqfDDFE3Ipzeuz20ZgWASs+ZIs
rF9iisV3lOcmeWdz+yC/hUSgoeWS/Gsq0+T9ZDrkuSGMnL14OiYLqpuoIJFgGh1wGVJwGcZwDZH1
dikkkQLuRKo7JMEiGKyguK7mBIwLjmk+kkkzmayihCO0pLxxiTuWv4mJZ6IPWn0vP6f8ha6/VbBd
KoDYWbBwkScm7qVqC2aucjUTn3lOiLknnpUwcRVHdByEgP45+gLHevGmOtyO5nJI6pJSmYhPkM/J
JVPTN7jfs/1vUlhvqnCVyeCEOlKAHsCUd6XwVSpRjVTEJ8jUhItIdUnQoaTVVsLqlcFA6SgXaY9w
xxog2LttToJ4E97IXAOJrE+7ELGS1MFKaShu1RL/GYe05YVvqhK11AR5kEvXVVf4gcwl+iE39X34
7g4T7fOy55BwBD8esmCwNcLl3Gvwy+WmKOz0XWyXBHa4rxVW8Y0iYP3yn02/AXX7dZ0CI1WUiXbl
9V94+WdKLa4tFL9Vp+kHNb+Ryt/rv/I3iL85DPTZm2AXZ2SeqOZAZbFAjSj/uY7E+F9g/nJDWVeC
iEabSQQm9JPD9Ry/wOaX41UeHSUTfd+wKckbpK8SwyzPYPHggSDPI0PbXTeZZn5b47/YSvVs8jMh
Wy6FS4Zv28JVKn8VjG8jGDB0XyIfYPwZXSFXL/EBMnHCoru5QuiQbHBMcseXjlH5oLpo0ZW6HrYZ
7Oi1PRjED+GA9R1xzMu4jxwfnpBeYLD/GfkREHTtlF2Cc8VKTvIBkNZCQVTVfJgIpm8sVKp66BUX
fa9cQo7IQVog9zg0zpM2zkz8CxdqArKJY5Xnk1AAozcDltAehwk1pKdOOTR9jft3qsPUlwf4Zd2s
u2CNUJDTGyuzXYl8a/nzNyLLQD4ss8vGWgbEC41+uDjastYdlKUyfaEjTInWcEKHvoy54/0p8pZL
19WOeCEAXWO/cbFiOcz8j/KBMtwr6t1BuGjIVxCXTvmAr4/M4J/b5Gq5FBQx5KLcRz59XZXbDJht
oDTsk1wzuUMz4Rdvc1mUW395n8siQI01Xt15b8+DQi2jvtGLvEWzxcmit3Dm1Pah1O2BqgNQN1ND
wEU2G/BES+DdCvyBOuDqI8X2GkePGDJpJCCvTLHxsiif56JyByILZprI15R5C6OIK2lkCIVcvOYz
VOJ2I1cVRs3cNAQC/voauTo8GPQ3j9dXyq1y9Y8wCCoPFLFtyA22uIdJXPz1nSJyenBGWsiwGaDg
HxJ/o5TjGbkoifNySWLn5Woq7eTX9X/5NJ0cxs1yT/miTJ4x1/f8jWJ/efq3v3bB38vXwK8sQZtU
FwS+3PTLp7zseHkPp24CpHSuvm5SMg7KyUSd1Y7c9OQ6IKnBD4NOlKjYJh/6n0tydXFF/op4sVy6
vlau9ksdHdGqyxUzdFBFyEXVspeFiDTeVDErtsrFy9br+1z/FHdEdR1m6GDls/LvXf+8XLru/Ms7
Xt/rt4/420uu+xHXDPch3hM4Uh01cdrKh+Xn0m+rYDZhvEyoiuQTuriN1WK0cX0wLQwIgTV/k5vU
Pub27omh2XWX31blE/92G3BVyiio9FZyP0OOF357r8tf+ZfP9wOZ53gZzD8+8c9/qPzs8l/RyouU
XLz8q8Q+8unGEPEs13/qdR8L69hhqDFkjcZ+jOu1/Ablg/zyRqjACyalMd8qqf1ElJOILINshMFH
MIWG4RzhgdnK7AtLDISca/jHNRDjsrEpgEB7da1zY/qZECJ3MsQrL28p30Suy2cuG+W6iiFpoxXL
anQdhTBdZVxXiMGZyDYeMRkoT1QFamPdxLCCsJFtiGQiFaquHGdtGggEBnnbm8xlfNJoIKLka/eD
qSb0Y1EBqyIvxBRjyd4RB/ciR9o0kJe12wANnjVo3UHvmUdvUZETiSUkHNZlyYwHrJOmu4/E3aeN
SJ3y5KgqKexqjXW3wWMSgnZQThoG4mMuh3jk4JFqJAONYnH/DsWD3GgrrbIedMHhdLRHPaJglanh
pK7jyD2qU0cSVI/DZRIPGLCqQ0yxswkrknTEXEUu5UN7SBLGDI1aqMdOPIxOsBzbxqATVFofprBf
DWJKdH2Q22xGCL6hUZscXYgBylKPm7I1FG4U4MQytDvEQyVv0KvcTS5vx664E8sHOrXDoSxfVS7B
XCLEN2GJcZX8YuSSfJBPZFWInWQICiqmeJouD8Tp7tsFJJ28nnbicp0sovwwinnqZVFuBYZyO5uJ
tyXDbjh6tuYx14j594bNvP99Z01creXL5DNyiYZJZfBjlA3Gn+tD/tdV+YTcFtc09RQYW34h4tIC
bx6OdmIW/L7RuJbbrk/IpUl8Vd7keWheGc3L31cuXR8GcQzI31xuk6udJoo+1/XL0tI/RAjrtull
tiDeUD4hXyxfhw3htrNNjXBobrkyQgfhAVzEn6uXRJ1ITvZacfetNXHjve4KINNcga/zqC+Lu6nc
KTNiGJ/dhsBUGl3IBtv9hOfq6DoZX7zu4IQrUV8gZaRrzQQDzZxDrNVgVP2NfOhJCHK6nn46wEJu
CiJBTD70OXUoehB0jNWenD5xzaqHmfPveg3LNXXaVAM9Yryr8xFInk/A9Hg0uIIfNfFwXe0XM0Ih
+vNpuST3kXvL1SpQswsb/n+Ltc9z9f0ff/vyDV8QWsquQcb+a+GVPFqqq/++WPv/mpS4rS/tf33N
nzky3t9tE/6oo8NJhibrUCwdv7fdP/6mkCNjazacap38FguFEqDqgpMt+sffqMhaoHtNV/MMw/IM
8ao/i7VEzGgae7ts9lwXDOyfteo/uMCXIvu/5gTrGOn+Wq3VNN5ONeBKgNe3TMv+DZeNR183K703
D1bmunDSaISEeXtCWPOSASgVeMIQxYn51Vi2DupcQ7MPtte8O1ONIJDayj605yfXzt9bL4tAZLo4
1AWqBkbiJ08zzhgP4oOx9BihjdimdocNLDzTi5xwbecDydeeuULC8Ar6dCL5KtlEJvIXoCvHLjQQ
VjvL2Y/cZNoqYBYQxM1MCXWRShcY6yrVPtxpHSRqC9SRKQha9GnVOQmBw2B0VnXp/EgHw34iiXY9
6qZPkyO6y6xgn7UErhd9BjTSm03sKSoURjwh/CwIgamyb4gBuzcLTz9k6qZJ888HQFCfqmqxT27t
zj7nPIOFxbzNAT3fJ1AlED3TsmofInvsbhQ3gZ/m5Mw3y9TblxkG0DQ5xGUS3y8WxIrRq9alnkx3
VnnnAYveduTHw8fLNbKkyXw3c+wLyK2/F5bzPXAMvGpN+ebNZGbDsypO43Kal4W865JEVDUbgtWt
NrTjgUCeygv0U9S053aoQQIlxs5J5pcx159yxaavmkev3lInYFpTc0v6KFg80hW2y/gDbNZd1wT3
WZIGAIoIQobao+ACrHAK5vk+7WPzZI84AGvVu3M8ukULWTJjr5Mub2qvQZnGm65QG1q6JOyFMZG0
dk1kx7DNa6WEVATFoByts6XhU6vDXeK5x6E0IC5GGTakDKex0UzhThMKSpWuNxoIjC6h5T1XFiWq
usEFH4/0zOwq2S9j8blUcbG0zUH47RuXq2ide8ttgMZ1BYdv8ReviQ9EI98C4jx6qDrogUYZPpzi
c63svboKP7XJzikA0YTFV0xF6z6aHjvan+6c7HtmhqvEmj5HaCogKWqgEEkIz1XtbuzDw2wDSgFp
80bIRw+lGoME+dvfyLr+RNss8KrnJnMZNVLXWRma8wWm9LvpzhQYen5dnAhfnCFDITCmhR+4CC5i
RXH2eaifc6RvosQUnBjBpRUBL3pqg1LqetBqtfkO2u77opNGoZcxYe8VQkmFwrVJMnRW+clCyHtC
vg0fN/wy6AyD0+BeScJpg5rgjRrKXs/t3ax3/khA9IrgDu/RyQeSJr9bdAMemTF/HcAr7FJYnUnR
fguiCNhbRndz8fSHdnSfsmgwNi8lbphtwade9ViSGGaO66m37zFIrcdyrbX4URWHvm6dIn4wR3xq
SVkSiv011Vokkwwp+SU7sPfGZzOxEqJcR5Nqqr3VqoaReUpiOeILesMls/TH0h6Hnb0MtD37+CXq
E0QCJnoGTuhIz14q1XwvM2cdNd0pjCmbVJB81M1YjjQZHssxPWux+5hwxnWue2PF+m3QOMlKtwZ8
4h5FjWnofSMbm51OfUBxlcOQOQ+m4m3McFzPdZ9QVq17Euk0BAGMmiN4tfowYmqDyVUzotjMWfwc
KhFTVH08h0x6V3mhgWypAXZoQmQ4FuMPXIXTCqbiO5gApo+QfZQmObqK+Rn1SXRrNs0heK/taaSs
H9lH+LLEVcT9Pp6onWmd9SPoUxesyxScwke3ChhMBTUuev3o6M63rEjcLU5zKDQ53DKry9dlaEZE
MNYprjo0PkF2pCKPuYVypaxkcw/gMDddFwlHY4ECdN5JeXycJgOrUgYFrAqx8I2BcU5Q+PCvwZtg
cIAaw3QO0bCtZ6Ei0Rk67R1U3NBeBMlv0MhVNqlJ5vH0eZxJvlAtaiqK82HG58ZqSLVApwvcAs8C
scMQ6/NtA5uTjPfV5C3ZNu+TO9o+GfREgpntkPTzPEiUvYvYQcPydEgo1EScKphmcPg2yFFvMHYK
pj95w1mNv+UbVREcJKMQe7j4C+xytWQqyrpUJxgwA7dU9aTD2J576sfwUe9KBXMvQo8k0AFIk7au
nKFwLL7BFHkdTzFZAZp9dPIKobLdZrsJx+RcTjeIvc4RLaTNgnmFjJgm3k5Gouy6ed5onmlyQEfK
WotKlERjFG6RqrwEVoFxWQeYEbXxhlAFoJIDiGgFlryP+2g1Ex6Ps1lXvkxapu+ngrQkW3XBCHXF
HUFQ73HsuDfe2N1OdUltv53elD5TD1P/pkD9X0OcLP2yAE2l4mYAmODinEqBzaV38IUJvc9nLsqF
YaxjncTsoGnWrc0VDylPM6W7ZG68zdBMnZ8Z1otbhi+Ch7JBTg+p2sqBz1voNmB2VNt4Jro97W8z
Wzd2Y5aG/mgrMLvC9EsVj5+SslleFnffmh4CYSMO13q6GYwRp0PS70XIy7YrSIq2h707A/Qyp5q4
iyXbWB7TirYG0u2cbZoFIXjzY+Aa+6bgASE38/ox9ifNexnsCCe0uw0tUsbQrtMLN1ZuRfx1EvNR
gXv4zN7KFW1rIFhcdjEYZTsqD/xVgr65Aw3gPF9ql9uLHXiBXy3sWC0KNNKU/JpAPxYpDqJCv7M7
PqPChYRGUKzsY8KABqVrznbd0UUJ5oc5tz+jK184JsfDEmveyQpHfyopfjbqjGaGE7lUs51WQVgL
EvsmnvMOfQrzRbXcVwWAd+oVX/DUIfE7FYGwR1TmD8/ADoDvqowisJ812tKQuoDwy0+jB4AoBt/X
K9EdNcPsjJOjQEqFtNI4Bwuw27i3D6SeoPriCwXltVeX4LvXoSK0zHVjlTBSx3QfAfoIpiw/oFJE
eOTM99ZdP3PgpVr92VbTGqYQN+hRQafExQxpZ0XBO2d61KfxTueAQ2tFmq9nfuDYTH3kNm+gbVoq
BAh/e9zLy5ujdp/n0sxv1MC9Lxm9nTL06dtxMsOTlXqfse9X21p3GAGN6XOiKB46Xe7afRjUB5LV
PEI0KSMHJgLdsA3Qnbdvi2KocAers6NNFD3C5xrg0FbNgV2lKGJna1dSMQAk98VM89Jv8ZRSgw9V
rkdcrNq4TZi+LQfX9B7IcCQ0MWMkiCLwdRax2k4r8mwW5vyUAkDUqZB9OMNmsEr6IWkUDo9eC9ZB
5FJJjjBgePV0WEaLlnEXuVjwgoNLZNO6XBbGTAA6D4wCgQi7h8ngV09nhUPUoM085IbvMd29qdol
9jtLE7HVqU7J09vj2kUyhmdhpRnRlyxlWk58whYq/y33pWnjlMbsh47dcURygIKtexX6sKV/BqOD
Uqsd1TP6yCBKnO0AJc03Q/3NQlm9KeB8uS4eJznmShUYf6PLV520HLUByFJI/VUJBQ5iZu7aN5Xh
JIcRGfdqBku/XmB5bRoALBoWRsZLRuyjJzf9AFNyEN154xByB5v5SLX6uGTVvguaR+ImwrW1aKBJ
WhD2/AhN2x16zXhF3D8ftKSqtkkBKko1bIYSI4yroUYg2nvDHk79zvIs3Uf7ma/zyfY2sxFmBxub
Urq8ZYxddkOSdD4dyeHsLM5nrE8fYOlqvynCj/9k70yW41a2LPsrZTUuXAMcnWNQk+h79hTFCUyk
RPR94wC+vhage1Pv1SDTcp6TMDZSkIwA3P2cs/fa4GC2ovdxdsYy3w9Jzu6WDuexC2aRoe2uM9F/
GU3gop9uii0CeQd+hIsej2x7jm0Wx02OmtDevvfg1G+kxpjljxHBXVWY10w4yD5SGa/CznyrZH7o
kpahQ9yeSsZLLG5yxxFRniqUzOT/NXVc7hpQmEfBoIhiqNMZHk2PbjUMmzSr4zlohjbT8Jz0JVDJ
skpw2hD6VA9ytloid6yhf0EHTR6bguXd1uInGpw2noB2ZKrDETwT8Y9I1+9yDivzbhgkLirqFKn6
4FSE2x7dn9INtrbegaPRcu6TepNINXPA+nOR/ZxCT2M0WmL5l/JM5ao/j+pIO3NFXE+9i4rmk7PS
Oye9fEABiRSv25IkATxMB3GCu3XbDlDaBNbfQgQ+EosC9LtmOyvhVNue0KYdl7WfIXTWKVtw/o54
MPG8G51zRa1HnqbyPydHFbuRPadzc3ObxwBMmmaXtpKABR/DG/mbiH520jCz9RiGHL7S9s6yANUh
J2eJQ8iZFNo54QY81qa4CzubcVjcfpMhfZWkj99p2EAy1sqrOc3UusrpGZDn/abp1BkdrffQjfFV
C73uOLgYKQKpvuudwtJSg8Ivza/UTJ/6iqXUMa4yTCkRvd5Zx4W3TRP9Lmh2Oh6uveU3cNNLypja
lFslnGM/1hfymo4Ys6O9rMxXwNflqupUsXdSwjnZQ+FHOLBtzo64Q7vPVqgL5ncDtqZaj7YjMiko
qp9msddpsDGbwrDWJGABCi7kneX7m1prQGFrH7Ey4hW9gGDlIwGC5sKZhGLH2GKlD3dCD05EyFPM
o5tmJD0P5xmMQlTiEhNGaDBoBBKWBAnWIaxiVY4628ogJLKdfqENu4WNu0Ng6oFtAQVTjt53wHXf
DN1vn0hLfSR9gbKfSFbEY7CAX9ycdy6JfORblOz5SG1SPVol1bw3kTTiYvvfBCURMHr5w0hIc3Oi
BCNxwykLWcMmtjprnRbJs+f2Fw9L/KHorGfNC6sV2ObdiLuz05/pFK+aYch5SQlfCo3wzDiCFn8G
GMqT1esIT2c1jm25DSL7Q2vslzIGK9iIN8/OcFrFNfsexygyw+wQK55SZIcaZTFC83Y2feqckiSo
N10zmqvQtnYmbvZ1X3xv4cbCLNQJSgHkHoXFuWApiHIp93EonuQwrFPdKp9hTfY6tLvIcQDw6/d6
I91NP7XsebBckWhAjmzCdRF/5kH4LZaVfSHR6DppDI/ZLwfjy9Pqd5zSZI7rO6ueqr2cAT4C1Di6
ZLH2je4Cym1cazb3cIhb2+B3ZFAvg9UElI4WhA+38T5P3lU7pheMGkBgFTpaXf3s8i+hPAyCCvOx
3gF3sJN+bStYtcNM0QDhvZl8BaaidXc5BsRtFuBkaIob2lf/wQdzFi7oHGHWKzwXuInkFbXCluoN
yfLslsGc/5j6tX+gWQtImapSVjrlKUDTwwiKsEjbS2tBbMDw5G0asMmu1J8FeKujNKdvTGng3/n4
AVlcCp/cj6wVh5YTDyZQqA5KYx8NJFMEWd78+VwS+NRNZppfDVuz9q0cDdZT/RU9+kttcqc57atT
SYIHHPGJ4YIvIDWCnn9RkpNDB7kZI+qwtUVwzcrsuddZoiJAEXrfcW9mxPWFFazCkLbMOk6Dp5T2
PrXYeG0rWkNtOSouJ1085lP0hiu9eURelYFyVD8me6+auDy6pvnmmMP62nrtUzRBijClyTvKAhaR
drJoh5qO9/r3h8vncfYT5nQxB3/Fh4oY93Ju9y8Pxhzswz23Xz5bhBMVfsG9tPx7oSP+ylz96IOn
PokU1pXf6Xf4ZmifZ92xySzj6M+jfZt46YmriQ9h7+9bem97PAysZEl3+C2Lqi2P8IrBXIdO0z+E
qsLSqb5yIqtwOzj1NhDhfeOK126ODS1lnx+IMqE67kHusSJ/Ku3eCe3uQ6XlEYOaw2iLJM6Gj/BG
ODUtDhi3Jj5rfjMs9wxieD2D+tNxh6OjTTQs7G72A9lbXul8a2Q0+g2R3M2364pEkHGrPekujnNd
B+ntu1dcyJwhx6TbREF51NuOJhCe5czXD2bTjo++VpDo2mwXP7VmV58sRfkqMJ2rJbNTotJ3R6lb
EWhqU2D3qxMiaNxzHVkvypTJfoo6EriwlWSQjbJSzlxRAeRAf4/QSvFH9MA4SGZejVI8pp4U5GaW
39kezgZ0qgpM5Qqr24Q4xr74JQMMR0tI/4E5vXFTeUta57tXirfSyx6rEooMB8TPbvBQzBbnqMjm
iBej28dVMK6aHsSXiTN5M5VY851NwkWr33cepC5MgSuXeRz9WdI4cqNclVWDjB52oZ3mTxN+3Lh8
6G0t2YOS02iz9m8ZjAnX9GHtZ1mCBL07plGME8HE+YVVxrWhgMpqAmGZJmfaCTdgVJdx1Krfiivl
ARsburCDPMJYe5Gk/NGlmPPgevkUwwOxDuaABWmCx6aGrN8KqX2WWSoAEgZ3gAOD/fKZX2UvRG58
RD1dk6pJm82UEmXyR2hHvqtgkQFhDuH0VESJeSLyeR6H5p6iK4PhyByqt0VJByCB0fKiausRHm4a
y2Glmn8tEOqAjidqv0VMs/yq7TLZcVUo91Fg7oM+eS+s6QGQHz/sP7ROWRL8m/bJ4I3SYyc8Lr/i
8jCSsQ47ESzgKRYHi3b6saAyak2mgeRQLcLJ3xpKBGTurvbra9CIGNnyrMuk2qwwd35bbkbyNza4
WevDIi1cntIIgn+eff7Z2CBokAYy684VPyTV8my//MW22805nvPgePk8n8e0rhgfCfj58HpxJt6B
bN2Gd9fu6r0fzmrCRVhIhjvHKeoxpDX8RhRjgWL43B5VlLR7bdbyLL/psoosn0IOYxA91031/Fcv
v3ptpm8VuxVbDNo/D2B25/TWgXlLi9OyIFCI5TfsFMdG0T20jQ8bZlGBDlmGLnOY56ma55E/mXuP
iwq0H61DWKIm5AzGmpB5XnkIsVouOtExG7Q9bsKaeNAYQhumkLNRYz7vh5BUiTpRJz1os1Vbu84G
SyIjWxiTCJPnnzMFZDMRU22wcPwj3UP7O0cziQPBSvCsaC6O5WE+YSzrbxKK9uTlza1FcsxbCCnM
WsRZJMWcFmHeosn7I8zTI+1rmnVgfyMsAxrMMD0Oi4Trz4NwRhbMWRWwKLe6UiLtWIR5s4hsJYOG
3LgZklpEJsKxJoeDCwL5BDzHSopjOVYhFYb9Kws6ccpS6D90Cnb6PA9dHky3LrZ2yy3vzuNRsyTc
E88sJKrYq+kb+U1Av5vVpp1A3HBUp7gq1l3q7xNo+2D+qCSNlqpnEZYuD4sSdvkoBMF9aAOojXWO
6mdRDQYVspTlYZovjc/O6dhlja4wT0E5mKfOedHzGHjP/D4Axsz/fkfo5kihfZLOQSnoRB+V8sYL
pd50aSzUQ3YQ1/tAn14GYUP+i7K7UZPkFcwPVRTuOk3gMm/CV1y05nWQ49/fM2oNrpsjj+5Q2JfU
F2DUQMrJkoIpoyNBPgOdrjRy9ss/yNXQnIUDmW/+npEpkNr+l7JQ1pqVBllQjcD/wNUIFfQWxFWE
/CY32gqRYXbrLfPQzwmoDd1Qo69JPtcwQl4rmx4EhAdvq3DXXoai3NC9eqK3QAe35pAk5l9ar5lx
lRqu1IyDxjUcKEu1nk81a/rwxo7t0ewurWud+yY/gHu7dl5K+yI38qs/fhW48y+OaOgh0XBbTeGY
HKM6PsjA0XdxS/Ws1EhqIJe4gXe0wjJadyicJQMFNFuXEMH+oau0ZC36dNdSYs2ot+8VJs+mI0oA
EAK0lpzsqw6r3qYc7Afdw8QHfui9HOn22Hr61lUTXrySi4Fggs+ZBpglpLjg3Yz3XcUZW79Espy2
oRNdDFuU586DaS3G0t44RgNjtprhByYGpbUuQHz+eXAH4axMOYHb8C8Ck9YulN4DjVsdcMpYpecM
6WvRQVytiGZEns9WJ3Fr4eUXqII1wVGIj6xYbDVDOCA8Ugiik0x/P7iSJqc380Q699dAgNomtKE1
ewXRpSM0OcMyDYR6fFTND8tHf74RNqU4wSYDW8fEdL18A7Qcp7/SzjZ//t3yLMs/tozotaG/jg5W
g7tvCYhVRQyGa/kQ1r52GK1wgxFeneCtL1/981Crwv39n/LaoTVpZ3NEg8kRbXBPeUvMAURxdhL6
5KfA1+Vp0EWyU2TuQBvdpJwIoeQpEnfwcvR1+0FzxeIJ4M4TkucpPzyXI3eMV5oEjpx4Xxr8QChu
dDbOY8mqqkaWTQBCKU155WAbStTZGNFOxGrYgAadfXYKkxrrWqsloB9ZBVambXzaoc7t3XyL2vQX
3RUs2+0bXn5uL9nuQCY8Rwk1biK9byqRhKGB4OB1PNBuJVXZxxiMixkcGzI+U5WM3uqtaDJn6WGe
zCR9N9Q1HhV9DDppvYNvUxPp56BX1dbkJSPF6RMnVL2S7dYbzOfYe7NGGuORbQEKtsYXtmwBv7oV
wEHpdBX1kysZfEknpnPSUmdnbgaVaV+F0XOopwiaSf1Zz7S2ocjgy8QEqgk6j2bHJsuKZ4dQbxrS
mVqbdlse32MSOPlpOE/Ywuc+e4+yXrKu3Zmjhu1Pz+4KoembMvNf/Ha+2YutbqVb1sHyaOTETqJY
O7bInjAnIBx28/ImaWsbNXhv30cDI9L2PLdl51O/aZZfLsRs/IsHp4rvzdEiktllK53S9oOdQe2k
uEu14cQc/34ohr2Kw7dqZMbmpc8tg1MuLO4YfC4qf65dEMB+lAQIh7kCWCn3njc4K0oHKMR+fDfx
ZD3dxXyoeY3AhTVlQcc4BfG81Rvr7LIoBvYKLxzoyXK8ZQkhaOlz00Y14hxxP7EAcgf725oCdy0q
1NP6pF8r3/+OYR+DbrUtquxIfiqvT/SjZBLgZuGugFmQFkxztHtNlCefOYnjpQ/Az9suBXbh5zfE
WFg33WM4eD97N79VfsxIoY9+INzYDh2ELRPtVPTgS0hSSWNuvSInNNgwz5pXg5YKVhmBX6ojRpGe
gez3Bi2/IsY8jUXAtsSFRiAWMqlf4SXvOwVJ2NS3TCEutM8tMdzSL030h6jhXbXrz6GcrjJPN4kK
zo0IXhFqPxnOBRfFz9q8JVlFI0xQkCqaawyQj9XgxedRc4aN7ZjWaupNA+ggD8tHy0MHleA8StbS
LCQMcjJy0hNm0w8Ghh0ihG+CGCC84SmEbi8MmayHq2xeApg5VNzjnb4Hc/nQIb6UnN4WHbY+K7Kd
2kMStXzeNDBBooJTt4JOAh2qG9YxHUbS3SpqOFZeBePqezjzr9OZhE05tzHnOpNeBW9mO8vq6/lB
hIq2VDmSdS+w3c5CsQ4kyqI6xBJWnwzYCAyFIHIv+rjlwQXXTW5pvStbWseraD7MjQvYuxk+nJn0
nf5mfs+pxzMGfOaBhzMZfAQRnlo+hg93LkeGOyhdUMT/Q4875DPnOdPhjWczeTyrYJALYOTEEjJ0
CMUIRgkHtjszy5PZpKPhf2ObY4tE5QDXecKXkyUe2aa2EvTBCHlQMw190RAGs5owm1np+vui+2pB
qMuZpZ4vWPXlHwFOJc8MuMkfySbFGkj2RZo4zJz2od4aM7cdous3saDcM/zPHLuWP2qWk3a8NJjq
UGVoqQsKfpip8GLmw4O4xnbWoHzsF3z8n89z4PJATNr9b4Xonx8fz9pRBntMullbZhdLlsCsd2Z6
vafpmFrmry0fLQ+aAJPLrc/5CAI+RxVyk4Di+8DxTasBk6/yV7s3ojN7AdSRmaVfzFT9fObr5133
pjdoZc1+HhbiS3FmOeii/wxmQv8Y2QyBHIPdaH4IJm7YmeiPv0vHRckDROitnLn/7fIXNnMaQMqR
h04ACQFtoNHGIjJpF5XmS7oECZDGQ+aHS7pAOecMNB2JA9l81kYATLkx5xE0SzTB8sV0lrKq1nta
JGj/I9b7L8R6wjQM9z9T691+qf91+lU3v8Z/1ev9/d/+Fuy55l+eLhyUSwyH/5be/S3Yc+2/bFR6
xOiA2FmUfH/L9SzjL9Mx5rh4GzGoa1po6P6R68m/PJ5N1/mObqG1c/47cj1DuLMc799S4HVbd23G
K0j/XMuQ/18wvajqPMMwUh/oZZMMPGrXqeWMF3hDuI5rStcmiCAp1iZK8Sx81pjAQvLKslOTtXSS
/eo58NpHeKw6s6E4ueSMndCiIXdKIFKtBgmVIU6LeNcMbPOyc96tDJWJH+m3uhjsHUFj5sm3nSNY
VPYRzyn35lussvrsNTTXCiIUeCAizGhJDbOo1Og+jGz/kTk+VT98I/6oZRE/NBbzf6txb5Dd1KWo
k1eyg9kRAZ2eIWP5m6ZBH5cy+d1B0CJJEsyl5Bx6k336zHkfrnvf7FGKNceAjpam669MA7VtOKN9
wmH8mpNgGTp2VRdwZh4CsoOsU2s1QJ6wK+6DIaO56fnPHRQcTcXvlUkIawHi6L6KsUOiNzq2aS+5
w1dwZhLCFihladDH62uNu7sQZnxl7BttGh0tjGxIS004se1GuoDH2sqf48lwdxXTya1Nz9u3qmnj
AWjd14F6GbsaWJTaLzydBelWgiSj+EOmCroS6kmhn7AnvQUlG8HMMKodtImh+1xU8Yj+j95k2Pin
iplEHkZ7XF9oZTB8VvR+1mUxwdSCh2MbYFk0NY93OxszKFiXhSMSjsa6p/exzXkRN3UPDRRMW7+p
GvFOhC7mJsKKmHMdWoX6eyHGNG1L3nDaMIAgscSFEeSWPHk6gz5N53vrzQxR2h2qhbFJTDJQJLhh
Td2DpwoSxkP6SAY4/+M3vMzXwD7GdBi9mK9lw0w2s5t7ppUHXfBC1x48uoUu11sBET+vusYZrQqP
I+HzG9ME3YS+4DB102seoiW3UYrI2KVIHd36CRDaSkX+1Zhc5yKT9qIUiFdrFGozxwGszAWFRT9H
JMNWG1wAMj0vb5+9oDh49GoSl2PSgVHJcB5AdW/2wFkmxa1RctHhib7QTYrQ61AzV8hZ7FMRTq9i
4FKrrXSG9Q47EJaoAThuTehYs7jdBlN1nHX08eBxPveyaTdVpJEYlDgu7XMB2R/GPoQWZWp3aEXf
8ukOWqt7Tqto1v2lN9OeUCU0RPMM8LwSDwxRpSKu+V59OM5bCXD9qdO+2cbMy++tic1O4011tH1c
x/IytLxIyRS+dU2snUw1IU4ZA+dIoG28zUSxD8k2eyVtcIekwtkPkcoPQwEexqly+1gY9RMAh/Yi
yeBZ663cGZx5H4RP6mVtIMrL2oei7qDnzhlgg0UdTzzudE1TlGqho2/qWivhPmlQVIe1ESU0kf3C
3HsVY5OSiyfbYjod1pqYM8Wz8qIxfg17BEupOTCUz2qEpYyBysI7mFO6caR4Rwn3wBQXKXCdPo1q
Ci4LLDu4R9ParUuZN0/SpE+FimmN3j7F34LcSfKWbvSm++UUvreJpc7FYvPPWqHsXYISbO8TNDUN
6jkNKDWioafBmIbEG0Qey+JMmAN/vS+t8mFwOaUP0OPXPfgfQLIOmMX4ZxGQKmIF1XPSMGLy7bRd
T8zzUMooneCBtENNktirOh+0nW2ue83oDtZXAG96hzzlBvtjOoyDwYGS2C478tLL2DaInd0w2Um3
fyJ3HTYuCTRos2Atp4V81dAcbydpTA+k9yql/Ur05CWYwDsaWn80MxpMYdPo29zdB1XxSxb5ofRz
+yxwGMkw+tAGGP0obOb0BXF0GpwgM6GzbrRtpLBhE5C4AXLVc0EzzlpASgQR3hVtBUkthI4FNozW
SCfJ2xsgf7jZ1pnJThwYkfXm5JVMGWKsGTeY2EwYcmfc2AqJYgz0ZpW/C1M06wC5BJUBLrA0yJ5l
B7JGmePFM7kU8mKrEY7pIRWNLEmhWnXXxPBuMqsYPig/3mAT8ndAlSkyI8XZvQCBR3LFL4b5h27G
pBbRzyDsr0FZ0QHTCHvWiF1s5NgCdspG9GpRx4iYUeAMuiLrmWVLy2mRFsEt0TkxEjpk75xIfgEp
FhenELjSc4iQpe5cKqMB4pYBnoWtpd8Gou9MK2u2dQb4enRSg+E+RXZH5ilSjLa6F4iAmzzVDkFd
PiSuVd65PerFPA1Ies6QXQo8St5EoFCHYlPxzYtEwJyBK3qoqf9XMbuKVsDdtALNf+jb8eaZcXW2
3SjZ5ZH8OWh0CzThX8c2HPZVJ74mETM/yvgjiPdA9RpVzbUC7ERAH0tTy+0JTQquexSZ20p256YY
vuuBN+4SpEpcBocsJIVkoBjI+jxZWzOKtJP5DkbxzQIridSHfzdWrHXuSdNQPYWFcwsdwFfmwCjA
Dz8Wjms8Px0TnKeh/tHrlPZ9AhofL7y+mvQq2XX1YKzdInr0pjYhy/faQa1A7WPxB0fhS1PV4S5r
Qf8HOia55Wac5jZ9SdRzjWRtKKAj2jLYlhSrB6sfkLbOfv3BgP4aeOgpvJvrD0RO1q8MU9218mC8
k4YOXpKlRudpuYrpaUTDrcv1CUSt/4lCUUebADvGVEyRc9XQg7bcg8frSW83ZlLYR4+tNnMrO9JH
3b3lpFQJKmrXlmf/mIR8ZhvqN3lrKgZ9aBa7Dg2ZtMBptEnfbxIiXVBBkdUgG+OLjZlotPEWE9ay
q53ulgE+HRtEClFL89zI6u+mSYHsstomfnlpjGTcWbLGhT0aH5mffCtwpFyIp162MjPM25NAiqvN
Ql2bqflmYDd3jTTdgD7b56bjn4yQnGDVIkUfvRKKhraL4u8kO0DYjAdj13bhM4r/mznSHqeZzh/G
i7tG7oimttBoA5bWt1KDSqe0wl5FjCvprdzV8MOvJI6hxBAnPQwJeFQpZxOo8SwM8yi02zLoRSTt
WOhKw1E/sxdG6xga4KrEk3oh14I3tFPDWncqc2tJTx3ZFMGYEQZ5VzeCiJBp9B5H2X7KyXpySr+H
oxVjA4/lYwZxHGwqRoioAT8cqbMic8PrbCIP5Cljb2QEj1LUTFrvUOspg7uW7AOQdVnkRvclgm9y
0iZW1ADoWV1uhOOr51qa3iWpzJ+xn09PJJqPOL+eOurUJuiflwdVxi/jMMY35Tb9szXkeCjGoD8g
Qku3ji6Al06+zjQePHKEZth2eKbWKglk0tjoZxB54dgGa2DEC1Hl5tEvSeEYC51N2wZ3iBX0hq5H
3wV9WG1De3Cf9UC4oAWJ0ZQxwrgcPcbR9IWN6GD67gy2h8UUPhxqJuORs/LKI03rWbdH+9lPkp0O
VOjh95c8yEW50vPzOJYrO2wtAnC5ORpYHIcizPG5qErsR00bIZx0YtfB3n0xNG5fY84jsDP+hHCw
Pu0RY3CoeHMFI+Oy+mxKj57hAA2SOAqM3qUT3bxMnGp7Fc9BDElziiaF92FIACnrCcNDBOk9krdc
R0JZTFuN9211qWQoHw0DPYrl9C8EYLmrwqzHtVkau0FYD6Ob3Lmd8iFPayeGM+BZAiM4NLMEZlLt
swkIwaua5tUZIpeR/dHJPfS/Hen2U1f6Gz+PXtNgZHAqFLW7VoUHtrhopxQ9wKgwvimdZAXEDXuQ
0s3G74o3J0GsqCHBVGGP9kTs62kMUWcNTNiqfeGd86xCbGh4R8PLXxjlDPsEERZQyYPdOfsMfsHK
4LhAYLfobhQcDzkxHJnhsulhnKFRSLL93MS0ZL+Ny86FjEQgRmwN87DYfc4GMI4qqt31RBjKHoH2
ro48GHfC+EhZKDZAY9DmQ/JepY517rhv2pxeTJATL5szFZK8IgZi/mmK36IOlUpdICNlYaWjF+mQ
88EUjUPXbmLa9St96H/G78QWZQ+cRdxVz8Usk/pim8+O7TVn17XjTTufUHqtvNTCfc4zr7qrADbS
xf7gcE7kAI0W3mpCFD310UDVfGC5OdeVg3hAIId3JF4AD3j+hWpqMBydc48wD70maK0xzqKt95WF
qkGCxC3gVMmTTmSFsMej5Gyykh6t4cCUv2yHe0OnmiSSU2yaim6ehggzIxQu0rPDILh1EYdFIaZg
6y2wrasZEGSDGL/YtLiLjAALQM0pbmPn8RMKsDeE5fqG8GYHPL/LHCnAV9oH13xCkeL36ZNf9Bet
9t8l4cGbaGie+tyvN+DdfwK5vE7KleuWgDfogOJNVhSoSUl7aBoQujVhmKDgdd/HsqeKHcjAY3BP
pKYV3DsaseJeCnJItomzjhyqCB2Z/0VwkOCvC+CWiri7RBMWFKW5x0aixQlMcN8wegcQnwh7OcsG
0Rfa8R2O535fRT5Sw7TYlOFP11X2vk2LAu+AIMXKsfqDO2M5DWw3uLpCQjPbXF+RPE2ZxpiflDeS
2kk0zdZe578kgZzl8vVxmNCZRYmaw5divkV8oGCTeO4nufd1ExcgMylCNACYl1559gKS7Y2svVOF
9R2yHOPhUNxovLmHpAjusMwSb9G0V+JlZvDqHDxqCTRQHoBmNTl3cG+JkTWKHxwPPhNXoPihfvCc
A1PY6eBO5Vl3m+cgwQfIEa7eKAu7VArmEoMMzfzJ0l7pvGp7xc2FwYrlIhJQ0fIsY5urZ7x1RVAo
9PqdTlLyRiNifZ2XUYJTjThsB+3WOkYQep2EuCLcTi52/eG4ROFYIWDdSp5oA3JsENB8c9GpLafD
6uhFrA9MOOWxUx35tqaFj9jnSC2xphWCU17SXh2tuobsR0euSAxioXHF3GZuXIyYKM7lKjdQQMAg
5x7tvBcGgtWGA9avPC4/Jm1IjizAzlpwx27CfhZktJFYdzFazgwNL1omWeOggkueH0isxsBpo9wo
+eX0PN8XjVPv0SPjqKFOnQgwDSb9OwNi7zR4RbGylSmQ3LKVB8xHt5ZvmefcakgkIaqdIN3vRbQv
R9TbWl0UOydgOPyIFtg5WDqDqBS/3qoMB2xUIYq6wjcxVDYtLjbO2SgqTkO/LSsmzCP+AMwIa05h
BrrjMgjJ1NxEvWo3SFZWbtp4e6JMAs4pYK6KBvVflRoPN+BeZJ3Wr+xcX/3In+Al3kNFNMYqJno9
bri5/YBQLlPRpxrQaTeFZ25bxpokqVpEL83ZgRZHcjw92DKHbyRX6nvI83vDoINWtzkHhumXJXDY
RE70DovlTMor7NZp/NG3eB5sk439IS78d7tP2pXMSVE30zkgFn3nypysz546vIsxTJhO2RB882EZ
eE2EBP/faRzRZDGkW7OJdlPL0ZDSb1tkQbbruzv0OU9tXZydFDa9wVEIKSwk2syw7yciGWeCNSkI
VfxKigwvL0cDHObEgtkJDp/CfZ9cnSyXu9zS7bVf1MyGHRKsJ+0zbME8N8G7YfIEBL3AfAbcayiA
qJ453f8moJsRcyOqV0c4FAcL47XKKUtoZ6H39rb5gAqWirJZGxOHJhNfvBo0bRuk8ccUUjILnVbM
WMTnnADSddYhR6O/RhsNaPRoT9Z6jBiAzlVcXEHP1sybz2a2n4IRki+OJLy5+6WUkI3Ps3JiDKuX
lpCY3VC4CCOC4RRODwtnViuQZDapZO3Du4mWgqgklOqcJuq9Bd+pnM/9ZTxxFVX+mfLM3vktty82
ZnPuoekTARvESXDQz8sDvp1ohaFObZuKsZOTOf2xaa2PmNDTVav0kxVSI+eCnAeZHd30STPst3pk
4IfIzSPLiyh1B0PH3Koce/IsBj0IDlPmPBFSrjHE6wXxl5VxCKzqeUSVf+7i7B7+PNt2iAGlaLIS
Xrt/l1I4XfuZpx34wadKOybBTfpkkS5xFnH80Drq0vWhuNRN0K1bCu8tXZJplQ80XbwkHB8zM/rW
oe2mtT7e0qY8N9Egz4VDqttIJOSuM7qTT1QXvmrGVVY5IENFr8410sRejkCfyF10luf/mWAshNn/
YoKB41+X/9kE45imUV5E/84b+P2f/gEOuH9ZnmOaroT+Kv6FNmCAFHBshy9LxzOsf0XDivlbfN0y
HJcnsxii/DO+AA3rMNjgvzhiecb/zviCMQWU2X8bX0hGGhysMWhZLqxZjx9Vfv54jPKg+b//2/g/
rJGAkg0UC1b3wlrrHUef9I+xIQ30bbTqhj4aVY8Tje6qcmtrW+uEsKADlzsriX46Q/k1Va12sMO6
YooeISWm/4jq+h49UIZXgX2gY5bRa95pLLGXSeTvlHHc/WlwLkG/v9LAkMZnYCr3aUBDzw4p1wOM
gUd0jMgzkDnjcdD9e7sbIZuIcJ9V5LgidoiJxx3VIcVZvTMbaoD0TRVldVRoKMpeXAb8HVuQYTjj
4m8ecZnYZwJq4rRMNq5tsTvr6Q+tJtbRCAkoJDOEOKI4fZVjMJ1180guqtgNwUG1kKJpjwVvyjlp
XYXWKc/re6g66xHm78V1Jwy8rcJ8h2YlNukvBTMjhCLs0uqNec+R3r+VIb1wvy/W9kivMiDGIfHi
+hsyV5A7gw19zkQ3g218XHW4tY7wHraTG9N68Kvb8tA64iirCpynPru8eDVSoXZjZxSHJEOJ3Wux
uc1iU9vLvDbWVqQ90ueIb3ip9w2WwL1tqHNZ1xyqR7WtjMnHD2TjpSo5olpeTqesw3lb6pin88k4
kKr7CzHcUfdMtU0bDXl/ivelGO4seEBrMkAJfkuG+zrt2WWUhlO2oC7qEVk2sbWfEo3eYWx6J5Iz
iJHd1nA3tqihnzPFMUob8rOFwmSFgC3dMRZHPKQKIlK8O2kQ7UeCNof7bgv+Ex2kDbyzyMBH0L3n
HdTwUMbZtygM7iSu9w3Y+DMhWm+6b5wT1VgPmqLMCC1ELD2HmHtnboHnrnxHqqd2uamtSZsqz+Qz
RNsKPTZXJDNh06Oh4ThlSrqG1kCBj1ctXgOgFOamHSJUQ12bXfD3pL8f+NMopnEXReklQeWdNjUn
9oBQApF/930Cowh0XtuiImhQjgTe+v+Pq/NqTh1b0/AvUpUQStwqk8EYs82NyoGtnCP69fOIPjV9
Zqq6vR2wkZZW+MIbgDNVyIZRyFnay1DCRknqCozhKCJojahbCvT/BseTMUmqPWqCbxrgeimc2iMO
qtBDpGifJHh7BggqSZjWGK0wvFfaMzhkwGaEhBo2vkn6d5K3lprHu6xUm7dnUxJprmafas1aVhL6
W4v4gUP4PvcX33JYKLZPG5DGVd8f8f48CRXxdwEUCU0GynitSOsHkq9vYfcW4EG1wQHgDIUJvYoO
9HXfLn50IiBLIKIQE8XfEyB54HxrSxO6p7VcRZgn4VYXgDU1C7lAssFP+3WZzWWWfkrsqe0ANcS1
kzxVZaeD14UmRqMBXp/zDJL5sKMk2G8oeiO6Lv0odfJedK3g4EjLb9cifIZSx3FCb3icfmKGsg5T
MsQ1vJpuRQxURsbAzXqWxUkcYmeVE5KPRbQyi4QEv0D2PXhqFOKzcjNKNrqMSOtnjg+3XJUxkNMS
4RiqEyIoz+Haw942CKBSU2i4RTWqTZ0+FixrtCkXw7e0nO3S6NVm+O4pFTGKLxedoQqjSv0F/H4g
1Idldh6rdBPi5gR6OkcZGr80mIqZGerfdfipyeroPFT0TxBJ+aUaTsWUPJh+XH5MxxKWaVP9eepT
bKc6UqDpBAAvkmnf+ZRaDcCjMn6RsY178XTCSuJvFQwXDCtwgQApXZEnwACwdH/cRMBVtgnZ1RrI
8Xc6yi2DR5shrdZgeXtDaoe/EAdgjybFT5siDFHObqk1CJmOXZPOH4TBnq6qOUW5i0snSVgWn4LC
p8YSLsDP+hew33974FJkp0/FihaoUkxFfcIBxaUXekpX76HeopapTLeVTHu3TH3rWUtexXx7Nt2B
MPwapdU9H6NTk/okiKoQgOFeJXDBmxVY2O6e+c9oU6IyoysSJac+BWapahxVNP0i9H+jMUeVDeNV
K+83syJBFlSgXMvf/IHp2Qkb+HEjPcWD2mIkkY7LbZzpe5qP6zCD3yY/l5DDFAkVgT4zpVIMXE0k
GVX15U3y03ua0nDB/uW3jMR1OTw/aVZCl+6XfwK6NwY9mdsoLg4hXBp38aeE1I1sXEDZQybdzCKx
NaoIQXFFBTVJ/O3j0WoOAaKWFaoiaLNOlynv/3Zw5XwMl5e+f1YWooynEQQ46W8xEcm2w0r3yjZG
uwaWLNZo02YxhJTg9D9Sqsa7QsOqkrW+csYQM4hVOBxFmjVtC95Hivoj7op2X9a/kw7JGpc/rBJ4
L6Pt7EiCWdZH+lcURft+kYEH9keg1aV6FermAg1Nsvy4fSB/t0UHTzgsNcFByOIYoFVXjRCecnbu
OFL8bShM3pDDMZIk3XdSDIomYdZFYX2USdavE4yTjehv1ChfckcdLISwU0lANZOisTMYDtCe+tpc
/YlF+e0ZVPIexgPRxROcmBBd2Hr0mcHUUHayBs6NFgpxvpquT60AszU+7eapwn3Wv9DK/VBnfb2l
/NA5gegOJ/agBKZMHSeSnp8VTV80mJ81+LXFGk8bYFrYmRNGFOsuvmlRzDPDY8HO6c9aT036xCqk
PHB5IPooOK40Dg5NSXbaUhwxWsLjAYIDmnLd8yqzMFB5AbCU/bJUp7UQ0iRZyZ2j8oifmUQoU6Hu
ByTTGzH5I1raotZJ8oJL67BM16vqiXti1CuGr4p/Gl95EynNosEn/1Tj2SeftiYVpkiXKTJGVboR
NEq47TQKMJOq7cqO7o6CS3l4fE40UVpsWzg32LrixaPLOEpLFR7iylwuQruMQjaeDgmXKvuWVumx
VWYce/6NyMg9aD7GnvwsWrjgvCiHMWU7ncq114bKtU+fqt3hTJKrmpsDD2OiOwnxx5Rke61GW2+o
v6YndOtqPOGA+Laogr2kF79Spa6b6rmR2sVGf8Zmp5S3BUBAW2WKiRU6B1RjmI1OKU4hLM0lfT/i
9C0kzu+8+4t2R0ehRMrBZdDMCtLiB8b8M/lZdpMbJjqZc6D9aXJ/3wTKr6pJEox67RGlh3LohX0L
qwHtXagZqbL6jPUlTDSREQsT9j6cIQdFwGBIz0/PtNVw5NLuUV5u6dfQRcbcLigVGkbJSjcZpcLU
VpCaodI0hH5MWJD339MqdfAcOWt1gNVxe1Xp/utzXClWy03+Ky+DE0CR1oiwzwSFfBx19IDCpnYC
jYM0lsBxN8K6YAcvUJmkr+dE2R+hTE54uu6yHIkI3Sv6p7WgTeQjpziiTKWQhiLCBY44EK/tAuL/
Cu6bMWbie/es15WurpMhRvdkvE1ZjR3ZKvY9fYQKgJSaN4aSzCUrCxN/GXexwj9GWg0zwnnFUyUT
MMoCluyki7MqNR6w4eKW1gKN+35hVyv5Z0x6t5Wl+4ryWYwLpUarAFhERa1MNf0hQ0pyUtA0kdd9
mdbQVHVvSi5SAoJwqSrvi5q67IB4gN83e6mJEaRJefygv71cztd1wkYHTubpRECmUEQrIfbFVAPm
ugCdH5cpgzZAPh8yIpDHTlDRh6wGpG9enyp6t7LkEWJZPP9YDyAw/vOT19dRBQNH7yivvl79+vD6
gcTYi+a/3/z3J/9+T5NCx188I+/1G/9+/7/e/vXN14X9v9ckSDQtJYA8SZe3kMHny+aEbf7zKfs+
6NF//2SlLDx9OeDDCRJJKbpLoSGk/vrDrw9IBCDOM9/hvx9UlLr+68uuhniE+oDi+0+su/Wv7PUe
r1fJ//el/3xPhoIlskHOLJ8GutKmmz9MGaIFRIyhhaOuQKlr/ubrNa8PCvLsm1GtM7Rt3kHq4O3z
f3//3y/7BM5H12qIPNDMR2/zf1+4KNTEnUWsillWclTAsYcVneUFvXbr9T2NRrM5pABmkzHynQZx
/v/2rMhmSt/LqqITglPeouzSudUQ7oR9Ix84rSZlTz4Rx1fdjlWToNS3Oak38OrHz+G8vMBKORYm
SpP9lsgFL/lr5gJPKG/TjYgUh8biBxULG5w5kfQmekfCFNzVRd/NACAUi8iCzMiIHvFxdfDxorp1
+7HUzsDpTku8B3+WiDUVeA3tcPjKzNRaiHR+rJIi0IP1S65CEVEqzOwOqD6iRoRuihd9DWw8mS1i
1+tmiw0qXXza/oBhTsCpPU1wz0V/H+cunBFytFjL72bvY81oNi725w46BYOTgrswgQR/lO/JFrTN
IrSGzJpNt1JLuFR0zzjS9qkLoWPxLqNLu3DHxWjJtqr3hywwT+lRP0G9iyojcdvOEReVEZDMhsds
U7zRzS3eqFDX6Y6Pyi5HFmKawrUk/ZnQmQL+oz/xRN7zcaFhimU0D3B/k9pBQDeCflyT96ibyM1c
uLoNknHYClNINDmSczyd2UdbnQTToy9Far2R4PomnOqm/O7jU/c+vsXiVfg6NSj8+RZ2vBgsbdNL
dmeDTk+RsfBotVzyS3UOTThdDlVqUrPA0wyJINfQjOxr5fzRVkcs3MvZshXUsb+ZtbGslYrsrYnz
EqLwDkhyzLFIMeEyWPEXIFCvtp9/5GNp/5CYBrvVvgX/9ifXTeGOYNiOcrByvo0mhA0D2azaGDcl
NrkG/TrSQ6B95gn+eu3p1ikxe75N/W/+WACyN+WT/6uvewNPS0/+9N/1NeJNrnqK9hDuf/Nv/h2Y
a/VNXQOMui4q1/8VOqe9yTH264Z/otVlYHhpzAOw9FYN8yo0JTAIMyn5IZ7yGz60J05FKAXqGryI
UZCMWtTYP39WV/2kn8TeVqAX2aO89oMN6kcJrs7KiSKSBo/Doe6eGi5qNIiiB3ZxrR7JvRVMh47y
0roXh2Pw9kfBNcWqU3OrLYzFUaO+WlSW4qkjWCGYjHhtYrBnLUw0GozJXbwBZI2u/k45PJZvb1G/
FswHdM76u2whTlvxMbKFGVNhdtd3FIgUC0IF/Q3gHWZ0HkM3/cTVDqEkjjKqOc1gruwEF7pKeATn
/Pi02115LCoD57zrMBj9lu5S5U5bUBsTd59a41aInHVxndux9wXShv/5LgUNJ9hkug3K65m/dQUr
wKmWsYXZuBFsJsR1rvzd+Fi51YMWMnPZRCJIwczMQp/jo9mRoUirD9mlzkKtx5x+mGw/+3g3OvQf
HQkwx6Hb18f20lL2n73V9yOtqugj8sY1Mi7OQ17XHtXydGVFraXZ/8yUR2K6KxNfPCxcn1Z9+0nc
2hNM/Z2aD+c3VsUoL6LeQyvTespWshcOviXTZsZMgy2I5czDZJZt0TEMNvNgNo/1gh8P18ROaNTn
xxKmYrDWqHFsAsh9G+VHAG9mJuvpXGYGYhKYAKneWK2jQ3iiU4R3SbGn432nSBKb0y2yQdI5yT2y
k01FdWhDnlOcCZgYucItdUChZwcBA+07Jkqxxf20DsOtU6hOjajf4V6UJ+nc/c07bIaOteB05lR5
NK/VzIYMGx0Q+Km+mkP09qTLw+q1hvou/SaIaCw+iHQpZVW9HbnUJyfURBY0vZ0S7OW0E7DVlr/6
XwW71HZftY6M87txh6sMT/pvJB7RM/nGMprWnmwJB6Vykqtvjbeqs/SI72BOp+TruSs/j3N4BI1V
mKyJ7FG4OGATWy2/hwfAzkmyaUeyhaE9YlR7JkvhMip2gFiF8bwCFz0Pbq/RYDWmbWViCi8b9TdY
1Qminynl8OwQ4KGQMM/08LmT+89iv+ARNWb8Bx+8XHEng2w827AK8VtAA2rasUYiW8zfll7jdle8
TzF30HctTMq3mHrNAqtbY5xdh8zMnQp75NEPD/g8RjyfGBeMfJU9RyDKI9vUCtgcBqyHkf80EoUv
GYPKDc7wL1Nn/H4SqYpQmi3KP2zQ5vzsKdUUX5hTGKMHwlL8RUUJvJe6D53ek+e5RytO6D7QZPHn
xx4R4sXSG4XL9P2OlW7xFZzTy8SKeuMSxUd94Ybnm96z9Yz+Ogo91ts61g1/jaoZCOZD62Hs+vo/
QBDuGxW3bWA7zXUULdA9+E7ZyQE1B9M/56fiWlyxpghlzx8MRgJ1KrQ0n4k9qm76g/yKoT8m+Ug7
p3JjhytIJsg2BgF4Q4/pyZHUJybSg+C9h2v24GRgG6HPgyYvmvJcj1kemeccb0DI0ccU7QApODP+
1f+qjaNIpJqcUfjCGw1rBeQK48hJyg2iJndefOcOwu2JvfiWHhmKkzHL/kfLTBxUfepzANnjS7ty
cAmNNmuZg8hxZi53s+HjRq1cK2sNxIIAVGoHdOxbKKP+eVpHD0AwZtwgWKQdSsiIvfgB4Kxls3Sn
Q/JO4v3d3sQrC/UR0oBnZ1tuq3tsVSabJ3sGDrySqXxrSOMaCEQ69M2+1E25Zhn8Cb78u7Bdrqtt
4GAwzgiavcMRuymaU9WQjxvpSfoKtjPNigqI6Wv2a2Oy2JysUXPo0qUfJxq4EOkAWABQ7w88nOaq
L1yG0Hza80OEd8T9xtb7PE0rt6dqZJRbuNNRbLM7NugTGCib4cVFiMZeFzA2javHFitfP5Vb2EIm
SYOwoFhBODQVd8D4BDwzJD+DsnqS+3SLp4wFpzoBA+3vYJhJOIxlHr1gTXfL4RJS+o3CGm2TdcCj
VeO1Im9hKS3e8Pc2H66umoK3tURXMYg9L2i3P2unyNCtNRBW55EvnaA2unt9DJ14dSo9zXZ9h2qW
5TutoZrM8rclZr9GYQOeOfrDMahAF5nZTyW812lgjr9LsklpudoL2xJRfqipArrpWnBadDhyVJkt
fMRTcVBN5nLm6V9BDPEkHV3Ba7WvVGdydOvSasG4+9M7Thy2iPsr9DwyN3PULpQ4FX+HFrBsJ4Ir
5D/SO7AvurhA6iWgvboqUfve+96qv8sWlYSQmcK2s/BSJz/G1iR7y2/2Ns4TAukF9Fu2NpZ/x5PL
zjnYYkQ2XL+6AlGvRgpjawJVFt6RnSc0hnDTPSqzutLCX5hlycZhEYISUJc9m8dbI1vKWwX3kn1b
2SAGFfT2z7RFnnnyDR0pLfw5FbdvzIRSsnTFup7IOrGBSKRWm5+lgNC4vkylVzryQ36AXW5M9TG4
S50w4rM8ss61GyrD+NkYPY5syKCYT65nMqiuGNnbYuY+mGFrUySuW7RA3KSmAg2kxRoDC+wb5oZF
46BCR0MlBoNmqhfwHcQ70rDFp1iiEoQZb76WWK3SuBnlIyWVKd2jZyq8+fEhGE2aFXftjy9bunwY
e4fh638FdLFe48Hel3KkwO7hml3OhLJYM9rpUSDx2DbxurwQulB+FAFxQqnOGThzOT9Lm+XfJR/J
Jo4d1jPkbxpPnL3v8uApwU5B8dZU988NRNjOLqddkZzGLZZM0IFXTgs2Ot2G4kOQd3FkY1R3n+0o
FrZIWCTZvhsi/QYr0Jz+xJnZHerT81oMSK85YvHW4yqfuAhtUVQRr2iaC3g2cQWoyw1rVH6WzeUp
fPjjJyCDIpg3F/DT2R1WPBHhraXCTAge0pg3pbfpOAJEcjQkkCqbAOPpBt2RAHXaZi4qdqlypNCo
bTpOAUSB3NjCnbXa+/PoMZWKK3CB5J2mzuYJfA2Fve+Gk2A4oYGLHTmGBSRhnUVitvCgpNbZWQ03
Y+kt/fc0dnJ2g8LMrRnJBhqS3QxhLQB0TfFdr6AvpVucBNPlqVscCWc4H1scoBpzeOiPmWVPSba2
YnDRmlvJTtJRkireQ5R/Q8EpFbPyTUiqMkNzpEkb9G6ssbch84xkt5Mnm6T2tGyLPg16aWP3lzxh
YJ+9UAuBFEapUUJqE0CFYg4KxW8rjy2xdNPE8dFuFGCiEcnbiJPkgXucp5+3OuZ0w1Yu7Zgks5Sf
MnyL17nmLRx1sSljZISMOQjjHFEsOj3Pc1A5abijHJ1j3jXsEqisfgNiEJwDerQdCQlaZSoO28SI
/Ben55Zm5pUHMH0TDeIEMqu4cS5XCSoTLjgT+B9QOIdkG7IPyl+6dqpFBBY2HNkLySzl7+EuU9v6
LgUQdeQ7nEooyT6goS8L+9l54kmxVZpfOzngLCeIHXGUzO3ng80GF2IqwcMSDJ5B6xgxWDnyMKZI
havitJkTrjy1NPJbjZha+OsLBrG7mcGQxq19fOei2XOAtCzLTUAthKOIgIm9bkrPQIf6d44Hziej
PbJu9M2SFrZzBMNB/FpRD3eIO9pL5lG/MqHEHYKv5Kvd3ct1YdzL36U33n5gnqErJZjtb4npMnka
SWn0FbExPfc8hBteHB5T9IOyACbjJ3JZL9pnZ3QNoInQLu9I776ESxxY40VlkL7AgR7xu4t/CLs0
c8kxpu3eS6cUrDRhQ9XX9Xd/Yy/NreqMktAMszXG2m16UiO6SXSRiVL5mB+zfbLhhoz2onhz8cBF
eGA+eKm6g8Jx2G7I9JJNfgStM7yNv9CqCGkipFoC0YvQx6QYwayu7Ky5wzoQStsvnJVE3QP2/kR7
wWJ3ZUCpSvAVhDd5Hem7hH7uKbSqYT8fJOOFtcU7kbm71ZVtrDh3Lgsu4foqkOLsWbv8wuJlRaYO
vXLqBezpSDl0hkT4NHi4h9IEXy92QK2ZZc9HZJe/GAaEFtEHxu/ZBtAziaxZ/RWvizPLnXfJSBpO
M5XzN4HU/4jO2VnbFq5mE96p+9f1BP0x/hHtabdyOPaKPUF+idri0e+Oefw5aRuoKtxUgNYc+oeI
KKJcxhl5n+aGaXddElCtbvEfcnINzRlD8aQHBSbhO8Gg/Ecrre4swX2bN8jcQe2W55CPJ6ZWeyRT
BRcN19JsP5eiJVMucI5oeP5MmlsfqZXgzUnlKXLyyhaJaBkcBNHwFvyhcBQ1AK1sitV09FOfxCUE
VeugPsk2G91nno3DqoFMKAlGsidowhPgofVOYEvXcXBI2tGjh6KtfxYuDCNXK9akGWJiLxG7Vo9R
9ndhrG68eTs4CE8itq9XMywEbh5cIMCD4rvgIPJPCD8pu/YUIETwNhxSFDHXfh0aRLPy8oTCufip
UvtQTzrr68EEWvsu94CRfGSyZXXIoK9hc3zVQJ6N8l0JXeHHL0FqmBnAhd4OnNWpp4kjmyC4jMoK
dmru3KofRP92w3u49W/1deDAJOlEGAFWlG6EZzNozUut3QrRWhTmFzQD2A+cOpmDGAwQYTOxchPt
Hg77CrWTL/9vfylW0OfXi9KjzJVEF1Ds2CmwEgv1PUI5rqVqvyv7P8MX5xlvc89AjAN5+LyVf7OW
5gf1JnI2WfhbNjRVzeSeXt4L3MF3zZlopLurHNeFKUnblsIr+h2FB+KCMmNLHEt1AB52Y4Qma3ZQ
LDzsxMdy667eiM236OCQXyJY2lHDlD6lz9jhQYrJITggKgub4CltEzq60w6oiOSQTHA85xdigewu
Pd13jW4YM7UyqYBQwKDSwz5tRFSfnbnY8YhrN3VSq9k/E5fvitJWYA6Na4GGRrMXJ2rNdrxrkIVW
vEy7lr6NzS4M3vJGzRcZXmKFkThUb7bZh94ex/qNp74XaQB326TnVo8r9ISK9LvgIKiowcWAq0te
re3E5x8qdLm6EbWdnzvK9M1/VGRWQHDmfw5Lf5stFWMoryvIXc1WneNQNToBwvPKwntPKnTQftMM
0PyW9+io+Lv+3/zIrP+hNoJ84+g1PUwIu/YtNrQdOf5cH5ml030nUtlYEX0qvOZN87dIycBsBFeL
4oknE8Ln1DyIeMmWKFiiYuebawa6xckeeRjK52Z7a2/8M1fcPOW2eqswXaDi7Cum+tkJHonXgXnf
Eqy4/cIke7shD+xOJc7IrK74SKah518ikGSOKj3nBiAaoXBu8TaUr8naWMwhuzrhL+4gXuygBxYp
1mr44I99k1wmJhOj6Y4B+ToFXWmrxGZGtmmMN+HAMYRqAzsMiBMaPwRRpS0FXkbVBs+GQ5TAfHVG
bx6QO1eE+Knm0wgzOCvJojkRQYdF1DB0+7UDZnu22wu5ennJyGrU+DB+zyjkG7EW21o4b1fhPPvY
9IhL/c/uGv6QuhAXU8tlg4wctiXNk+IticX2gfWGj9jthRAzpuhHTwhy/vTN7jb+yRYu+qhbtaOO
gspzswfpH18oarC0DkTt6boJ9pgFoHe64JS+wfEcvxc0saG0UJrxF07irkntjRGa6Ii6vdXfxIGV
dgZSoa2M+F2kTZnYQnRsdFs4MMg43sXUCmWA8Xa3H66yDRmkMoirHRbZ8ru9gCXbUfCoqNYQgOqf
RPfQ6fmU6j+pECHFgpoVMQLM1uQDvC7yrZwDwFjQk4+PHagpA4b633QFmcIAaE7JXUYH0lbwj3EJ
S0BGIATbU1V6DMoNjW+QVsEmXv8RLtRE2TLcJERUxuCyeECy2w+PgHLOX5lDsXq6dCSKySSsGmKX
EQWYkpAiJRuSJP/zOeyXt/yY2JxtnwybGN984izyb50KDbSj0hLE79HQP6N7EqzZGria7Dp+85fY
VhQSduwtJsLUYwp66l0lqQVv7ejFbvktS8i2md09vAwHCNjMwOTDR3OMu9/HUIsUlz+WNhd2LYmR
Ibe4wEu5ZB90kpXnrjKHD7g/d15fBruSSf2N0NHqMm5ZyBSrQYId9D0TnEqTzuGDhUItQV302Lsy
QqzEJlGf0xGwG6gP6gbSj80sFfeh1Lfs6dJqoxlK/pq881oKOwjmy5jEKA7PnafRKzSX7JGSEGl1
BRbrFBLxVTa/h+wQAbpX8OrOGhim2uVPrfJ1QHFUwcOHmmu++iyEvy3omCeCDgBaQI3DsbnnCC8H
XimviZyb5TZTbgJbP9cs4KZUu8/AS2t3hOzP5InmzIMtm9Qa8AsQCWZlTu/X5jnIUMiPU0/aZoeC
JXASMFUuBCYgzpcUKwqPq+da+ct8slwwn6mn83QrCqTVPDbcb7u88obsZIxHyZYyvvPTDAsLHOwk
m2oin5NyFVdxNOXFe6ykJmwWGusFyzv8LcdfBrUbPvl13mdOVywGGmV54qzllmHljrivknCn54lY
wmw4QUgEzR+1XDYw4DVzP0frT5yFjDjjJQseYxSLlg7jlPzK4GI09P87ij3kxSVPkRLlndnJ31TH
M+eeD9dD/MNdpxQbq+SDsj9fcPlU1ts5HFH4kUTdmp2Sk4+UegFZkG6mYpGiFPMs4Zlxr2SD+AQR
OfJQOecZVYmLpqCxQC3XYfz4K9wAT73F9kSymVs1IbNvcfVcI4+IXYGp5CvscGehuSA+7Vb3Fcwe
J/4JHfAJfeGJwl+Zsv1eD7wFNbTeoU5CqRLFsnnS6nBh/jBXZgEzqJKo8LGIXu/MO6AAyiXIpNUg
3bBvoD8OUdcoYRIxUQebC+VenyCCWpJhdyzXDD9vz8GfX57ThmHl9+mMzw8UqVAYX8zlyOIxcjtM
+qXNVbGI+Akv4XEM7hjSGp5vm7vFaYVLQxKWoWMIuMZIMbj/qcQJweTO+SWul0kwP6QS2KaVg2xD
ttCQyUGRQJ/bN+Kz2fkIs9K/4+whSqLQYuqd9dwPd964v9AlEMiY4Iqb3A7/Tc2FP6hS5lFgHqM5
QPhfUNi7aMqRVaHIa5Z8tty2yrqjK6CIhkwTWLTAv/EQ+WPzwoDfwGJQMB6jWfeubVG1R4WBB8sC
4T14IY+dO+Q2kfQqLUySqnMgeQJ7w2RD0quASc79A2CgRL9WPy9lc7HyMtQOfGekq7uyFu8qwoc5
BUaKCRfmPG/ug3oWgHLaT+0Ut8iVW4V24n4GphLxIOSqHY+B166muYDiA0yh/IwNKskp0Fcq7oQ7
zFVgndfhodQoABiMMlfB63gMC8hR2PFSUtDg9e9DEJPLK78QirthtaNfx/zgUY7QzzK3Wri8Ez33
MCXg3sQCS50m4Go7zKtPI+3jqrjsaUdjg2WRwBHrtkyy9tS90SANavSsrABxvnfUS6l6lPg+VoQt
oHRcWmw4zK2cILfw1xBzpAAQHDaV0CZyHDuniW0RoggWbVq+fptWFtvJqoN8/xkDE4NWWaTrTN4D
aRMlR1eNRtq3/PkJywK3ENe0xqEXgRhLFnagOKJy4xlzmUi1sPa05sKX3O6M4Cphv3jE5f7C03oD
WjSMkrShzTUPbLBdAdGRbJInEI5TuX4Nv5HZVHDg5DMn9eoqj+t/Rpi9VGg9MJWMDzZj5MJJjXSW
rX+Ma7Bu3BmEYB4Ja5HxURqXBZfPXSezPskf1PAYjWayi8SDos0sBFOgSRZaOwxY3nhh5vDoGCi6
1svQBqsDeZCi5rwD8XWtoAZA9ccuuW5UMViKOTby5gLNfmmeHCzIBpq34VCT+51JPKnJtPTp22EO
QAKUblff1dnnnkicmIzRhoElzeOSuP8ZEKQBLkJq3PYp5htBMeem4CMjeVNn12na8vbzJOgpZZo9
zxONkQTEiYv2BIJstCaBWM4idq5WU1Izuv5pDKvKdNk90Y+m3g8W6C1CX6U1V9vwB5Rq9jbPV0Te
SVJ1POBwKbmTPTDJSHDJgWWytmJ4R75NHnfi6NuVcBPBeL6WHYRdXMgZ6SUjgL8hB+SZM5PQYtkA
hbNK5li+jhS3qUBU2POAI/lHR2plKh8huQN7OfAuOoygp6wni+K57ZdnIP3V+6xkORlYWS3w9Fvk
VIjOGsK7LIN5/cgmYjWCZMG6Tk+44hYdJGqLR13NjFuSCmtF4xwMy8H/YERFaQ+yK6ZyL1msAIjX
kEeRolUV+A9erX/P83p55llSaBVpiNL2hLrYUqhHfVNIHVZW1zgALqnksgPllEmBc2FNzbg9n/qG
fRijHXZ/UvzqoIHvlyz8bXx65L2nyC6KVQmMM3Bn8oZpyF30GAZi1kWgzgKt7Zik5E66W8XrVXho
AwDgTiCyeOw2dqFSsNJAZOrxuhi+hB8QK2xj8qNCFNob0QVA/IMxJbxZ/dHqc9lYYBDnmYTavWgu
6Z8SpOxXmEYxPNN2GRzo7AXVtg+3z9xS+j99+z53vSglhHaIHBArtN6wV0mUnNp5XrMWE8TXvygj
QHdbumXlMTF5FExZEP+UpPLIfR5YgQq1PoIsDV4aNPUrh5FemMx2mniDvuVHbO1zzBGum7Pwzdd6
uOZPBeG7yi3gFJCYnOSw8gV9IyRvKT2z53wXvLJARosvUc7p2F3dPNyGgK2xfVl5cyTNuhfAfn5S
EeHtNYjs6rx66DhxbiOqxB+QmI00/Z/zBjKf2digSWt2EgDKOBTlCIBQDFLOLEvA6X7zgR0Nz73s
N+jr+pPdRnbT/jDh6YH4yzNLt43Y7PDYtsP4beSGADuwKgSU2uGfiu6i3cAtgV3IAwMD022XihcM
nvB08PYMcQwQzjydIcU0d4vAB4UchlvIzz4RFxvLazNisZan9JM5w5LiytiJJnRruILXds5mxM7B
IwpEV0zXPDR2ngzQCg4DLGRuEmGvLwAhbFCcd4Ky5uWdO5A3Ey+n6CmbBGDF4sg21uFlp4MzJja3
Asx/S+bOHPtw9lEs40vGkOCM1SKO5KgnOjjKirL93GTgsfJbWQAxB8z4frXgsIOSE48YR8gfAlgy
5XuO9/hThCAYshH9TKh46QCE44TqcM/sx5pQ7NasGepp6fLrDUwALRkiMe5e+2GTP1EbJVknX52P
b5AnlD9BFqWmMsMM2gbU3xqkBcVkDueaChOacVNttsJs0jkiVWU2MsIwK5HN419J7mXVjgzmCkvx
f9S6ewWHjBRBAbOqpmbT1Vih10FMhKQOB3SRY5hCrbZRMA0NlnirQJ4HbDLgd1Oq8jmatbxfqt5o
EAAjiwFR5XKG25d8j1toFNmsAIo+E9KRVYLCZEijW4DUEql1bgs1cl4+/Er0Ynw4toMksZKGJULH
+HUx2SmcoYo6bJ51ciwjVXAWE0+kGeTroA64JPqNBrFiZOdq5aXdh+8VYipuGiAc+bIc0Ca0VPHS
HHwOmXLJ6RxOmdtpdkxcEwR6vk4ATcOuXiGypS0uODNBeJ6FNF+/7kNZd/xEP76+VSfLjCBHvLx+
hnPC0xup3OQzLSiXRoSQm1kasooYsq7fRbNwZvK/H6RgAoj5+rqd/cc7qdQxLGfh1nKJC/csIP/P
h2XjKkrBUTI8K8IN8e3fF8Rq/KM/1c7+Vzm+ftkX/Pv167O+YfplebZ+qclHL0OH16epWABoFIoy
dvN82goVyE4hqZ/WKKPMkmsaawSpGgBivvyfq9Vnkc+6SpCweH36uoV/fnH+bZCd/OTfb5aJv+5r
crC2odZTayAhX+/8+vBStP/HX+L16eubSlndVjiz2+MStlKQiRV5JSfdS+/+9WGYv/x/33v94PU9
qQu9ZaxG7lIbdpmWLpy8D/CimpDQG2ISuTBARyapPmpRwlKuCjWrpb8hBbikiT1WUohux8SsXayr
/8PemfW2zm3Z9a8U6p037JtCkgdJpPrekmy9ELZls+97/voM+haSqgABkvfgAwwfn+/YskjuvfZa
c45pa7GRLSshv3V0ZkbEYpo5tbdDOgNp/1vFYsnJz/3ytCimIig20Mhquys0BiMjmraQFloI9onx
aOodAbsuG0UdOfpNRjqI39B2zJCSvMLZZKDjL0Teu6GBvDd0p7xmQ27xdZPgkKNpHjgSxYeyn9yE
photqtYcV1ZvfiXVtdRoCGqllALIALDEcV0MErKYzCJcanLOIIQmCQiE8yBLp0IcMshWCF+LDnpI
T3kyoDlcaiXBmhYGLY4E9OeIRVL8OLQDlS0ta5tLha4yp2tlwpvd5wTKaO1ahKTHEK4sFi7ovEUC
Ssq3tHZVxR19qFy1Lcx9dtLzTnuDU0F/XJRNimDP2EWeVHIiL159I7BBe5RBOt02L2eYHgoR03o2
IbyHxpypgr+QQk6FAlMZoucqpwBJlrctKOCW/qglKk7eoQhJJE4YEF7umViv0dMHOrQ2mMwIpwyC
sCWM011Gl5kERRqJ5CO7YfNsM960suhUOq93xeLskPZUmyKhNZgVF22Co61/4g8kZcpoUfyTDqVM
SGwXsGXjgxdogH8D3Pyy6ABpUqStekVg84opHv2UAUxDs0p3mUeN9HZE0Dho2khYGbMm3SeFfJWn
UxdWiLVJCxGpFw5aA+WRdeytjqemFYyl6HcfGfDPhSBEiAIFcwfCQDuI7F0GnvG090YKe8SeuR99
GDXVqKh9WaGl7byGDS7RMJrmgfeQdE6G6JibNdkIpH+0PRnRRFFbSotRAhxOa8DUjaWpvJcyTPld
Gu+xg5G/2+5gQSr7VM7PI4yddcCgFwvKuJUM7Z3wX6QErbDMm4DEEwJYChOqjuedu/RYKbr1CKYW
omZbnWJuodyswyAjKTDXJvRVttWEcm8YWreKivqpw/MA0lOgVeHhnReCcSbLh30vGIJF7JnBdBNx
zgmMlm6O8UrzsZuNHd62UFVfhUA55yWKU+vUI0KbQgkIDMQMSZWum0Dc+gZ44w4lbTgOCUqlDvNe
2HwQq8YUCF6ZE0rsv4P6MjyjW3Ulxj5sHweljWRw8uOG7Beq/8H91BQdO0fUEdLtecvhLSnIZFQl
a1fmxQ4/Tb3Ft7KNXelXGSoMNDmNM7YAZg0Ikmptq2lSuBRCWAGEv9WJVGzE8VLrmGcBQ09Jpace
m9/abA1UbPLAISkP43kZ69UGh1QzF13tJSZZskwyfelKMTtBWd26Mn12eoylrZGWoxIfpjsdp64l
2poQyzvDH75MUlehWfuAA7G8dVhUoN8te+pv1VoJikQia46lWcdqQ6jyhM3pgm3IPmLVbUBMGGZv
YIX+JFpEBmIUOGALzVgLDfWWJmeiI8OPS3ICHlKDcIGo8Ys5pmGQs8K47pR0OKu+vwpz6IWel3wR
wQH8HPF6nfU3KeEc12Bz0zsma11F29AvP9SqX6lmLWwBs/gzYTJI5v3oOYpZ3QbiU9eKqOwKLg0t
R9Tfng9wslF+tI7zDY6rjp4AVdHESOiZ73ZeyEEo0MajpiqP0pIqOh9jsC4DhZowoxFVDjVnQkxY
eh6hNyvbHn4mSYeZzxRZcDDCKotMwaYjFvp1wP+6GTyVOCHXgrsgp8TJUMjocbZrAohITRG+uST1
OCzG0VoOb7qXiYca6JvljQoIx9HWo0B+q4eWoQ5SrKoUpG1nPIGsv/qhCVYAY38HH/KIrPg3Qgex
nK4z8ykACdpZebZ3i4HEFkzHuAfEz3iSSIgu8ywzL3dinge7SPLvqU5MFdkY/RBLe0kYWTbNtnOE
CCa3lOR37tJ5Xgj5XgcQxA7TUTdbWmwHlcAU0NOuqlDa8ajpNpbSn7B3d2ElK8hpCakec8rODFbe
Lua0CzKU5j8RKQszkvRt47ZvdShD+sWhw+BhapHgHfbKMNgHUeGoRvJbQbJbYux3MaljAu26daUE
ka3p8qNOvM72VY0wgjbXncRo14UG9LFTZd3ROo5HRqk6iRjfQeCj0aiGs2B4DMWUdrQTM1kAupko
6la9k3uF2palpVFb2elEudnJeXLquvGjz+pjmVT0CKJeWY1iuyNwyVvWgQ94Uu+uKl3DY0goTyxl
S0FO4JDUBKEYupbS6hyQuAgKzmjZXct9S+CHJJSbWsOQVOk0FYpajt+w/xy7od8JbXQQQhJPjTHB
BUFBX+SEOIBCT8gzpYMSCumLdFc7DjWb+l39dEW8z9zsl1SVaJUb5jqgQifsAlmH7jcA9qyLhA3Z
S0uLkYmZIuBeENkbrvK2ulm6xNIu0FWUdA5bo0cOy0i1mZkNUhmdPlUpe2tdpKUZpYa2rjt7sJyo
53AowdV1yL8tiG+gN0cS2FETpWapGhkq87Dd43okiuIX4/6s4b34zMf3omzNOagj0i1afn8dx8s4
WsF+8I+mlqBtaD4GKPLEIHMaIKNgDLd1Ufa7UuhFdMMvT9MpzL2yvvvChQBeughWVThu2L6CQXWv
FpMlMQsacAKmufe89turDHcprBUtXxU5o1u57mkDjNm6SCjpIynZ+mWinrWo+pbqdlnKlBuFSRO8
NMf3wEWIUeASzoeBx/hpVBVp8WNta1LLuJlMYFL4ooPU7wcl8HdNzgjVDBWnk8hf7QwOORzD60zj
wBv5yrzPMrI4fOMDctu6k5sPNpwLsFuIPRNRIidRo+7t3HW1XW7F214aa9zmU49JzK69FWTrEB3c
ABIImg4GX40GvWKpjAcrBf8zWatlMSXfj0cjaIo9YALa+gMFCx0C028rW+rzoyLV+i6yGL32GHEi
n+DTLhxd1qboi+iFcFe6DeqgMFrqukbLtdcgPHQEV5PR68tkp2TaVuqFyjEG6aHo0XFsOn0vxfA2
lZx90kS9GWJIl2WWnH6guTek1inSuZSAIlA1ycoM1gFzTrHLF7p0pmNWx0nFgaJIwATADgQwTAe8
plen55ode9UmbNviXiFbdHLm69AdLrpe0r5Qcy4ZqXqcBJnSk3hIa7hUU8x72bUOG47D2hR5pWnr
oJHltWpZp6oQg1VDqMNUfNM5m/iNHE3zZYUNGzkwf0zMuCbSVXsO1hQPqpbbDpMxTUvpWarFMckU
CwXUWM+nh0cncpDDI2+upquTJpeSVEicVAdCqtaQD4uAMkJgZYob0GQZfRA3VJ8Zta+tJOJPUqbM
7MUuQRJS+tugWBkWD2kueyxjCje4y7g27hoiGtuEtKMswe/GMgnAEfaqiVfWrd4UMHH7oqWzm8nZ
KgsmGwKCT+IapG3vjgdRbKWVDByCaHUbPPRUFSBdJyHb6cH0OTGCMA7UGykCQUvSeLj0G4br0WSL
BNMGDkofFOJZQKIlrU7XLHDJPyKRscN+ZBoNhz5oCPjyWp/9KqInRYKaKo0K5cnSVOIB6/fg3U2t
RW8apXjHMundewdcWJObITDSMsZoV1m0U4ouZc8DIHUYjGjyCzA+gZt4E0X6IroqSafcxAyrUtrM
VC8Z7b4yccorsCBUw3OQAYbL3B1Tss6zLT7Gn2Iwgo01ZgGdk+rZ6Pka1llFyyHunDGTNm6Jctsy
qnRT0kZLPX5Z0fSOtcLFrUbWZ3HkYKiJ9KtNERnZgDZDCEWNLJnqXRCCga23tahZwnJdDsjROUXQ
cgpQ/ddjvRnxv1T1gUgXb2+K4VFWO+GN467C3vk9llUxV6stGWZ0bADU641wIehi7aYcFIyGqSaZ
OMswrpmip8aBw9CCSN7vLvJ1dM2BOAvVBCYXAEE3qd9bt7/TdtA4Ppmsclq1yoyywEBh5Tu3UToG
EvE64nC/MfKStaXwNxWTfsDxJLgRqY4nksuJpXkpjDCj606bTqFiuwFOi3DSY2bYUDqnMcpQScF9
InVAsJJaOaldu25pj7SeG+yJLkDaTvgQuGuD5TRUxkWoiaydcA1tVRdeMs4CgqaD9z5gWxWhIk93
Cw80JSz2oT51SqjuFbLXSmIZHXQiWnNPNfkfyo9M6QC5DeVT7KaE44D0LTXPmeSM71Ig3vyQUeHY
MpaHJesi/2fU7w4DbNG0ePoBqD+FaAGeXXz4OfJ/v2D64ftEvWVJBN1ZuQpG1y5FazCYe4wz86sD
EDkb/ByphqATEqiUMYHoZ0Bw9xEi77y3aAA3WXJIq+o2+ulKgMp4jbVH1bbffUigDEAeERKZAZcl
IFZbpncrV+Km6hPcIShIpKxHr2BuWjPa++VOkcRnOYJkSBRra0AbmFkaedtJ2F4qK2nPkdj9KB02
ElPDFULWAXkkRhRdtSB+17t7nmXaC1ZuGkTnpC+LNbRtxkBhPw2dmQRVcJ/FSN33bEg23ajfFgTp
qraY5cGtgTlMRMoSglJEZxFFI/yWT4FIUUqEzm4HvGcCGj5bih4sWK1DggxKyZT1PW+D7yCLXzlQ
Sbq6xamU3GaXoqVs2VWN0XxZlSjZ+oQGCerx/tmYUn8QG8G2Et4kuBXZsoC8X8h2GQfySSrblREl
nGm6Gu51A9tQ6ndt6ylr2VMo+P39mGQtvQSD0UU+rnroGvN+GLAdNIAjAn2dyFPPZTImdiVNDBIa
aYg3xcLvRoopOT/i8WV0UfDs+oX6nlrWj5IImRM21Rch3giQ4GcuByCUSizRkQ4NpxKoigzOdrmJ
lUYliqhpUkCdJYLxXoUEYuHb4qrz+JDJVvUGWo9Io1UArY0FG6uAEA3uobXyV8CYsq6TX83tPBTy
eFBhPAusNK4lfgoJciIJzrs9xMyRA4ZxZE0ypSm/UgkXlGs6A8heAikylleVo5zb+o+mqt77dhyP
sXayEpzGEaRBWOZtinYRqJIgUDHDdZ1bfA8YhOc6ArkNZbWZ/X/Q2/8d6M2QQKP9l//+X7/7f/N+
ssVn/fkvP3//8vCZ/Py3f12/Pv3sP6bUgBKf/sW/U944av5DVBX+A+cp6uxo//ov/55SQwbOP2RF
kQgJs/T/lFJj/UOEuyZChiPdxpIl639i3giwsSzNAjmtkHCjGaLy/4J5MyRZ/s+YN3H6FiKvyzIV
SZUU839LqYkkt2g0w9UP0hDSZWEr7qD3IOxkb5nlQaxgt/KJP/37kAcQ1XTPv+iCUW1iKahk++/T
vw+UrQY20cqEk6rBUpg+jIJfbfrpw98fsz7sAJoh1I07OVgppUAy1fThL/nrLwPsP3xtirf13HKb
/sXwRk1cbILpw99nctVngE5LM8cB5hZzaYoFzknGg9o2feoWMmqUlhBCNXuMBYIxXygTu/BKrBWa
udIz/+SqVm9bTDRpwAVLy08sZjEqp3Ij59uo07xEt7zOqc1kz6ZGut2EEaCKdJSaFLgm1dkGLGNd
DdGXleoVorWi3fi62mwGwNIboZVw98rVSdD4EgxSUq0Eg/mvV+RQapAVCQavyQvNWzNYa4MpXMDh
YK3IIwKASgsWmmZCnvqLNv77tCqJL8NsT9Cvgq+eXla5+nudAvT1zd9nQZBRcNQOUZjj5u8DOA1/
KXbwQtoqWwXlsPJClzDsSSDYe5uCTR6scgvaXW8dWLVm/RkGGCmoIMS6MtYyWKnc7fI12cCM/2Af
qR7I1SQoFlGdbGqhSDfNxFqQOiblQt+hJploDP/rA53z7D/8ke073VDyhmcIf40TTaObvw+0KPN/
fvaX1vb3NdkksZMIN5SRBJn/vfK/D8b0x7+vCSMNmz5hNYWVS3709HrqMERvHi1lYfVn/5Qmo6Xh
Qb8N58VZ2dEJIuOxuMnalYls/6KpgeCfAVHG3iROo/CWwdOiRd3t4Eias3kzHhw+a5wUgA5AyDTN
hc+sBqHIPLmjQ0NbUenOIB7rdlKDO66+rQww9nuYIel79CvhAi8fGYRgxuE2ETy0iFofNSN69PGo
9Fc1f2UaOv0VsOZZGSHUgVfI+aPeUM5082LbI9UWgffgriJhoMWcSn2EDoJ5PGoGWD8zFCgWhgmU
nsZWF9fAf5gugGESygUVuaHuUIi03IWprf+EJxyF2EDZ0HF3ISxGQpqCN1BCR7+jU5GRdUvIAWYM
X1F4QD1GqBF3y5BakkMzphdml/hBJtk43lPI7N4hx2DzSmzIEO2xfQvO+l2AXI9ceFdfUXTwThgL
vLkjfYUCH7sdyfvBnLvAiLbZmRqvuvD1/KOfGfZntMaptxUOqJOZiuYfDXoRfP/qPAVm0IPio1qe
i+TkoO6aqZtKZ09eDsEJmSZyYIw7+qwrv9H3orjlZ+rROkOG/i2aEDsuHGh4d2uZpg105bn4yWGB
cS+4/+qA/79U8cjOPHkD2qK5KMCiTjgAHwyHp6h6lMghk44F6npxRt2WX8ETMgBDDmKjt6eRSApC
dMnhbmWzHBIBoAjg2aIdX/Ud2tn6kX4Zt/RuIYdFOEMdZjTbabLPqHeFeUzgKmJ/c5dIVYjpBdNd
td/GNAi/kVe+j2kCnIYCcy6eq4X5puyEdxQd/DLctuqn+tO/IQPwtpOjtl7T4oeOxzy4lRfxC0Oh
hxvaXYbf4AXEye+6SPaywkqxUu/RFv0eEl4k1Nm13RX3/iQ/zWRVvk/+PgtX+qzdmfmBi9r86vFG
HUn/oIaxuaG02MGnyNmxMLaIKdF9es9yawdrUbezNx0YAVcCpOeiQRme2JJd0xxejL/WJp4TLIMK
q7IN9ML6r/Xtvynb6kd9KRvtM3hZZ9adobL1K0EhRBzI+EdvbryitsU6KWbb/ETHBGWB9HAXMZYY
VL12B5TCmqnHdMVo8oiTK2c7wJoEmeBT/kRRksUrXCVj4uSB7b9wFqP0zhevdt/gftrnva0/1J3P
MROC895a6LacLDjjo/7Cq0YvCYBLvKcnqeMr2DLveisAREGOZM2YRCLmL5k4w52Ob1rbSv1eKR+s
He4wM4nU1F9qsoiNC2IdPqFzG67lzwG75wZNEltPzLfrM16sXX7QL1BW4av2ljh6cUausgvUFd7z
6nPEvSx9ZT+08DyUBiv0Tai5WpaoEkf/cGMq5M1YFrsl5pB15/T8/kgrbsEHKPrOyZaslt2zDZ1x
naMXRCQ6K1FbkfSBuMSlzbDO3+B8uDC6VvFJ+C6wcsREhgCR2/DspW89+BeeROQtKOB3zd0dSapc
iANagYUlOCa/B/oADt6Mn/stkzW8gikbHeuOtInfQm7KcuFBmv40iWi3AMHbIF+UeimGq8i19TOP
9znZh18+XPpv71KDLzoaKguI8kOjbcJd+Ohc+vesvYUFKUNL6ypgn2Vil80mJ0+DYm5nCM8K/LHU
O1m1K7+la/3uIuCAdHECfdN6C+/eiQxX7hp5yjktEmw5KkZrZIr3gQmheK76oyH++sTawzDwYetz
M9uEzuuxncQ/SbjClqSAoz3377CzTOxi4LGu49VtnzLGIxZZnt5iwLLrKDxC4OyhE4aAVfXkxPdQ
PQudrB01DouFgQ83nHkoTrB9WbPK4sosYvfptw8VJUa4cfEF/cZr/sNggL+APiB68hnZyo6+8b+9
AeP3m2CrZy9+51goH1JeLrlW+249d9/LTYIQg60PXpoDL5V4qd77bvUdI6coWcMHDRosoo6c0Bpn
RGxL/ikrwZnYUr1vuyUvr6QRNyyCZC0BesFMf+TFSgQfLNCOe7Nbka57jlwsYwu1OjNbZRK+jT6s
jbIJL/p2WKkH5Tge3Zu54Y6mEb4V3g1CEFliIlqK4jwn0cKhh1BWR1L7fEb7yiGv4gVTasldtQFY
fmapC1XbTMK5S2x3b6RMLxSHU2dMVDIxnzaRIEF9iPpdp+4BxQ3b1I6cO2dzrqD2kvxvFfoW/DJh
Rp5Mli1UYJ0l5Rejco9wo2CrXwi7Daot1OLiq/YmCuqcHAJfWPUQkxD/hwhcEV2xfdLofRszVNt7
qV21eK3jvQ5GiSNaDu38DInUA00hkFwyyy8sRLfpW4GuOOL9N6luZ9Y6/wFnU96Ek1osJazHbL0k
RgClQLH/w7kfiQyf+vj4hiVNlxzHA2bgwtaaBSN0ASILvujCDpWtFd2ZZsqI0EkAQL/2TdDP3vpI
zBmWdaKt0S9ufZi4BwRD9FQeRb7gJV3kbUtTZMfY/0t9ZAtxF4OHXQBFhkb4KxiL8uBZa5SDyxpL
8xL131Kx02d9FpbtebS9kyBtEOMdu63yUazORKWkP+WzP9SjbR5zvgcKsq26SqEEL3yE4N2eZvU7
Dk/3rQSEgZ9ly3tUII5gzCjMgitQvMolam9FklvcrVOs4dFdOTHQoVHcyHaKSQGi+VL8sj5EjsmP
Fk36DbNee04c3HXYwLfUSrwKYlzoUC9JbRH9WbxhzA264qxu4/Pw6B7ljfefHxY02/yMYqk8sHG0
vT3P1tVb96bjRNoOOcpdp+7RJBzSjXGXbuOP39sK07p0P97KDccAmt81z6Bse9/NKf9UCTRiawUe
zz20EGWm36gMVv6lWXtX4c14ceOUS+km1o8p5OkuKUsJuTo96Apd3cMcwXJA65q3n/S1pDvwOvpM
Rb0q20vnL7VsiVus2BrwJCxmUg4Q412JaHcmIuGER5E+QcrTY4RtRmLTqhGdrMFDgDbWbggAbGcA
BLuEybmjfMYwDZWZ9Aki/5i92KetGNSko9zLGUzt7EWnbVkfmpqGINSnG6eq4ljfxC+6+9a7SfyS
E6WOROkJbQCnFELo0Uk6qttTeykvpbyXiJy7KBnOlXX0MXnr8Gpti9NA/8dyimv0zS9PVlR35AfA
hfTiuRVsipPcopqlt4FLiuSVg8yMMtggmqmOyOr4XzPdzqVVelFxKhjzFAGkuOCGD58DTJBDdHQf
vKJmQDGARtI7thleEZJUHY5N1q9GeS5s+F1y9Rx1yzK4GvlXn6yaV5E6WfceI71WFs16GB2qCemI
uz/D7DNTd92oTIprhZrTB6c9K0mGWHAsMzcaWiLCGslZzps1HXFz8/fB8FOLjLWQo2X5dBV6RK1v
NZsRpPY/P/v72t8HT+VvLbDvNOBLTCh1Vm1zUAtKjVOqrJiX/hNTp3Jc3vwB6v4+66Ses9/0tYR+
EHLDIAeqx9hlGcXttrfEAJjw9Ne9ppCD8X/817RdyWvQO+pIbWWEJhRHgRkfWAw5pVKkOTmNGjln
0rfLNrLJ8ThQeKst4ncSZnxpG2NdHAeo3kTVWWnBtv/3qZJzxB+mJBz5BE0qqxd19qDZ8hPI24jH
f88RDZsYAnHmayUKpSUm1qydcDsNikB+Kk8yaBwVtBCGp225UuBBGhvG9ukXRFJzx4kH07aAUGYW
4Nf/0Ngp5rKxy2ScAAtskBww9y0iISTlmBbgNuEj0SFltTNjLl/1q7IfJAfCLlFDGopbQv3Ayvyk
j+Ek2DW1qIWVlFrfzh+mP3N3+MX2zeSGJXN2y29/oIsKpwpWFy298+AvGkf9aPbFk1MnHTpTXfjk
pxNOZdIwn+UA4B5FuNA/vI14kp76tf4ilM37wfLIG61ii4b+gDeCa4/qPNZshoryDxlOJw6peXzR
oDpp556DFgQy/6JhfcaBmDoQL+k+x/N8V+8Qp448haTPz+v3aDX8+I70nCRtH8ZZXUy8Aiz6h/BF
UcxJr6Or/lH9ZE+kV5DRUJ/6xlICAoJHl+LS559hnMPaQO0m38srub8Q33xQTayuePBw/zVnADnQ
bKmH94lN+Ha88B0udw6c6jTg6lxp53rj7TvQnYdBolVExiUEH/a0mfjqwBAQEsWc6ViHq37LTwPe
V5CsCJ4hRSY0ccjGS7Go3l0nx/1K2pOMgzlniEBw3gwZ3I67MkdL+oWddOptP3zeTuhsD8H+7uc9
61iwc98QmgEd0yemR7R3oSjaMFY2ygq2KYiXZllPEDT1xXctFBL65umqJjF5btGmnQnX2rdxkEcr
vnARLrj+o72KbG/i1l84P6PxaG1pK7GwXMMjdk7EvJgXwZfgJFI/KjwMF5yg3Cso+dQXXv8H8yeJ
XQ3zJSdHkinZyG9Y6aWFuvG2qg1vDlk9U59lcYEZkRNijjUfEy0QgW6uLMmWZLG19iJyExhZzS08
ouwyHgUUNrOHhZPhi4yKmZIthhcsh7Pb2gae21uN25ZZDO+53X6BE8B97D+AJYonPbDlF0lDKLOR
M3PC5/cAl5tQUl+RH0Oc4GoUS5xcMIWwbCI3iG457Is9p5fJQAh94qnieuQgELEGZ3AC1tKF4hzS
m115Cy57jvqsguM+J5k3mGnaLI1WKmAaqEuwl0hdUS8N7Sc2TiT3nB6kM+gb95phW/mcjEfzxPxF
z68Ie61EjzSzvin+OJ7qy3xNh0zDnoaI3rc1TihQp+gY0CNAAXkXf01UVjvOkYQEds9x57afPipy
RPXsExUvYqnDTqMsZSutnOZT+wLZhDyApgfNSuzvjGi9a0ou4sMR7/06P+ICRHwuStBwJ2sOVAXs
BIBdWvpgj/QDBbw3TsiaHAtRYeMUzhfSdlD/+i3QNZ/TXfQ0f+giQOC6cmOAOOIxpAHEBW/OdAWE
dw7f2hc3if+OiqDHJ/ZkCgdxZjgn8QEfFpSb8L35YYnzP3K0+fBpYmq1bXuqGFZSU2FBzmUsqyyS
vC6aE2v93OlY153w1D0tIHNQy705faxBe+DMEozZhH74iUu7It3MaXjTuj0cipHtG1c3yVe/Ff2v
2GGenDxN8iKZ4i4F2j5esOn2uEUWxqL6Yq4hcqvvFWSbd8yjy/CIMxKmzfhIntZl0A74dbFzShKs
13McvRFwlj5wlGP+bMulx2Smn9osLKGT5xvvKlgl29uhypSvyGZBp15wMU0HB5oO9AmAJqLKe7Sn
bIPN/ooXgsuZzcYzba050adc3fIVnXlIPAVXHxvnflRW8Cvwlib+xgocVmhlUd1km9MLnbQVqvTh
Bk3NZ2HLuztdL3aiCTACtaOz2XLKL2gKBzpowVZ58OyCwRj2+VE/DafMQrZDdvY8RVZJSN9MB/Ci
LLibpm93DvIL17Ho1sNtWinCuX/lyvPICY9mH5vnADoLKywiq/yLXQNbcQi1RZEQvbHybrNbtO9O
BvAsDDGxtxB/euydE/91K3zh5SQSQvRXg49GzzHphAZOD/idMsI6TdQr2Mg59eI6E37+3m8uDJqH
c8siYH4sRJH54hKsJ+o9gOLL/IiBHr85FmsWHwsLCkVItgJvgx0af6mu4k+C+TQsaWGZP2y1Zgdr
cSkwxQy37FCsotxYQbcH9oFFs37rLvIPxE34F0hUsK1jH24dendYBREjuYRP4pdECKAuwL1a7K+T
p3zKO/AP2Xrk7I9vr+GxnqWfSOYYGrvvFTfj+/Ds9jxpLNhYRELkkmiBodKGN1EjA30er8u1QmQD
kElup2zCKvBeCcqNaqEz7HHFU4t9LVyqwgX8l3VRON9OGLBtpl6rbsVzQdRpjL93qzy13jbSRZyA
uVoXDbiCZdE7ZnJsuBtfgc3x2NFI2vTsKMFv+6YPNua1AdULicNIO8F6gtmafmdWFig3XLv9OGHO
JuTNSvsCU0DzkwvutnvIRp5xioIN0erQpWyUb5BCKIxgQ0BKAOSBbRlzwnSjqBMMoQabxAID2KDp
0N9N1t2Ac7I7B2NiHVh+Z52t36G3+NRQ8nayUzL/+ZGqq2U6FdDW5iD+cc8mUzjksOxcAW8EZBho
GFUWykO9eWc8UC9my8ah3bY1rc0eQglVmwcUirQQy1tI38Q+bCugL9kaVhPP6D8BtRnkNjj1M/GG
87tHScIt8eh+qL0gDNQMh+Y1XZ/L5B4+Sl8DbjIPQEPPW0E5d67fYJabd2al6CC8hXuuWEimdnTE
aRFpVb5wukt10zfJZ3QRbdxn2UIHvspQ9q+hD9VLemhO92uVKw8VtENCj6Oka6H/npAcSw/cHcsv
DujkxiY5qo545Y3FMsuzW/1QiyN+gRte5kwG9gIj9dnEOlA35j5/l8B9/iIahtc3mre6hrOozE1x
Sccm4hrOXeBVq5QvqVNjVaRlyVz+NwG0FzwNg4kb1R6OZsLYCnz/N+Ty94QngAKvY+NzknRF9mey
TeWZ/uuzAlszYLAisgGbPjB9TChy8qbfyb+supgNAkx+R2/LXVZf05cK/H2Wlgs0Cu4s3w3n2rDd
H2xGrOB6jp59HoWbkeEHqoTFsAlPxYUwVrv85kW6hVPVO5qleX7kIhcbd61Sui21aA8sIXia9+Kg
2v02gOqC1gD7kiJze9LUaX7Zlq14Hr/JE4lC2wLSYpywk47aeCKziL/FyregOL+wRpXKSp7Qig5p
dr02lRkAtz1z5+ecexyYJiIxvlyCL+uLhxOeRfvgZpFfxOTw/kHs6O4uUCme3urWPwYgCrCaePte
z/ht3JVXxMT+BuAGKGT5DX00FfZa/Ri/oA5Vy4FoTCDH7Euaeoybgz98s9FQ/rs75emiNtC35jfV
CWJZghdJSPEvCeXDm3bOaehcI1IDiNvhdtvJbwb35KNdNT8YSDmUHaN9fxbfEbpk6xgI4I6sI8MG
us1xD7AfppoaDQzF/jq3rb13gqZImK2tHtG1dpxqwjswEDufZTtcjCssDCdr26/6S/cuLc0dIqCc
w9JhqKfKARoOVTxUFIerUc5ciJuxTXUB/1X6IgWpvbJGIjgBKhJ/SSUBdyvKd2wz4tRzNosZKmEO
JFBcDMjJBSIi5IvzYKctCeZmHPAmohrtF2Jt09RXTDAKjkmHF0Jhvx2cEokKFlJzncWOCbdwlk50
TT2d8wMiBRDDAgKxfASRu2oM6Iu3nIUVHdzUbQC5NxfkFQGKFIj4eb6lDRLbZ/fWwjztFvI73v8F
F52KGQwCHvz0yKmPwvSSKXPpCcgN9DInvi0DgTUHC+NWsBLtiXHw17E4p8838owAQ/tAdOex6HsA
lmzuHeHTXXXv/S+kcSSywr54F2qn+a7vLjJyvPVn1KPg8VCma3dzK37RuNJaW30Im1Ja+pf+3pW2
Vju0LrIX8l7wvlM3H5F+Lq5qZaOPTjiS5s4AgOYmF9zOddohmGHQLk3cvRzGN9Fg+N5ppzw1fy7u
6PsMABV2im0szWvx7tFRYgRFMW4MdkIzhjbJRY2eLb9RsO7eg+5KmiM60YFbh978jk7696rCoHqu
L1y2wp3N25jG24yQU1OCS4FWdKavCOgQXojUfpU7Qw/XsxNvqTFik1bBSRlRhC4qbos56YSFeaua
Je6ckTufY3A8l/4HXee12zq0ZdkvIsAcXiVROVqWLPuFcGTOcfPre1C3u06hUA0cHFjBskSRe68w
15ioj+nsCTbohbTS1308lyGuZJAG5lQUv4sZ/KFHQn1MnyNd0tXp+IfVAjnugJp5EXhEGtB4STtJ
8cQpOTZolrlgzvZ3X615MnkBVowWqv8Dq3ZCtkO+94Mkk4ua3uIZLN4OejgCn2WxTbl4CJXZSPyD
4RbL/LO9G1/NPmIePF34nzKlZPwhoP//5WKW/jXv9jBtVPT6zFW9rXfBgR6r/6e9Rivntd7C8Sfh
Fx/63wA1LoT1PvVGgzkjaIY98Y/xp3nxpPNI2g/fEwC5t61kTDeOvGLQboeHl+0GLD1NLqYZi3XU
AivZ2vEWYI6h7xm6o0kHrjuBsAAZVczCac+6KV+gfjN7rTgrmpaav/KsBSJfyV6N9UOPN0xqoyik
TQQQvl0BY1SnOIKeKD557RxOUfmiE5Qb0191Hlq3pWuK0TTitFoCYjirh4X9SXDsHU34jODjNpjT
uYiJ6GDR+uYC+M7eU2pr0oLVMnMuhrEKkzuq06viLIVNADMDNpLhBEKuH6/Tz4bqObQzeRHTDU5g
+tE0pCg9IXFJXEoXthMg4WVF8nXwP1TWMaJ7V63pcPHtEQHHlxAihDK9gxGAL/g6Do6izlBLsZ1B
RgpOkcEczgamFhsi/sVUYlYs2ROWicg4ehAtp8U+YxRtzNfEaM6ndUu1eXaPf3zT5VRP9xB0XBsS
Pm8bABhEccj9l2HvH2mfNq8R4AEmnpxV90oOT0PRea96zgxe/K2EW0URCu+FwpV++2/7fUIEQihh
Q4IvQbDxgSCM7ZsdDpX2pOaDSaT/QvQgxNlY02Q7YJ8AatrG8/aAfM2V8YCu6MyAaoK3x7SYXj9a
4zBzm2qRiSUn7bRW8+UT9r4uygo1NLRGesKWMmu+2UA1cNAQUkH2gLNHfH5Imbq4QxQ6SSxHKp2p
kdiGmTGIFpE0w5A4Jw/jSuO8lmbBLVzW19ieIeWLmSNBafuRFPPyXNzyfG1Ja5oLdBwU/MFhosGx
jc6ivzsRI8vEziwUBBu8lWX7FVPnWZmUdxa0BTnXQYQexCHb4ESzpnTEuUBkB+zkRl2WAa+CgOlq
nZHSGSd1y/YIwWJZLes3pnELODs4TN5UZV5F1G33IUXjmLJUBy9gNl79+3hlIrHVPkJ72fAGaUPQ
ylrb1MlTFxN2eAPhZCTBWzM3Pqy5yu0RpAQf5tF0wVtzpKJ59YC6VUQ3iJW6G34OIL3nHv+0tYBu
Jc40zGkY9bgvMTy6IIjrAFe6+NXRNr5TuXBpYz1a2pQ3rPE26al8TV7Y1B1U5DtpASXih4ZRRD5a
zbQNDQeIIGtcz/VTtO1PJq4h3jz59d7kN0SnCYH3pnzPVtGWWX0GvGYaespZ80H9v9jmElrJubqr
PjLXc6VNcwuvfBwocQpeNrx6sAkRGLBcG/Pg4J+GQ7ZSIQRSVJo6dGEw56Qhtkteq1cuzeGVk4wF
Ty2XxlV72CzcpwF14sZp5pq67/J3mRLG3aQY0zBJ7yLgBfosR3MLlhu1m99M21UQhKgJ0Stji+bY
E+7AKBVrBiOShp7LUniuwfLSg5hZ5hDZ7I1VHBR/EViMA64CMJhYQQ70MpaoyFJvacac/QANpv7D
gMy8ZUDddeK3hKn6xtp10lE5sLFUuD8h96UI8OzHMeoLlDy26EfPtPfqN7ymX0M2z35pCF94+QlC
wZewZaYN5XFOovRW76rfiuG8SR47s/bRrQCw/oJDEZ9O656dJUpb5YwWYAfuk6rfK98On5HZvpEw
7E3dwc05mCdkQnN5Z7/QOxwq1/pBXr2AlS5X0AQoKM2MaGfuuk/xHStcg7Pojz7HpmG2d9aUGGCu
ekB67VHRXI0gDYTVxX90jN9Q2bUOjILSG0GgzuWnw+VvFxqEMQW4GRYMZLMz8RW+kVTA2cEOGiUE
gAyAdFuD6xRJz5e9w4EkuBQ3JOAQhzasDvJSYw4m3zv5ktHUkmFxl8ugXJRwMF71s/+Lawb95m87
mTdzZBG35BcIcIExKXrbN/5et+SzoxE61G/yWrvRUoTPfpXezZfh3cfXeqPC1Zqr3zUhyg9E3juF
O+Mm+RtGrVb0Fm+WWLFkMMe8DUCvvPlXFgVTnoRohu4W7ZSkQFrr1/QZCthO0Yzrv1yGZ2XVf8fn
huabdG5xdkF1d9PedZo84TXRF8XN/hKgGij+7NpXmicjfPnYrVbM2YpXXqO5VBf5S9/FJ9DKKtQx
GpxPPcpwHz+qlQbPg74ShQbqoleazAZcCfw+ZuoDaPE1+OC0868yxea5faLlU4hFuv/8JK2OqTCs
h1VMDPZrQSy8lRSF5gF/iPcYMkk2K6/RbbyiDciIalnBc6CyG6mbC67OL4ffcfZ/CQfU2ScrH0rI
AqVzQG/0msIGi15p3KKbcpNfcTWXwaXeTRHywMaLEGCGhORGwXLXHNOTeZQWfKXRR8GFtQuX1Utx
cTbGOV6U52Glf8Fy1voZspCdujbOtuM2j/CNSzfYwgW5JMd+QXdRDDsmVNG9UJYn7LwslE22Cru5
usRZTVhrdHiUWSjMv2gsHoCP0ln71nx0R5NPS/v2ZyrZMiG7p0s5LoKdZMwEx5l0PZhlN32dvJi+
uzf+ymDH9WWudVTi5Ybv+YdaDGS9aXIeWDwtHwSHpGDLjqoDTURrO140dWOeCDHj8tXZyruU5ZOt
p9xzXhbb5JYDKvk0v7ivBaH2yxLBiaK8R8hpiOzfqgPmMERsIRHRolTPTLVGdGqA36GwAppGWRQz
O3+lkdki/gZLH0yniPxaXdB9SgjsyKjBL0WfRO+F9toRJI2uoq40cndjJn+Xe14JsaytQfiYV/f+
ypQ9rxMy+1DT79R3k+fVZ/uavkY7zk+a14y2SlS2EWJem4O0jV/bDSoq89nlJ2t8UfeBWPQbIvWC
pY+3yI5Jghis7Tda2CXQmoPyTl33lwEya+/fs/0kEfMX9vDhiY1zKj+DDZfWSD31gSaEvk0x79oZ
3kps98jnINydPBSx6OHu1aMmBe8ZUVywbg+PaXaL6tTWv6PokPbmhapAQwH+g53uNY639gVh2QWZ
66V5L98AdhBHM831yYotYXAF35fTRzuxg7DTmFtUQ3qJDI1COHPu2F8c/HIuLkTZ1hkbryEAXYPU
/iJe66tx7nfgPOJNqM8tItt7tWKBObVgZ3bOa8L44lFGQMLOTPlj/JbClb9AFLObPOoQry3RPFJm
IepltBgWkVg5C1aCR2Uthju97uoe3Z0bSWkDN4DN5uaTBhF+uWDHtw+QB1mwsIhrqRhzrzMjPqGl
Kv5CiEOP6JWEYWLoAiAjaXKZiThGxBykNSU8HZfBP0GD6Kf5JFMNwa4fnQ/vipscS6JcbZoUUtoa
sgPxpNfvsuIYyWvz2/yO1RmLTsBBxDR6YcRr2ujhg5yqfeiCdoiLS8GrfMLszGf89Nz/yCCBr9E6
O2pcmO3c+pTO7HSpdkp9HCo9uj3URcmnIG2KfdOvnewlTC69tvaCZUmrlcD0t6T/90YMMU1MfIAq
xqq+pLZy8zHlc1WPMsecy4eVmnmFlIHBwi0ZjgG+X73FTHyS6ulABWaVglp2zVlW5VSX6btSvKLX
hG0KgqhDvmtW8+SD1xKEVdzP0tK5JiZn7yCzmJH8CrNNDVhzbe6MyQd3Sqi1jFbCtCCP0hTR+Kmb
slkH0wbsX8W6+YXOg6fjLIdEDBDjtX6Lkaj66yDf297coPqBl5m2zpMDI1XIqFj5JNr6iPgskjYY
1mIb7AtqGeMUwpLdULf05zWAS/YqAIaXiKJ5fx+ak7WxaZt2a01Dhrpnn6YtvfRZcHD/Fi/AGLRh
WyKCYBK1XRKR8IbT5KF4SEaBqzP0FXWbFltJNhWaEcTW6nT4mYgBbdNvUmnXDZDtX8L4pKaHFHOA
HCH7HJHhKN2lftN350xMvnIpPcicxsR26A5a8iVMTHgQi90FsA45Axs9yRCJhQgSYPZUFEMm0ug6
xnAyZDZuxtcxQs0c9o608hDVYSIl1l63MM0Fsrvkob84Z+RJLTDHBsdY14ZEJ80IjDIomhBa9U09
7JnLRl3EwswkTnczv7rzs7HfTt3+f33+501FY1U3UwXix/To83mB7U/VkQo9HHcNpg9xK628HnQJ
sKzpPuGZ+tJqrHPnpc7GBsKSthTGMJohCJYoyoHkwSjD71tKKfxkFSjqewHmoaz2tqSTKz7vej6o
jhmCzYbS9vM+Zcx42Jl+43nbYZIc03QH90kk9ilD63Aowx+ld6hEPu+rpgfKGKn98z9RM3rw/Onf
A8/n/edXbB2AC1CWroEYR3vr+aQ0sUEHPH98PrXxcxKTSI23nZFUJ7/bDAXZuI6ToWhxIuDNKmZo
r6oeDzrPb1YCDZAaNc186E2xMDM3vMWtOFS+uAxe3Sx8m28th1J9MrPwlCTBp6OBR9alT1XumqWe
6BjN0d4IY7EJpcituF5b7zRkg7YKciWi2vvwJKeeWVEyLBP0dDE+equxqf0lLtwkeVQQnIxWY4Is
lmExGXKbQkozTQLaLTrRRIuOUhg/0i7vNx1MmjkTJ2x9Jvum2YY0rup2WKcmne2w/8zlXN3pHrKo
2l/Dt3H5VjZRxjEy5I7pQNvgHKQ02p/TRlV2jkFLnomJH1umF2/DMZj4OXG9sCsBJxi+UzIScLQd
c3wekjTJJzBKQlqWIfpOA7VF3ZU+9g7IGuuejTCuKTb3YBuTPHh0EaZCqFOnQRKP9kDrAN+XDcys
oDstOSDZ3Mh98HxGifDSKVumExF5jXqEmK7rDr6p/tYycmYTvFJW48kz0i8vgl5mOMv6iVLjM3Oo
ZyQ4HIPrjReGhTIB69Q3v6J8E6GmYLCdFENTFGaKXRY8SS5sgN99RsZ6SgPEdggCRfZjD1nkwioM
h/ClIH+oUYtVHWlAJDBt0Md+YZTTrwcMmofBPay67MXLIb9FgXpRZDYOQwN1bAV5tspSxmDlOkm3
tfE1iLWRSczpsAaKPAoXHHK3HpC4K2EyumHaPjw5KCAX/ckRygevQrBuDThHjbGxBbTAmLK5DBVq
DlUTRseoSd22mdaaJPsMS6YtlGNUlIgUchvRwohHlBVbH4FlNSvVM7+cYDwINaEohT2TnjGHKxjT
n8V8Il+ntqkG5nBMDRgCCTx/IwDykHCpbSytdfNuGNaNGFFzB8AQUnqKmpnfS85EV+kV6pDlhoko
xJExi1lkJ39VH1S7whanEVtJyrOCBTrj+vB67FqNUafJkxC7Wh8sgcWfnvo/kVlRWkvY22KFEpXK
KQulYqmWUrcfbbG1RuxDvIhoQI/qd8lmLyiooEGBINpmNhZwM3N/lZp8GmVKqauKHhYj/bPGQ+ts
FTCpSQk6CYRn29FVlakb+hFbW6Q511b3KfsVGKVVLGVRkRonhexf7c8eJxKWtxQjVB8ET+GjzsVT
eZn99VLc7pWYlVsH1eO0JRF5mIYr06HV3RLSRJ4/rLwxx8cD0W2u6ugMwacOTSKvRnjCbKh5l+RL
YZg7kwPQTYi3tOU060aq4H4PQNhWkfiPVTRBT/wZvB3XyYr40vufYT1sFR3dl4zIgCXWX+sGrkcT
IjyM+5806WiRhv4jyGkp52C7YCVg36LVuPJVeKOpLeP+tS24TFCq+l1G8b8a9ZAEOH6rxvGuA8sp
aE2BfpsNsUD83HIGB5U9SySKWDmNzxAQJJw2+WLpaXPKVVKYePiWLfl9GPiucToXrgQAGVn2V52T
22+9QOWrFdrJ1ik5SjoAFYW9+ikBEjRcIhmxbQq4xjOqlyGV9PeYcqOq0avExFP1GZtNdGnbE0So
g8mGU9vNNu7Cj6QF/MUQ3U6rAwtV5EjXuqNBOviMJXioREJRXhwF/4I2Sna5Rps4KokcGkVjsLfM
MeuRxElthKuaFgP+NrO5XqVdkzbJEL9TM7SG3CJkCMdlO1aM31jBKVN89Qjw5FGp7S2vuE5ajPma
QSaNt6hPBH4dHNOCBNSgaT8aIIzlmGI72ZzVFwWvy/qmSt6L5Pn0KUop3qJFLAEZBQbxReTQJHf2
ILWWWMjLMWVKL41o4DOhoESiWddD70pmcnOGaVzBbD8aO/A2skU43JtfiZn+isZ0VgArQIHJ1OBT
NzAhl8Ye0hJVTYMF42/Kqc2RmjtKHi9snXypBduoqr65Gv32EhZ1AFoNH8xcnkhJ1Cm4zFDK1dAU
dXtc+JzlKP3mtc98Dx3nPouwN7WXnY/eMJNrHDjC/i63L6Kv73X+Mr3FrWcFnFSBKa00wXh0BOVF
Esk9dDRGajND2aohPZoqEz1tHDQeikNlxG64FJMcjJAD9W2R0fjoTKlFAi3Pa0VI8zHwvWXXGafY
Ixq1DD2HOjRuWiUoXLNOLmmainVGm6e365Wlq3CfgxFhw9gntCuEh9A+ocZoCWOZxjUDIrzIQIbT
RgslrU6ZzylvRSBhxVSmrgnE9ZDv1JGblLEEtCtSgeVyRXG5GMG1SILal+rJNCEa4y2RKRqk9n5s
pNHVS9QTeV9DJoM5V4B1woyNSUoDenaeEUI6KaN9kU+VvzC8dtZ5gH49srBYCkM6aKQwCE96JAu+
TdVQA+C4BNeqKYXkBsYEHR5I7COdqkdtkvt17LAzi8ZTYDlgFdWEHqaEFhvlSCm6Dg+UugBpjIQP
3sxRDNSM860jOnqxLf390MI0naUfjD6DMjEQHLDURrQOabQrQ7IMPQTyVaC+KTbVZYnzGwNDNvdI
hCSJ0s1JanvhQVagP29Q/oCWrGbRHfjcWhlYkP227qnDk4zIuFu1PkMvGQ7jbsNmklbWWx0b6j3V
j0KrDDbyYi21FDCFHDOx1eQ/HHFSdtt5M22jf4D7g3iUXge1GY9p29W7ya1uoB+gmmG/M1QfpblD
Ug8Ujsq0Y++dLP3EbTsAhkIXP4/OQ2BbW21sb4IzkJOVsIborujrFZOtlF7pNEZwNSGemtTOidmq
nP5TauqPNKWRJSFiiyyPxDekhgViJEGNpvxosXHPq1LBdlN2h17sQw/RZ0f+Aji3SRaFoq+yGOlC
UL+MlrUJzXKhhIgaVJyC7RKzm9Rn5kfzzQ+t7kuyL2Ar4UARS8qOhQGGtRoZGKN5UKQqWGhFOrW8
/0Vj+NUxF9XRk4J3MdjB2oSkCj8hgt+jN/LaF1STUph5q9Lq3K5C/yPXdLZ17LeGAXc6Lxy3et2f
yyQPV5kW4BtH9UoJUPHnUckYUtgyrDilQBKEB1C6St2xTYfO0e8VsbGYpJ9VEWbEEnx1uaBJnwTR
ItMPppRG8Hhprxomg4yy8mf0zTe0EJ7mn5FBix3xHQesuHnpaG/KvTM0+nVUTeZu8WFIGUkbCU5W
4z2IQn3JBDgIR4zQQpo5usdZq2Bb1AcGzZRSwsoarZClVrB7qdIPtYrz2Xgu/JSBW8EoaW2AlG0E
2to0gK9kobvqD4PDLtHT+6lLU5k7AjVk3941TYuwXE/PCBEGFfpAiaC+VPiqw2bQXBmsV8a076yz
SmsjrHKnD7r/UkTgcNUAGBlSRVvTzaUOnc9yCsiajrMTDumKYxSrbvjIjIMKZKxmVNiVLJsWkAjJ
o623QDGuTQKMqeW9cpgi1IRQYwgg41fh21+h0RlrTWjORId8gc3k71OdpSwT8bsRS79xwwE1qJOC
ldwERvFelUiMpbR+pCpMlkjOj6FXQqMn4e65chepCaGhaTgKoSGRlIDELbWrnILiDyGOFdT28Pv0
bRmPkG7uNEROJTyh3gh+rD6F2uB/eSBQZl4sgHnBqMyaQhw1SzmmgaTPJFAL2lKH4flSFhTVcASe
Fn+nvMgOHZUmzOtVMSl7o7LdOFYJYlxD/zWxxUc8ngyf2LNmQgR+2V0fUoYV7bBh+LhWXMcodyVO
7HmN/xVQMvjI0ipWqB3lWYxSqKb4JoR0rhgteJVpmvVh/Z4OUT0PtB7dZB9bKwNhfrwzO5UUWu12
psb+0QQqQyZZyk8C7Zzsa9XCCtGnGQC4wxCpRgVXYt59yyNcP6nJ+KSXpmQGumekLFCE75oGw6F9
FyJTFH609DxSvVGLr15gQmRs6dXybeTz1ojdLoEAA8OPmnhZUs/HXiwk7dhoknlWrJJ6V72McbiV
0E0MKe0hmyaFRpaKhBnMD5sWnIF+w5XsvNTFvsIZW7RTxQ2tIBcPGifM0Z0AU8dcXQVeRVtZBM2F
msJNSrCv1FMIeh5foKRU1ECG9iNuMSQysWMgmseHoZH3nqBbKxswImXKjQKxtGFeTLKhrWJcepmG
WCTukd+unTiidBAomOf6EgeMi13F1qF/MxQok8HEbAqcaV62vjPcjTFMgd7qpGeZszPycV0meosi
Fv8wDTeOrlPIvCuCGU+LKIWW9lEzqb36kn8YvSlYVjg5iUsR5NQHznOM3XyH/q7zZVdApUQTQYXv
zsByD3xwkDUTt0jqa2bYO+jrcvQRa3hu1AZHqAWDusozVIJW/KIOqMc7rUFaIji+8vS9e+hJNcXb
qZ6TvMmmR5lRanBSm+YU044OpJicdkpplTTYmg0yfZfBoTbNV6k3NDaMuEoOw1TnqwvpWAVf7WBs
oSbGO8euOTtsnbZO5TPlg6TVJq3whUbTemTattfw54pe8gQZgx8034GMpqKiOFA2JD0OfXXQMQvZ
YrY/6zm6BcWZpd8i2GlCGt4Ai7HKKpnaEmLAs5yKgxNXGjrdnuZBafaHILeWhWP0UymDGW8VUVyo
ei1IGrBi3qjCAa3Q17X6CIcUPGqvoSYHl2ivWjQuFcJHI9dNhqqqP8HSaziYYqdtgtuqqGCq16iP
egd7JN3z+mMdB+uuGw+jrMa7zEb3N4zFzmmbelFUHtpBL3SNyLvEFeJraVR32tTeMXQWJpCkdzOx
aMHJC7N/G31f3gIEuXe6hpirq60ZbwqvQxb4tS6NqGIGWu6Zke60rGVQqkE7jd2U16fSUjOYaxB3
LTEZRZVHILoFyqqa7cDnrO9HoJxDFmDp1OVvSDMKuVK/x/IaqKHiTqu+xRfKgCmOHEc1DJkN1sJL
jrCjUFEYFgJzAeyKS0XyrnLFhMhIX5gPlijJW2Jqy27caDWzFZIW7ggLL1RMRsQW/SqT1T8Wyp9g
LEssN8jusrZXuALShVdjhlYBSNcjFSxWZueuGToktLbzmgmDi9DkRLVoFvbk8CeVxYbhLOt7DEM0
IQjf21om2zH7dyaoGr7EqtoLgw8boKgui2xYAgmjzyE1wUWYX7b/wohDQU1q5jst6MVe/ZAbmin9
1D0SD6sncwFM9aHKpHXFsvb0h5czW8oI1lZu0HkkbfDZyBSFIpgBUY7vl9oTVkU0KeuyfHDJUWDy
FOZFZP290toe0iXCU9nMVGTu8pcGRHKs6Gk05jGucqQAtY2cT0FA1sc/gRVm5xGpvprTKsunPNYg
hYMiuS56fy8xOGH3lECGRNl7Y2hfjYqGSE/zSlD88rVQOVq5ssgNxqjqDqlmXAzZddTkL7tQgi9y
mx8DImOqmK+ZY1DV1Oof9rf31KT2YjQ+UdYpL9tqTTnTGPxh6Zfhuy7r6LI2bc+GGuoM89YtZTWW
hn2KwkVkzO036gJqarkyfIIYC1ZDpWFQnki0JvR8a/WJPc+U7stTI9x4UIrnoFPnwqs8pq6xctJB
dA82y1smlM/Ec24gpphfSZ6LFc0nb8C7K3m3lbpfjWZa78tBt+l34VZshnKOIKf87Hp9NaUZ87wy
RleY+rhzHMyBIuKWfKyyZad4BxY6YGSqgwFlkVHcsJXXAnjZLEkHCaknQ3FG+2DzCi/x0Agwbc7V
tnzH9UbsLOoSn/AsW5ii1BdDXjKWmmtXvWH9yxS9WiR+sbIkWVqhUVULxp88O0nZ56jxDKx92QAq
3Iezh7cVpiZ5Zq4tlAeQXnEGlAhCbSY5NS9jFUpl5hGIkuQQFzNC97QLWFFs/EslvQ0hGxfYr0TO
WiO2AEWsf4ep5JzCqDiPMkOdvaoNS3j/BSswEy9pRiCvm64ZGUuvlJedaOhZOllz1L56hCcpCz8+
XmmJthcXA6um6+C9gY137VFDpN/Rzwiiz6rAL8imHE3WIGZmZ90dxHcpo37MvOjCNQrpL9PbVW/a
ULNH6WS11Y9P4c3NK7QSfaGNKwclxghMFxNiwu6pap8DL176lgaaMvCtde+Joz0MOB1a9EgNTxDI
lQQHloSi2ANwOhMqK4ZC/cofsQ0OggFThbZ9933syHMLiyqTLDkosocqxnStGvHOwz14LnrGD7V2
Elk2zSIVzPFLPQtprlBs1upzJdmgGPyUOocfGEvogVK7q2pBN2nsGeowK3gFdYvnQQAWr1OY5ZGz
sQbyltHbHylHDOxw80hxknWkypZbqhxVWKbfZmu8aHVqYMKLxsqOio/IHD7lRjqqlblnrz33fLP3
wjO2g6wl8yCrUazUXINposMffgxkxWuvgiMDhd7O9nHPIH+E9D3tWfwbxrLYSIYZ+Qj7s1l+J35G
QKrYyIvzibzzv/8YiOrSN9NAlWHAmXSMPDo9n+6Xli1oVE9JRNeLBYl/xnTo9KTpv38309KEifC8
/Z8fn7/+vz7+79fHruJ9/btt2XQY+5Ui9X/8yYAZCY13PP33/On5n5R3EBs7hlT/3Xz+9Lzv+ei/
J/+P+/7HzefzPGgzRfetVJ4rYkaFnXRIt15c8GnE9BH/8+Pz3uftURt4SEqhfagOtNHpnTz/4+ya
nCb+67Y0ev/vNthgaof1InxY6Wis4xFraUmusU2jlLlN4EXyKaVmo3tYJBfCXnuDBi3HpnuadqWx
DeTA2I6BZ+NlR0jzvNmU4/99IJ6eYpk6nQfc7P79wvNpz5sSRaGV2WMTM71QaOj6dlBtJtlaOcYE
TYPb83ze85Hnf3la8cdJOl+iUGNw28wY6Ir+67cbFbRqrn4LXTUQDDsd060mWoEQitiOwAHK1kQr
skqa+V7CXlwWdH/1qIHOSoOmq0Q1N3Oz2T7/U4cGQUSQV3jIOyMKEagzVt78DBJai8wGoxtGSriL
2cD1io5ZUNe0C/FAi4GNrSF/ZttoAkVlzxN8uvm8L017pNutVVXrym8WudIx3vB8pPMzBXJmkf0m
PVX5f7+X1AEbqmjNLQz6ZBU/X+H52oUvTeQRqdvxccLVv7/3n7/yfNn/POf50NDQSVF6iKf/Xjz+
r3f2fPbzgf/22v/fh/+9Au4QWHm19ebfc//b38xDG6/QapcoBMAws1j+7BSQAh4mWCE7115HuKgq
zNlZotnHlJ7BSUHP6OyMZhjedkH2GesKINrSoyuQB1gQiWxjBlG1l9qerlJMH7/x113QuVGTbCQf
3UqZg/ICsbLwHOmzq+Q/Uw/SbVfSiAfmSBWUyIWM0yDLhlQgmSY1MXqWKrTjhZNh6SF6GESdU688
eh+SSSmgbjAzjZ1XArD8GPcsaU6J0aUiy67fYHlQ+F3JsBLN+i6rEH7a5CL6ANQA65dDlv52fii5
FazzmFgAW21xbinRLRiXR11k5q+NSQOhhP6N0gesC1WyBUE3/e6GecUw0f1NOShX1cL0W2HEeUhk
hAhhtE7YgtfdBP9tMhg8CnmZ7IXIqWzmufL2DAaczSz02uOg0Fhq6WAqGm26dlKDJ76z7fJBLLyY
oa1IQktsjMXIpQUUx0KrDPdDIJS0C6k65/QWvegUeCO+RKODhEZpfgwfi9sxKq2F6ii7POhb5Kce
YvTa2/o2AyCy5bxNvOmGPsjC90MmiFoUPUBvzVH6bFswylVWf8nWMk6ShkajQUc/jkEjk2xHBnaL
esC8rocaVKW5ttOND8vQPlVQkgejppimC2VtmGjHgxxhQH7qYuSGVlK+MWWQ4lEG56RqfH9W2tRJ
lRjXsEjB062LWR8g9A+b0iJ38OnBxk1Y7axeOtInqDDdKmXiYoXMtMlgmAhst2kGH/tY2WMPYaAf
ayO3sfMD9knlsje8E+jyr6yc6ra8HYlTmOKIKuGa3IIMzBiMib3sz0pC3BZ6Bsf9UjoEGTU0tjOY
QiEcazNRjz6UEU3usNmsKQdghLIXhY/pVqw85Eb7NWOcP32GK/jVA+UALphgPKeSeQWQPJypPao+
wVpsoAAzDctZw99elhRDtpIuC6am4nij2GRBmSPtLO8a651xaRL1z1CZ4g+Tm0+AwkR9hm5Xf+9q
GVxKM75hI+UrpAmjGq31eNL1ms03zcAp8esl1y7J9ZqcIT4NN68iYlXTUjwZvJSYVctoaSOBrTML
qjWEWkz+rG+/q4J7TnnL85wCCGq4LPvJ1pG67tJLva0chxuKmTe11L1NyRGSHE2i1JkbNyUH4J86
aOBsFlE97Rmr0411pwX2uim8Qx2E1RYrKdYRENWUBA4yQ1hD3b2XCajegneQFohgU+9S5Mq5DgZS
P453J7kdWOiZ1oofJTalQxUyJ6DWlPCkQEFNgw4rDpGBR4b3CEJE1WMmw9QJUoJOZoCbwDvko0mt
l+sDeoT0TbqGokLG55YBX7/d6SjsegZ76gqkEsv5Uuuh8RVS6qOpTcuv1KRsgGcPtl4m8D0dfZtC
aQ/xSwzlfNT7a9pUqAwjhDIcWwTMDQYXxPQA/BREtyLbNVbon62WPdmnLaTrob8cNOXDjhwZNUyG
/lKNb0IPW7yxScNhwBvHLvC+G0porWKAxFCRdw0t76tso3PYFOADR43pWa/l6h66DlmMmDkdlSnD
RzTVQTY2xgHTWavpX9u8p23Zv5Z1LaMtDX5VrcXNgGLBsjHQ/A6KqhDD86J0idG4/B/2zms5cizL
sr8yVs+NHIiLewGzrn6ga0GncgbJeIFRQmuNr58Fj+jMyKzqrul5HrNKL/egcoc895y9125nJ2Lv
EqODZzqp0wbeSWSutO6Gt0j+Y+01KEZpfYiBpMIMRiVjfJSww5gfMr9vQOehJkXIsZk0zV71EaYK
aEBpjNJY1na6My3AQjaZBnlCJRoMMwmB6R2gfqfZNb5+U07owhhWPbZTgqmpu+vrelqYDr2PsTCw
F+o+UdNO+x5BSqXRln0MEUjCvgoyqjT9m6aXNVu9woNkQ8oEFn/QbQdjW0vSStTSwp8h7b6lCE5q
M8wW5fAwNCZ6cBHSLdYgYZNj0iCuSWw/vZ5FZhy5Ku/IwyimdFWl6ZE+6Y2mXwTooVjlkSxZdqhq
0zbo//thigkcY0e7U30Sfgicpug82gjDi4rRgCTDcBPTt9/3BYOVFJC0SRICpuHc3elD/EKwxFIN
w0siGaaDjb9uJ20OeMJqIU0sTHplEa6KFH7sxmNbRcm+XI89eZKFwTU1c1+LrKaZ32DxldW32IFq
z4H8IBlqZVMIRVRyZ0419SHnU1WajHDi9FgRb4PPSVLtTcMbaWunXh8LoDl8+gjHu6FjyXZSLMhl
cDbc2jaQ6roQpEPOFIQIUED5dem+l8DtGDNjg5r/7fKFyYGNVypxzuuGGNPAfg4TyIZRpbf7dibY
9POD0ceYKfzsMdCCYB+kFQEpYngONEAVdWaNe4NqD3kJD5Vm+ys7RU4QoYM6xGVm7Eoikcy5e+jV
5maY1wC6Yl1Qso506tzY6DPk8/Jg/v7s8vLHW5x/oA5DBnOryz90jUk5N8zv3OmNsxYnQH4U8SYO
3nJ0kU/p0ByKjIxXykcA9P0YN3vHnDP6GKQTCisza2m4GgCSyt1kMBHT6sXy0f4bLjrPS0l/eRAO
h4I5P1xeBppDB50F25KMgHYfe9990Q7Tjzdl1XVPtuJY3wXzER4L7gdNFE9XkrOFxSWLiNIEXZLP
D5dnf/m3znG5b0oMRpUZ0ZycV06aVlDS+laL+jK2T37bsqDL5n35x0M9F85taPsLnYnzQsCYTrfG
TGa9IFL92GfNkumboW5gJcwP0SU07vI6nKGsU0k3xk0skru7GF296goULyTlpdV91zjGTiqIRc78
MCUIebWmTBa9TqQTtbnf79sC11mV29eByrlASNPcj21u7S/PKkIK90Uvc5oZtGL9mRFbWtZci9ks
OXh1eQ+XZ5Kl7lIKJFxBeCzs0tg3tWPs0bF3gfR2dgnNxIwR/fpFgAk+McS4C6x7xiL5PjOcchNE
DlC2+mXqqfNY66ULxgYlu5C0Qc/XsOyo2toXpmHtayuqli330KtGoj5QJpfKGZ0M69IlTDieeWIJ
SeBJgaC0YFo31sIkhom1DHPMWwI/wo2RKg4nlyUvoZraVz+vYy4P7fzM6D3E9BP5sL9jclVGUDKR
T3iWKic7ZJ2BfUnjhgbVizzZaIgIZpof6K/u8mYyNgPz0f00P1y2/+WlRUsxSWnmsLl9AHrzPqBy
+/ngDjBUHLQCi8nVUOAmLIjMwEJU2m/yFsVLScHrziDhPw7Ay8sxwlOej5O3bGvnwbL6l6LAU9dN
s1YymqJ6HejDm4U9nuu+2vVDcfi3VJBHKBptOJnACCd3R3MH+CZQekHPGvhkvCHWngx03GH69+kj
YAER0SZcIa+G57hyz+Wbds4PjKZ0RKootedaEOZyREG8wNGkjsHj9AJe7GMgQO3KewzOKVqPjRoh
nC7SLyCK80k5bGh7MkEs8CUxCiDeQawYgkC3jgBHMg1/zmbgGAiSNRf16QGedNUDel235I12y6Db
6vfTTfOe83JENnglEEOAOGIG+GJy+hpLhDnNM39KMotD/lVd6feY0RgSprjBEd7IY/hmsIrBngpF
niOQ9tM21w54p5poReVcDRscIaZYB/Y7YhhgNQWg0bPxcgfAahXetozjrrAZI7Q4a3RKiaXCJzaD
ppzj+O7fmkfUaYALVvhjIRLAnZcfBbcz4pkf5Id9Mh+079bee6AfT61XY8eyYO9eecGRmoHLivkS
PY033seAN/yph4HdbPyjEe4EBv52Acveliwk16JcakyxkJMfgc9OBYvuq/yZ4wAHPFh7j6nRMTkQ
j/eqikXmrQyx9iscBThi0Vtg7AXw0GoEqDDCWiCPAxTV31KJcd1AEu/eHVFbbIY3v7yy7z/dZt2M
SOWPIz5vp+RmuBXl1lUP4O9/wbXfUpH4efa/sja9zcOsqf/+N9OBzk5dOP/77uPvf0N4Qp4m5YSt
HKSphm1Lvv7+eh8infn734x/K8qhjxLLwKip7wsNycoq/tIO+TZ+a/f+PZTTBN3CWvduQ7Uc0w1t
RXV0rqd3jhDqWjR6ycx2GeXSWFceZdNOS2ZOauRvAofoj1uYnX0BQ3VpaRvNJQeVbGdrYyL5e4Zo
gjLw2/QF3W+drtMXKBzXeEC3xbfuLrpPz8W3ho7DwlxWnwSybJ3n5FVgcNl0p2TPvR8dps4Bi7F+
a21GJhIbdcfFDK3BFtkMdmrk0/j2LYxN48bsF2LJ2bEA84aydBK4o5pv6hoM80A3+yjJXmjXn1X3
Ic/pERxv8IUxAUOD+sIBZZPZe2CVtgSY9hK9IYbUP+hbI3/tHxgsnEt2OlYbWMV8hbMaXgMxUluk
ZDsMs97RvuOQbRg/3iM2K5+QWDinfH3CKIFXl95wwvbbI4l6USFF9jZ5Q6u/1u6sb1Aw1+7K/5ze
JMZuaxOek5nTaD471io8tjt9G2zECV+o+F4XC+xTK6z3zR0YQATP6VMOWQTXC8qmFXJnzJGcpwo3
wFu0WoQ74o3oTnKGjTczAuBMDO0nYLJQragOlgRbLIl7Bs6yYYIdYCA8tLPx4oBPAZz6yrhnWGkE
VDpHWuTQxWd6A4ctMr7TuKTKWGrlFiLDjo9Iht2t8ZGmu3I7vLIE561yA9/Y+/JlPLgvrCs3VG5r
avOthmNoOYMWTi/2d5SEKERXewJmV//iyJ/h/v9w4EtTN4RU0nVN8ecDH5B9jaLL7E+m053wLAXL
+RrD4fWo3GdzVphehdC6vmObQdmE0egRR1I9E79nrfK/eDMEIfzDmzGEQPGsC7IP/noW2oRlycrt
+lNo0ivkv0bfBdlqZBOBaMNhw/1jic+OhCvWVf5N0dz4DHCxWT7iHwlvLm/nf/9Icfh5WagvqQ7v
eTFX9kHzl5f/cc5T/vfv88/8/j1//on/uA7fq7zOv5r/9rs2n/mJsIj6r9/0p9/MX//57uaMiT+9
WF3yJu7az2q8/6zbpPk1jeL/9os/UyvOY0FqxetHGmZL0niq8L35Nb1CEUf1y477h7gLsLHZ53sT
vrf/5Md+Zl4o4zeiK3QD0aYlLapgQid+Zl4o6zdl0i3WLeUIQ7mSaIssr5rg738T5m+6bRuWkpYw
lbIER2Odt5cv6b+5jitth9ALZZiOa/xPUi+YpP/5UBOOsizX1E2qdMWl3/xL6IVtjtKVediRtMvF
oyHUrPXLowgVITITM0M0bM+N9oXYAFswzYwC3foqawdYq5Gk7eQkqIw1gi5oUD0VubjRG+fskPaz
97PCO3Tl19Amx87Byag0eSJEh8t0CHpEQ+8YwS5FuTcTJyhpFCFPsGLQ2I3kmmfSI5B5egxdWIij
MZ1Qs90VLgTUwlKv9RBzYpp3CepgfJb9NTGNrHJvCfz0+gZDJqdpqUhTNniT85K379eeZbxGRoZX
k1JWHx49B+2PGYo7d7zvEvdc0dLTpuyMXOUrqORJ2tFb27s3tQyu+8o7Dg1TGr06QWZmoNKk2CVb
LqBFVz1PQXEOvPy+88qXmiTaEYR1rXNjST31TVjBbavir67izUu7eEak95X7DV0HAsgWSpp3pMEd
Kts4miTEwcznPfuqekYeW4TB2krNDUM9NDjZqXEh6yNDdGxBzk70nHTexjd6k0VvDfOV0WeJs6Ui
KlFns3l1TvuJH4k8G9a2S7htk9J0SOIV6crXZqxRqkn2qoi3jgBdGDAV1UveQ9IVoCqiZKuLDEEc
K+tAOqtCd3ZikN891bx785Qz7Ji6JpG2yPsUF1qKidYDYUEUJ0eKhiZGTt8NSUaWqIp1HFCOkbKx
Q7ACxzYWd5NCYFJY5nb+xZHwHATrl7etfYjiyR/ZDkViwcMenCdaHyOcTPg6JJ4C32Jiz6QUKQIW
rB5+QpHZO5v41H4WlQua/mHdn9rMLa+sKVu1ZVUvLUZeS33yH+N6NjqolmlTnn3V1kT6QJSRLuef
QsWhw3+bxqnR8Cou7k2unqrG6Q5u4iNc1VgMVe45UhVXFf/aR8RTJ8NCBYgfah2VU5BG01ow3ELO
CDO1M95NSOvIbO9pPy2NBPee3xb60sJ+60LHtumrTXq8rghsJt6a5hBFDNISsM622nUeyiEyji4n
i+e6A73absWSjNuA/lWojoxXAl/TjnOm0lkqDP5TCJ05Dtm/2GpS3b7rQhqEpuHD7MmYO4xeQptz
jgLP+JjFmsU6TBevGHZm8j4ghEJ9hB8uM+/dhru4D6YTN5zuqpOZA651wLq0iftJKy0I0/vCtFYG
LO5EMBnx5EDvcD7xyniXBAOWCNs+DWP8NbjUOqbJVqnM/InY44AFhCfQvPv6k8FCi2N0ADGgZQDI
j6LnEFFdDlEsZV/5GbjAqfefDZSCkCgkUa8lNv+qrp77CJsBzAnS7JFRc4ppnHQzYaws0qNncTiE
1lm5tBtITtv69Cmm+C0u/fWcJGeWbOuWd0E37EtUxrLt12IKz+E0AHI2bp0AKYKjOGmqDrMRTZ2r
OKduEQO4kNQ7NBYxy0nA16UTvVmGqpmFuKSAlN5zVgXjtmUXKqHOZmVRAgrUCiWKlMINXfzeA4Yo
yfXUyjxGJAFNVrtPViT2PauYvysVPAKutZugHvH0oaCR4Er74pb0Z3Ysq/51mbIcLeL0TeNCBjOo
3KUFF5ZMEeRBJGdi1lB/fCQbpg6/QEdOVCXGfUtw4SLyy3ab1rNEpaB06yvyEFxzPmdbHOljqE4D
WH70JdWrmbtfCOpAMYKer4NyWJK9C4yRVMxcaEiuNJaWvnUbB9O+CixzZZV8IDf4VtdcjmKVA1vv
rWPYM2LNWvp4ZQ3ExG1Ag2Pw4WYQ4+Sk0Y1L7dr3MN4j1nbnuDoBUKtBduhQoAsjhlUQxV9WngJJ
0rJ83QX2qdfYg52wSTrxkZ6Qfa1wDzuPemtvcwejO1L88lpPK6z3LVZmPWVQ5iqQSnra26w/25Uf
0KjsvYagkxh5tZFhOIlRN/TCvTUscy2sG6bh6Oa9jORcD4uyWviGEaO7iD6wOj5YPXsrtp9pQaZ0
huJpnRc0zcoRUmWMCyKr7XPHzXchrYBTL3GgjJCfagkOl/la4tfmHQ6BaOm7zb1KAvRmLSHxw2PF
CIc1KNF2lqQNH39cjvLB3TYxrKUI/3gjN71AEZXW4AUKld+EVghzsedym4lqV1qsxi83LDtgl5BB
xR7Vam/RMRLDJ2h1wD/CN6srboaxeVVt9hWALo2m9iUvOQwMI/nQNc7F1GK26ZsEbzMQX4Wd2CEz
wffoauCo9OBQRi6hPLWHl8XelFztRw+4g0+3wTPlaeoVMBwdkOQcg+x1jCsCb0U/bkVxxH1q0j91
2ZDw6EOJSsa7yUpBNmflS9gi8i58bkaaMZN7B+SnSnIuI6youDklJ62GGj9l4G5UlL7qffxUFcR9
QiYMB+6TzPgLXf+0sV0tHG/43nj4m2KRYKD1XynBu0VXHO3+hUxNFC+VjezGIOenGkCP9ZKLjRvL
ndvy06ppgLvX2dZPQ1z+OBAJQ+Qi5RvNqiW586pX2rnuaGVVjo+ipzXvurZalO0wrKf5AikH8Kcd
UtUrHcsBzvxDOXjQbeGgeR0fom8NrslBjxROqKvEQIHNfk30Zp0qXBuX2yEnD/YkKo5krr6gmwPA
NTZdyAVR87XzNDbPQ0z/fshbQkmwglW2uNNhkYWGHmDL4U4ZWNd2k8/1G2WDZhcPWs9nCdxrqzY8
rm4gq4JSh9FqsIrTgtNcuoSFea3QJKDNN07jpD9fjhzXyqGbusRF0NIOMk1iwaJV13KLW4tM0tKa
BKBXrb7pO++JPjvZVdgX/ZOLAIoDCYSePagGRpJ3i+wooBWs2P86eTJGEaxycnKrMPukfU3amS2L
dal7r01r24QqBaugnRFawJ/VtzSnVIo1yiwZr20X6XfOGlji2oGPKO7Z5NnWlLI5NAgxfjyUY94g
JexqFqkkx1YVStmOXA4DcHcDTJ8K/CUoJXeJuU9Up5fiuN9XlWus+hwFqD4skUbNv43oGvU6223W
ToF0FFfaZOz9mocfr/Wa3nbWseRnMuPBiSXpKBLDsrX0B8dp632B6Y/8jrTeI+JlQs+auwW53Av6
53bLjAG3BDOG+eXloZ2feevRrzF/i7feoHOvNFXvZdnkCzn2ZA+FJuiV1LkRErNUXCNEcZ3KxeRB
pIZm1QfXrJw1RD/p9OZ2UgQa1+JkpAFzhlDSmYhhdAhRRsYiilvghVgHazGLWLL5vWRsxz1S/ke7
gnpM6DlfKGMOOYbeDAiwwuynxvDpcK9CzAvsT9/nTCITJyTtBekjkWrZiYmDviJIGnzEaPhHJZtj
0QYgQxJoqFVaQzZuQHTkpr6x5t6sM3dpXWHhkRMDfXhaOln24Nmfcsi8h3pCLlG73XuOAO8YKB1X
6l0SyFNR0lKhvWzv+SuPMvheOD7oYTqfod8RHdNEyaqsOGCcWh9QOnnAwy5PY2VS4sjk6/IqLKD2
ta2aACxHD1Eq+31kVMP+8ixB65ApwHtSFYeInO71YKqXTEM9UHKw0naRzwoz0jqf2+p9EENA1JlY
on3/z9fm4BMhmAUfaTOaez0c4FP+eCqQMBEZTO3o8Xe0qjAZJXloDJLAPaR9HS4pcwi2YdizyVPz
WOaddqgiUex9ctovr8w+ZDnl+kAnB6eDPOYkABfmh3r+5h8v++KbFXrgp4g9x/+ALD5Pm/7Q4BhZ
mT3gAV3Jjl5tx9pQUQTEWdgfpRcwYjRpPiB9P6UTXGHDce1DmWbyxzNPMOim/U2ra/63y7e0JUzS
etobMhKry79Y8w/JDB6rqmA/InS+Niz72mME+1nwPgv0pC9x5WVLx9blqfdQknVu2x16Bv3Xo6Yd
IxTgl6F22NTaqUntQ9abaBmtPjmUqmUGVpMRZubSx0bFS3sKTlaK9VD11GZFr5vnBBnWsZ6GAOcH
oKtxjmgmhJuudmj134vJ36hBxXe43dD8xsNL2qr0W9G6ZHlnFAhxZlOew521WrZ2oOT5l/7Cz0bM
r/1Z4y9dqnm1LqTlWFJysDiuNUdY/tKeTVzNnAQ+1m2D0xjT+GpeqwI0wE+YOee2oqqxdJYlHcRL
EXL3+n/5+8LA8iEdpo/6X7oFLmq40W2Kdlur4dGeylOlKCZZ7Flh/EGxb9Y12QUy2HvG9C9607Re
fu2J/fjoShrSFIaru85f/jTFvybCKWu3ycg6cV4w1q1LP3qkk49KdxL6lrRl/0cr7md36f/3vv6r
3peJJZ4t/F9nvd4E4Z+iXn/+wM+2l6P/Zhu0LuknKRvvr/VH1KsjfqPVZPJVbqGsOuaO2H+2vUh0
VbYpXdZJkv+zmU78bHtZzm94RHTDEZYpDWU4zv+k7SX+MuYQynUNBwWnYlZp0Puiv/breeT1mt9h
Y7Z3GfU47TlGPi596Y7yL019+w3JDrPlN6cz7gs31xeJK4hTqp3nkgT7NepSKGe9z+knul3pM1ED
YrF0Ldb9sdPdJjmNEKMfPO7natpmTrm03equYJV7VcxCLsLFTTINkRTiIlj5YeDupuiUN1xVxoQi
0NZf4lhn2JCxXK7PGel04xRsU4NFw1Rz9a/Rgfyy9/7JpcX8J5vE1NnmbBValXLeLb9uErd1Kg98
iyBDHpmXb4aINBLtlBRg63NN29AOgD1aFyCxJuuk+8HWnOLvmsGAGhwD1Cs+aVO48aJ1Mz6Nf3QL
1gd1BGsL0fHa6bCY+q58HhU59f/9e6dZSq/0z1cHy7Idevc2GjVHCmu+evxyYYRagA2zhaDm+d5z
WnoWbaX0Lh2gsaWNm5Nzbdxk/VMWonAbi9JlaFn2OyJzmYlo6LErKvYBrRpOLWK+WLCuZM/iHcW8
HAi2QQyAdihECFS+dUWhlpaplVc5YsrcD+g32cnBShCa0PnZGOZ0FxolvVGt+kztmB6W1xzKJETJ
NuOgO/8JZ/t13IuOkazzbHb+oypYfOahsdMnEI+d3Bkx823p3PpBDsq8aNt16MaP05F+37TVOhP9
i+cuQ2eimqtXnaBpZblzCC5Svkm8VXiPiATo3kdUD6UjED97E3HGNw4WQWJH5rmY7ECuNh9mEJCy
gFTEiUCl+YnPrMucK3X5VPYD31cDe8ljymntW1E2ctGZ2nvTxvQ/VGPfBEm7VaZCQd9RzTReAC24
1Y9lz9HSBzAcbR17rcCAg9t7UQ1Exzb8Ei2Heha22JvT7N33YGKYJNOraB5AY4qJx/NAg5BuoXh1
AhSGuFq8srkNbfBxOkSPCXQPqh8EsMyZ/SR6mSaE7R642byikQlGaAR/Wl+XYppzHyzQWJO5UVn2
OnG3pAub6viHkc6ylCrsin3Zh5BeWautytwEGEaXqQoOqTsxP29wwdgR6OoQhhGmLMjGhon20Tj6
Y0k+qPbgWETVJmQ/uBGo3skwaaAO+1Q1b14FjTGYoJyAzQ/CDP0vwQaUVWrp6R1sm3y6o3OFJLsY
X9LuserGcpGU2bdiFN+rpn5DfLqKRPusnMG56prso47COzOAG2yE4U1FCc127J5kWbzAMNQEYrpG
Me+eoBj4DiFWwjsUE02IQRfInCj0c/O61KdqkUfmJhzpRsUVcQKFQXFTkNajwxchJYQeRYlyRA/K
NdiGq7ghObRrN4HZHNGxbxqIEs7Q7+q4elfmneV2+9ZNH1lCJitfH141AzJ3i/7HilYYwDhX+tmY
NKIzwNjtw3dxRtg3o0qWWtDubDyugFNBNOviyYnVOSHbAf/fMSoCfRUg/lgGka9vM4EZMR1v8OXe
swJ+zc36JUi6jfCTtc2ZdJUFM2Rja2V4jXIlcXg529rAoBa7nnGlk2mvaIOrTBJTiGpIJW+143x5
vJcqIbZLWK9aTY/EbLigqxpvIPkgYWc/R+xPIwpmcgVyrWjTVOXjQL5Z2dGXse13z+YDZCTOjn21
UfSGvMy7x/1yHbkasV4+nSfNvk9EtQKuwKDUnLvAHqXilHZEfBmfGWce81fkG51IHpF0r0k+n313
hHqivmXSNzFtt+gYhLVOy1nl96pJaFLG/I6GzJtOQi2hXQ4fXy5z1AX85rtRObfhEDNvHk8IXreF
QhJeEAA02q2PSALHmOuu8r4+jSH9WYm7aoHLGAYZuW1VwCDAezPt9KhlwYM7NngaxuGxQNO7nADA
AAvSb3/8XRweS0/ma9whZEhErwnoh/n8HucRRMWpVKXhzoPeYUX6ysDnNAn/BawLbZ5u+ExSpA6l
17GRrGLVGLdeYdzNX4hc9RzTtJCD+2Y23j3kCehVdPxAMywsx/nuDNbRdw5evFO1C4Kj7J6n3agD
LSkNev9zhzKZhlXokuBStjW+Sjj3eiE3uenRMpJVioDGLtcUrWevt41tFLY72tRYnSGzgC3x14bo
b1CN7bLGeIKDIiK8UbFSJ6mgV7nVARX4cwMvAXI5uhD5qiNgAh84HKcQhU7G+CXDMh9EgbNUWV1c
FS34p7ZR55qe8pVNixI5VLTrXUcuFLc3SFshPXiLxViwTRKE9kNm9mvkojdJUX3zguFWqo4WZKa+
GcBVo7j+CEJFDk1rfVigWPMG/FrGk8oLWSSlHSs/vjS65X0h3GPmgiEqELSmgfWdVScWNfj0UQWP
2EWNrwmtX2BTJ/MJrzVGAo0pTvc1WO0dXtXF4KdvUh/0/VCBVAylPLo9hmE/HCrENB3MnNEmBRUD
3siAP0/aMz2hniRRptfISerR4DPHxnta0r20IGerGD6SsuyXeKgJvfDM10Lznqqgvba8Fhe8lWfr
wacFIED2e/p1qvDkm7hyrjDZAIMeQRGwMLkuoCf1o/MQ2cNSc9RzOuvg29QNlt+jInwdcdq3ErG/
TSESNQGpDCYWBDG0iyJsiESt1Ek4tG8m4Dll0cjbyZmZkdA8EIJxZenJrAyb6lbgFA7wD14hsyTy
q7Cam8DUs4WTusU1pn79ADHuY3J0RjFIh/kMA7oe/Hd1DQ0Z43qLhVO33WSJ3u8z1OFTYKvQr2gC
rdIxYpznIiQu2T2N5a0c+9z4oX/svN0FdVOlDDkFkwJX9B9TSOJHaSJnGc3HoGJJKMC+cXEhnFip
cy+5g/rO3my60wDaKChwI9m0JglddbhueVPzmkg5bWwOieu1nUTXvdc+4WOnrZajINPMYw/NIxns
pWri5mXedOQvoi5nf/S2/cwI4WMCJ8OhpD/3s8dbwx8ohXryjfQhVTQ8W5oHyFefVWUWayUI9hDJ
R5cxtiqotpuQ6JqB1rGbaLd9230X3BBZzFlXvZc9ymwkKgfi2FVZ5t8cGJO9RcSXRLU7ynvoXzdR
ARQgjM+Un3utHc5egNUG3TSXJnR2OOFrfupq8u3Hy6fj9rgQrI1TrP67+c9aUBbNGNtrJNG64Lwc
B/WtUOFdxyeUol4hq946cypAeaO5FW9c9MsgWQCPQcBWQZQcXDe5bbu3qYM24cdtvalwMOnSWskC
q7Rd97BOR7VD0oFMEJmzNcdGcqk3RhMMR/HYNyMZ1AolcU9smoYk0EpG88q0iY7K+lAtEC7Qz4Wq
KsAWbjVJ5eMCYSukqNDphStRgMTM3f42USZS9zwi7SAzseITZW5UQYjkG3FeS5+bvvfZYJK5jkxW
MLGw3kE2GYc+xaNUTpiNQwwSGmyPQQtJLBTOOYoDyRSeqVbDCNCL9QejJekFJL9nR5s29zn9DWCH
DQtzN3M/Qx+XYQaIcOFEbHisTeFxNCeIVjUDGM7DbJF6FQPBVr/PsoEboR/elWkM9cOFJVRk8K06
JjSLAplgUu8GnyaGRjxeDetrWTgSOA/S85WOpDFNeh2/jXagq9wsxw5xV+YTjZZ46bVK8fkHChLf
lEChDIJDi3kGTgSnh1amgHgnmS8SL0i2TWhCvLBGqPF5jYmr6ati380P+hzr+cfLyzNjlIdK9iEx
FHwRxFwPTzUrQeL//gPWbVJNA5URuMw/fsXl2ahP3Vp12m3Z0p3Le91djqXOvd3aBP4kSe9TBjjl
MAAjUqDWYkqEkng+YC4PmI9//srLy2Iwb7Mo6tY/TKjdbDW9PI11j/UFod++47xczKdZQNRVZgOu
VZGp7RD37tJKw46tVLkJB8iTqsImzgLO33P7eFACenQ0emdhk2v5uyX2D8urfzHcXn53Mrv+kLhA
7wQzRWpOXKbkrwPQMlKd/VX2x7D2mWQrhOcpoRgFKoydW+n6wXNhKieBM50YH7FiskDrWFq9JS1m
OnDIBDeVZgQ3IJEMuNsKrWkJNCQpoO/6Rh2dAqgnkJrMCsccAk6Qbg/9wE1h8GjLK99npDPbpahg
5qz6slv5/WiTdgpVHZqJfWebRkj0LVB6X5QMKRF1L1QKhp72OSGPo3ade05J3d6T8x1H+k0caCvZ
5d+pR/IdWeXhMQyqb02qDVSJ2apMzDVNQ+aNjTXd4sNZGxgUV8E0umvNKOjEG/z9GtbAse/sF/oL
71M1xZjWqVLrytuDPE8gChFhwJhIaIW4D4wI0BehQbY9hUdZc33ICm4VTVpQBQZ28n3ihuREFtg/
pCiHcr7OCqezVqVf3TFkqQ6mUamV0VcPwjCHa1J7A2afBDo2+EcOklZHICv/BnIea3VUFKzxYdx2
Hik5LuEzPqcMpUb21jXHKdbcfS64gdVaijTboBKLSr9+9EeQPoHmUl0qUL9e0CXPSvl3uUceqBlH
5M3DMTn3U/ZllVy/e+SJxlA1O7f3rD1op5cyToeN6tV0zSFCgpKJVrnvfX8rzY4aUzmHXmrqAAoN
1Nz92BQ0T5LsmS4Myz0QR0w6uts4jtxN3PpvECHGHXKkt2RQDEK8Ll4Nsi6XxQzmbLwmPGlWL+Cm
w+tqTbkfp3I8axLCQkx0L4hXpjqu65x9esYw6uGi58wNWdXLW2iMpJXhpYGHFVGxZpFjHov5odMF
RFW7Y5hmEJg1NeZjqORtXPTpNmyH63rUilvX9U59ZKBfBU5z8If+MVFwF6nLPYBWt84yg+h2XxmW
ewwTuQ18dP4sTe7HMSNyA5EQAlrxHEqSm/Q0JofAtpwdQosGlx0DhJlzQYraM9Rguvy+bu1qO3J3
SZevRFoVDEOAi0DzFDuJaCW0rVu/j3VklnOqiEtocVLjwuvPRk3jYRLyWuaBf2OaTKr9xMw3Q+fv
Q2g/QM28j6aLi3tj0JdR1qnNGAiIsIbNBjOml64a4m3YbGAC5DtwRAergwVmc+RWUFI13XpMw24f
wFHcqX7AjhZkT95kxPcKr67hVVDhCpagegrqTnFAMFjVKOd8wtEbBOVsYdivmdef7IF+iSOHu3Ak
iie3J6DSIra3mAspheyCSJraRHqiBdrBE4emcwiHqEA3YxT5jJImuGkHInBS61vnUskMU7UpemgB
FUduUPrp3vBzCPCTtTMCkPgdA6p0nCiOhAd0vQq/W2He3Zc+zP4m3ldp5t9FY3EC99KtkGFnLEBS
tHQJLXqmGA5plYb1f9g7j+22lW2LfhHuQKhC6IqZFJWDrQ6GLFnIGSiEr38T9BnPPrSfNW7/NUxT
VAABAoWqvdeaKwNXOj1NOo1SL8bBHGGColpK6aV1BgoKFwEUxYPok+4AgTevb2WU3URMabAmumLY
2GNTwRy2CA8Zcv0QQsZkPh2vizpHZq1tJnp21zogN+7VqbYKnPHKTyZzX6fAxHVIcpuo9ewrAq4Z
ZaA4bnQdEVJn549S67+0ytCP9XOFXu2hG7plQpXjxg9bfF5MGBEU3QHUIlQoSMnPEyST0WVJHGbn
bQ0OprN7sBoWSSaD9LHkDS5YDAJFp75DIZDiDZMEO5UtkZzMRMrApbRmi8fRy9qtkgj+OypwQwrv
o9Q7tajb/LJOHrH7HBEIBijYen8/egu6tIesKCvcNs3BLBr9lpolLTxOTtg9PbBkr/K8vTM/nJ5F
uGUqbslapQGPqeenQ33JEphOVBgCFlExIHOVbWOvRMKvU0vSakARi1TLCQazOso2Wqnt07D6yDUD
Ie5s2ompF18YukejE11VdoEn2tr/eBqVg0VFoUr3WbVz8173r800JfDUHTETMi+hvhiv8WLC7vNY
wLegQ1epdOilN4RkOyjhWGEgqZ9fOj2Mjfc0dJQ6EsyxJMlCz90rx1T/PE2KKtrpxGzrmdT34/xw
embKAb+Bavt/vm7HNEJJk5KtMZtuRI3d6fQsZx0+E7/xG9lDYLHeAYI9/0gXBS4sSlrY9TxxqWzM
T2Zse0u9ALp9es0/TV1+ftvm3r8KmuSFYd4GneVh7vjf3z39gdPD2Ws/v9RhLKM7r2OTQEDWoD9/
BYs1vKecPNOfP336Ln0rfuWXp0ZJyVaGQbb8+du//NDpRXRVRJA0mLXO9+D07bNNeK4BmiYI8VPP
OxNWhHYiKnAWPzdw9ht/+is/f8QYuHKjVl+jE8JP1rMaF2JIgY1H0NI1m8iFpgjj1enb1UxhN09U
9ri+iwJH3/1ETDh+1O0pntKYP73ozvAJBDmU7vwUISkYPXKPsgxhn4ImWY3afUrP0PYIrTXnM4Dr
6s2j5LOSxVjQl9eMYk9bg28ENQt8vx6g85jpPf7tfeYPhCDSPB0PaVNTFKCxQAkAh1ks9Jchn3a1
6t/DrCC6nSTNwD92ZrnP0bFcMLHgBjlK1PUOOW+cRReYKZe1VI8iySJo/eV9FDkfYVFegwckmdi7
KYzgFf8Z0cYquaIS+0HoS6Oim2rodPLe8KKUdrRj2f1FRUAEaRUsjMz6ZqNLmws+RJ/X0AGwmduT
EyziCT5pNbwlGbK9qRxmIQfSBScgI6dux6NVaB/Q92G8Gvd5Lx7jpH8I0XKtOtO9OXUQkOtR4U37
NwvJcIBwGxdq+VyL77DJccS56pom+dbMdkqfPVp1D54ibL8LonRDazg4YXLINDLqDILf5n3WaFdg
eTUNF7QIOWuNpCvd4blg/hd3w3rosPMGQX6vJfmhR3vdAu5J8F3lpHKasnuKKIaFFNPT6kmN8k4W
DTAcITYY7t4bV+hLr4muTZzC2DQfE3icW0NAFai94rKtmy1Ahn3K3C1J/GRfIgLfZmiiy8BWV8r/
cIqRaVFFmEjYs0D2mwZmrXWsAguWpt0y70wtuLt0vGsB6a83WA146eNguXASepIwDzWTrUWZuN7S
ow7hVXCWHMYkKGhM/wOtumurxzEZ+w+TpSmNNLA1L6PWr9FH7YzOv6qQi3rKO7Y5EdctoLjIvNLd
+GHuFKP18e6dYRmPx0qieWrVsXLl1o7GpUceT99gcO6xzpOPA6QBp10AfCh+Ks34efBD1K1+Z8ET
jQ8gl7KV1/egrcPozjWJ/XDt8lthYU7zGtyVDCQb3N9E2XZo7PrKlmvOHoDKZkUP2vcAX9BMmlte
GKZpQmQWWT+ilMPWMrgKXeSaomAiH8wLGbsoANNl77XWD4vJBPXbbK1UeEyiiQCAbuyTUsEBLHsC
bryRtSAr9b07C+bvEMEjO5/cd6dLr4UjCJoa/GThA8sMCv/WrP3yIsuhTVFSfEBMQM6y9B+jwgFN
1zyxKNuxlrAB7/DZCd0raKDLm8hih8tBosarJ9gb6fcCqXCY3Bep9+H2OjTFotx7Ce4ha8IA63vm
S6Nb5MWRnTglYPQEFdWFmZL84WAoj3UkTkSKleZzkRJBWWQOhaA0oiMB8fhCHypiUgCFbZOSJKXZ
qiw6+vpTdegdjpsXJF9GT99BFllQKILtxSEoc00uB0w43OTW5nytlXbGomVf4uae//kAjbH9c7WM
pbVKWu6vmqwfOOEZaeyQU6sm2DBB+F0XlOyqlCoDKHVkOPBBRE34DkwqEuJiG/XshHiZ6NqoL8FO
TfZAtjcCF1oF3M2ck5H/EsUR/ol8qY8aTtuAO3fa5xSKvzaUe5DWEG9IVMPI3tYDIeUolqemX9Vu
8qWmPLKyMnDJVl3do+vJycYgE7eZKDdpX7IBY+DUc13ZDgU7+wUJrs/75UAaMdl7kyQhGSW6nPx7
JcaXRnpvNfUQPg3jxd0ENQAFsBc4UofvLX3IOknuIq9A6pK7C98OHueGNN0ukm1bks1dO93UfUXg
VQZlBSiOWvSVOwDTYEpvYKgH1o3SfuzjneWGxGRlmUC/O+8+gIilixoYIbWkkudsUvAq61CwHhws
FIGsTxaN1G9ARfcrBa/LrMJmE5vwISp919BIq1MSXANT0PMTHzhHdlklD1KRwzcX7Nv5iiQoLE8L
grY6Mr1zYnVCT3szw/gySYu3eq6nm4p4+JJS4eHoesFCYnbA50oikmOjqW/LnW+Ob3il3Zqys2YY
TyqidNOO0Vd/+Bi0cUbMwbwr6qveoL2rUfpOOOl0Sqe6/QFPjoJbSetg1u22KUR8OeWEuxJwl7GY
wa3uFohQwixZC2qwWAHl1wjHzTJO3qzUTEknnagIxqVDLFV/O9XuW8IYWmry0UkMNFFcDaZhojNW
w6ozxGvb4Cbk+ib5u+E9YRlZ5ppF6ERuX8dJBmM1n5V0Q7vkaufo28j/mUHE1emjEA801siA9+qM
gWrkhPCh8UHPwsSD3QaNOLYGsOJFTlTIYHnJssXErX2v0wotXEBnp5PawE0U1E02VE9Jep0W8AnG
qTfxUS4sC0Fo14H5GQhZS8hG10mCL7txlVvd0dMJLRAxk6RqYnIAGGh7avj/vyrnE0eaYeiz5Ov/
VuWs06KO3l9/dbH98zs/hTlIbly0hdKQtokb7B83muv8B38apCwPYoruWbNR7B9ZjmX8B5OaS/sJ
gYguxWxU+0eWY4r/zGoRj/wh+4dk57+R5ZxMlr+YMJEEWVJYwpDS4ql+rkEJYO6CcCy6rUyo2lZZ
HV1rcREfmrK6bgcF/jINww30xwQ0OwmQnVmByK8SFCg3opzCg9l18NWRXLhl3TPHqPNL2SI2T7FH
el3e7FpDHRtZuduaE3bjheozidyZEEXOTjpsfpap47UD4nAmRKmqYPLUNLQbnY8KVAX3UC2bc99x
QaOgUaSjEe/mOe9OoaX/pTzvx8Y99I+6IwQfydnGaytWhpHJdlNXIYqbYlOlhG3W2JZT0+hJuQ6u
SxuCB7wRol2j7odY7l8+0b/JE0/b52PzLBuFFiqcM/f4ZAwJsgXRknXe3FiUL5ZGb/SLJmey4WCB
rglqjnpo9FlDY4tb7i/n+h80TMYs2/rl/PmxffZecHqbzPLP9n9Q6FJSycGXEqs49oi7YIZnWaOk
9S9C98Ky2gC9F05WFK+0XUFDZ5gEWO1QsLiwylr75JD8+R1h5JgvLoRwZ0ekRdruW2VLGawQRF7H
Q7gCnlpdfrLjZy5OdlxiXTYd1xW2abnO2WaawLVId/K7zTCRUT+6BSbAwWaW6/eLhDSSvR7k/tVE
CLNrKmPb9Vp/49T1sEjBk1+Wlgg36WDbBxD97n+n2zy9NeR6uonSj1NytrL+qsySlTLJ8mrhQ1Xv
jh+gMdDCN2FBNqW7EAldX9h+XH5yJvx+2KVpmh6qY0RhBqPWvzfqh5gbXKvoNjE+WyYM3hw7z/Tn
74f9T0cd3SN1YEf3hLTm7/8iOtPdxozRX7BrAbZE2sVz8B+2DAAK1Sfn0Xzm/vvMZod+2dTZB2wL
PeC2nHYbd6RK36VqGXTxO2kFJS0c/JojZsIoHI9/30HL+cNmXQR11JBtjxP4TBQ4hgn+gJ4L2nR0
qJSA8rdeRoM7cjLWPqZAgX0dxmN3LMv+oXVEvBortWVo8LB/0n1TKRFafQzrobfNbZI6Pu/bXCub
cdftFNPHIbmsJItC1Xlq5WvRB0q8iUh48+gDB8PCEnw0OEi3Y3JTz1OsIGGFQus0umTdGbS3Rqe9
iEpG20/2fD6gZwccZDWKU1SqDvXHs9PWbQLbLFou3NRskzW9kVurJaQIaC9E81DdtjrA7R7Em6O8
hyYlTy8W401PHRwmHbmNdn6fNm2F4oj0NUpjF6Vb9EtrjElmiTDoKU4WUykSfGs6u6ksrlwElCXK
8woSpDGZ1qU0RXwcGmjH1A0ClmBb/wttNaRycXepsX79+y4bxu/3LmnBgJ5t56bk39k+x16K2kMS
WY2nhuiybkJbH38fKAddNP3jFEN1njoXsrpkTQs5ClOW/Bi95kpvo3U5xdplULznCf/r+lczgjxY
l8ZXEI/GKrIKDIHSWIMHLhZWa6+pHjgPHkl/nv4t1tzwER4VnhemvDRoO+yqjGatAoUnfB2Ld5sh
xiOOB04xUNmYkHrl3npF+djOGV84mPMRSZnlHM1WJ6qXFJrhEE+BR13EIXq2r/aoC26Dsn/EyJsM
mJaKrIuWhbjXdfnoyvS+jqUktx6ui513K9oEBNXlMK3ykJWZ5qwnpyQu3uy5j4roCbMtpUC8eZi7
3ODRimHTOOq6npnpEYJ4d+zfxpKoAw3G1soIquyE3nASOEs3sFNsMhtU2T0IXcJx1wA49AjLGpGt
h/KxinCZjALTF/lje6EjBoHjPON661lZqN0ZhQNixnsLazA5Tn0jxQN4NIk8Vb6Y0M7FhNYvCwGe
eMMO/LmN25mleuvyR2rVPdqBq8AO1uQlZHjrGK+ii7xur9Nw/OSs+n3gcqVk1spQzPTOcc5GkKEJ
ZEdkTLvpREvszbBxFRhQI0KqMdDVwXoJPjfPPxn//7hVyV1X6hLRg3e2Va/m7PCmhNuu/tRY/W1X
pB9dbV8Nk/ZITfM58ewvn1w98y3l3wMG1BzuBAaRFZ4tzLNbThN4KtfSjrmXUASDE8A3DvF9rbU0
vF6lQ0Sypx/0liIsWSk3f9/47xeuS3donp57nm6hWeG9/XIjCjowk70q2F2n+FLW5joeafILurXr
ssVL1G4d7V3rneyTw2ycica5ubNhYVMMcy0U2Oefbqb7GlJWjrPonCuPK4ySRqYWVEKGHe6gV+Bm
1P5V29Lkn64QAWDEytNXWz3FsjM+eze/3/V5N64xK/sdLAby7FPHYT8ZdglndxiYBenzsBGUycoL
kCKgBuPKJDjkqsEZRsWrQMrpL9OUVLos7B8KOIIbiffx75+M+aePhvmwgTodF4Qhzk4LdEvYyZXT
bEzoIIuUZhy6HWOtIvVUBuOHanryzaqCjDXbJOfDT58pG96Njq+TLGSgiaN0uMV5tw8xWVK5Mqi0
2ohf+FyXrR48GLF5bCMdaz4ZmhuqkX6L/KWaERbCJ74l4U//fZdO05rzM92DSsKK0PJYq53NRQKh
aZofWg0JbRNkwGUbdFeGQ3x2rqjgpdi0FyqOyLi2aDYSHZpspwZZT0q2ERUFVmuNbr9iHiDwXuXN
gghTovbapT0XWafMWpKfkK51iQs7CXxr1yFD0s3CWQV2OC0HMTKEecRMOe1WFuwwrezA4raKsHgb
cIyKKMw+mX2JMyDP6TxnZWxYFgYshrP5+79cYGRGeNno9s1GJQ1c1nAb0slwaLtuATFcqrYCaBmK
XdjPuCt0TaS8f8Rwk2XIhF91QtsyPcf07Q82SWPgNDg2yNLUaC4gQFPtq4jZnhezLQ79Nv2muf1j
HabuPs2Nhk7APP+xrWVWorcwJV4/aQJxsxXp4wFQstJv8PVG4yuwa+zYiaiRNiGmNPXmvi/s97+f
AKdZ328nwC9H4+w669u0FzSom01AyhuOFVDnxBSCxXOITafMn60YF8rFnNxhGwBZoQpASnfko4rb
H2yi/3PJKf800jMB5ybNKIRt6Gzoc0clkPSguvMyUhV74Y4HYSbPne+t7Mogwk2ilC0jNHMQABkQ
UuM6o+p8TaTXzhPplpza+tIv0GDJkgCnJh8PjkdfqEY/T9IMc5w4px0tkm/S5I9EVfHaGp3aeYEo
sSTY7pKD8cCffagJrlxOCAMXoSrmAKAkX2Vu9JHmLaA6x7xuUwnaNrO/ZDgOCFrH3mxN/rCBi8L8
HcKTyRCFkyBbwmnzEBaSCxjpz5bwXw2neLS7mHt7SYpLWz13LR2fCgBkVBEmUwfvroGE4O+f8+/L
G+pEOhwq5sC2Tknj3ye9NF08pzHDqSuS18BvC+g4JBAVE3P6v2/pD4MkYnYpPBbK/FV9/pB/ubya
FPp+TTTFpgzyDyJyFxB9ITAWN5gGAPFhickzECUiFw9/3/AfprzsIxQl0xOAv/Cv/nvLlQ+JxfEl
w3MuV8CDETq6g9glbfNmWmBMJtdfOmZHvz5PgFMHpOpluFnQIWs46OkOlI77LmQXbWgFEewe1vGK
volvG+Enw+4fTnRbF2SbWjChqMKdHSNEwERskL66ySHdX/TVoWjiV6WnN4MmF1kUfeAI+KyYdZq0
nF3pVPxMutompTn7/I7qKa0Zooiry1DUeAliZexfgqlZTraD7N6n82STbwNLe0uV4c703Z3ZwI4h
lsC/sApxM1g1EfRhq8ABMtGcovEhMrAUa59NgX5fr/FBSm6dgLYc8RvHKupa+nOKMal3CQPSS8dm
HISGT6pqtJBh/PH3E+ePZyxLJPhblNuo9P37vLG9GKhoNzTQyI899GUh2KqZI6lR2ChSzt+FNw14
Wz47YX9fkaNxpUrK6coH8ptzMcaQUBiibDbZ1D73o7g1HFaHeLATYNT1NcuVhRGw/kwGUqHsOZ80
lg3oTsJYej/IUKk39sIiYFwH0YVpqvzkVmn8adQwHBaPOhczyRVno0Y/dviqm4QrShOvjCp0jAVt
uKRsjqwbv4cRs2Ml3LVtsl5zxvtSBEtfTAhTa7KgGcU+rJFD+PePS/zp82KGzCfF6tYV5ydyGyjf
tHIdMldHmB/qx3CnIXVMG+K5ESM7V02LfjSOAn0dKD1YMnFEJEsRsYvd7AbSJTFe0T2hrd87CB33
HSylkEb4VZAfiCSZDpUbXk2MNJeVV3VLEobQdDHRvMq5L3ixcWxdAyAJMb3HqeQ2kSumcJFOImVo
e+q5qY55yQqB1Kdus2taVFaD/DJ1abHTrNh5MisMBXTnaGCHmz4Ph2NqcFuz6qm8RMraVMwB/n7A
/nC8oMzZNoOxw1zaODu/gThHo8ztaqMCOpRTFK9IjlOrPu/I8uok4VG4QbT6I4ZD+/ctG3+YawHM
w6KrO4buuudFbBz4lPtrZMn2kDrbWO8EASi+j9vdShaoWoxdX9d7pbJ+nxJGRy+KcJhwtP77NRVr
KSl0e+5G/HZnKGEstaUrqk0Sjde1QDJeJcRzoAQuYH0Zr4Obg0Ip8stYmM0np+u5z3+eb7Jxqrks
Yhxq+WezGnPyMYx1bBwrHxSyINxAZ/4WlwFRoUFlriLNyxfBNO1iFazLsAo/uYr/MMp4OiU/YRu2
IaR39vEzU8pbD1vUJu2mbFF6O9TjsYvwA4gLDVv90z1mKfSHtSRzSt3zQEe7OMDPBg43QRwRTCTp
pirzvhXmCXXVorelaLPGeINcCWWuMVTegyZdndPQf4eQEx6cwa82weB7N7H2mhPhs8IhiF8nwgyb
9FZw0+FZbIyKFDRscYvWoYGdOpb26KJXgIcJAVlvkkstwfrRUGJqSCC8N8P0uQFQv3CaOn5tB29t
jQ3cuTTr6SIUkjugzrI3H6LHvC37FbojVDPmYD0nQnxTdkh4AAoFrvQOppUx/yFh+K8JISyxWhim
rt9RzdEeBFoNnyb5E/5ePGBO5x/9CMhoAVjrRuqqvp1MH95ab93S2KgeW/BXbgfrQ9nPrvXUTUb8
XVHXr+fGbBc9OKwgboteakeQhWAKs5w1N4ne3l1MsjRi7vEQdtHNNI3GU5MbEYmSlvfFb+J8YzlE
MLemENe5lz4xk+l2s0rhajD1gyw7OOOt98IiKDmWxhBfQorXAX+4+dMwxg96HUA77CcErQaGlpB5
Wza2w6soZMrYgdW9nTQy0PW0J360AxwbOXTwy+lNT4xbMJJf2yyC5myKiMyCLjp2Q/tejg0ZC12f
TgR0Fh0xG+j5AgFiPSpyVmBtOtXLKKlJ1DDweoOlggCSWs1+gr91ScvtGZtqtzHmr04vOeHkYrwX
2dLSneiKO3t01RZFux8pk5xeMtxS7lvX3KQz3CSeHwpdqB/PTq/5CUYHVfvYJlzUSpa8pPRoX56e
/Xzos4DkxZ6anEuW5RqcGrc9s4gAmozRMRADtU7cw6vATwoQujrcJI9k6EPl1C+DXbB6mfwW6nsP
4md+NmVZukpTWLCJCqZrjSip6w7jSOFX16dX6PyN11EaY1eakm1Rk7WW+/Lm5wOZKouIucqVkzUh
IpxkALTJ4rwZc4Q6Zikeh8QKt62Tbfq2w7Dc+6SRYlN3956qnkjuKdYhmn6I8tK/F26xNsbceNbC
ojg0IWsZjWmyXpbaXVsa2h2JgbcqddpjEefajVFTO/aQg/uDZi1lIP2HIExwuTQgO05fZkzxjyMy
6a4ZUA9qmXYxOEl/wzSh7sdUu2hxZt40+Dj0+GCSYnVbpYgOkfilO1VW/sKo0GjE5E3cikLFtxSY
1GoYo2k5jQACS1uFB0uP1MGf0CrB7fOe0jFON2WBgqHNTf/JjhttkYsWxtnkbhp7mJ5GYVDCCIg6
zTV/ekKsR+6N4d1mel0/ZS/p/KJoQrxkXc7FUDqbiuXL4ywGu7dbVMaOUT1WY12BCg5yauS4oe2i
o0XHkvgai4x1fXrG1JX0F2yQ6JfXRt8yR4pHq750qslZO1XycsIXOW5r77MwtTm/4eG1fnGlhgxr
qdHWG3ykS/TQzuNco8Ry4aJeJ5+SRD3LuNeRg5EhBD4dnLo3sdueIncSBoYNCdV1NlbChlXUpUuC
ncqjhmfrMJTNuiHgqe4TtJCdf4tipHsJBvFFdf0Bwlp+bZO9eFU0nCeF6WK7rLP22PSwZ+wyfA9t
IG6mCCQ1CL1aF4HMVgqUFivqNrufsu52dAf7axa7JPpAVwTbrjVf5PAEtyPD/CpWVqlROM5jtfGz
yv3ahfsKXu0L/V80kfXUbhsNmZi0abTPr9sWs9y0hDOgBoZVyy2aR1uAiTdrE5gD4HzcgvETOd0v
DCTpS46/Mi2T+9gs6huXiB4yytdWEGWIrPvu1nKjI/GypaiMB9hZxbWbDY9BV/uPMpqSq7jV3k5f
pSKKjnkzZwf7JFf3cB82ktrrLTcZ+IK2fw93yb8f0VVTF5rEIaUFuixjs8am3rVLNDLZFkfW+Ogh
OyU6urTotxXjI7424JKO/m3ohwyOU9zcd0NoHD0R3dWNau7b+cEYqB8MhWuiEE3IvFKSsnPu9fs+
N+lRzV/GCM3vI5KR7V5/8bJabRB3kT5pe18GK09Yr9lci2bCOSKcrREk0bfmOx90v1Va33HzccWN
j935Bq1+nTbyirZcdpEPiUvsfUuboq+rFQOefSk14l1lGxFcEAXjNaFd4/XpmULyC0aC0NtJi9fj
YNHPG5rkBiBEeG2nTx4GinWmyOtSVmAedGUZh9KkYkNQL7kxmm3ubYN7L1J+AuTHzDlY1NeSMrxy
Rqc4kCZVHjBC6isIRN6mH+NFl8h8TYu2uTUjqIPWIJxDZbq4BmzBWepM4fXpZoedCZJj3LPQ9/Xp
6vQg6RsYiUfOQVMHl8KrVm5gmKQX+q9T1B7ssM1WcfW90NSb7Rvcc6izsQMHTzW7Lg3rNStqb1k4
GM8FiTGGDv5M5ogNcxKkSOrc1iwjLqSISCbyNqip3iMEeshvgZGmc2hD9F0b6w0gLBy1PS6LRvAu
mPepoSFywd1OJkRMLFqXTdg8t6hifbN+j9Wl4D7OAmYxtKRtRfadro3pkvIX5hi5zAckKU6CtW1U
MgA+m8NKFZdu1z6bY3sz9XNXubxOnWC+69JZ8gVKEshmTvLsmv5WTPLNNCHMN4QTmHughQxrpKCq
6Go03fepHYbZrg2JELZa57g9JDcDRWVbLmiFosAM4Mo7HegJDXICi6F4bxTTE17eG1TyE2jccpfU
084a01uVXwiMqFFa9rshxtMRD8bayqdNQ/LdqMwNlGRsWrQcnfE7K87b0qK/Ojo1rBMC0Vcs8SwO
G1NWyW6VOXNlPTkoIj4v7fIxSQh+IiD2LhYEcneN0JGWY1axJPVaP9OXTeS+uUZaXURRFl7g1bjN
Pf/Oxia21IbR2DQxMxON5HqKjM6ipxpXFe51Gnfk1009qVNehh4932eWTURwrl1Hw/AaTfaajHRj
qdeY1mNitPJSv6JUAkfTRZtrLh2cs2i1iQDp50QJZe7A0RkL7klqUWlE89Q12L5Rq2D76vESRUhB
8Jd1g77dmik0RKwb8SI1v5idezU2CH+U5FRNsrRc4cJrVlVILpKj5Wt9MOo1rSqFG1wl6IbNK6mx
jsjrOa1Imd5htBkShPNda+HFFa71oeUkArgSxlgyeVeJmm71hghTUr5MFKr2SpiQLpKc+MQEg90F
hX8dqG1FcHWkdavRoWlhT0cnVN1+CEOgnRYgtr64xIP52E4TnJRc7qkEfhDoVATQdJou++7G8YeF
kPYC62B10TGzgBNer5OMz1io5slW1ktllAgMavIG7sR1pNGMDjxsDn0/LAfADRD0Qe+6JcH1Glme
ZdyS107oSlMu9b5Lj7iK1pNpv6LiCC7aSkJitiXSddzoVmoQxRD3Ln6J9tKKRbqM9eGLNAAiOX1/
XZfKWkZ0PrEG9oeu4L5UKmeXmVG98YEwWMSS75qqe8u5AcblGN22Y32tYrxFXRQ6y7wqh0PSj8Ph
9KyZwaIkde9Uw61nqMWmn4IS9J1VHCKHZS51RmmU5SF1hYYUJDx4OXrdSges4EXokAudmrEb50uF
ifLgdgGYGLMJ1KKQlOBPL5IQXR3KNri0ht6F2ospy9AgQ/alXi11L6kOJusbBOR9aW6ATx6deYOg
YMrDCW6YGYPkKnUviqGmMF4Isq7nvQizIV9bTvxGa4B8nmCAX8TaHV5kQ2hdrUyGq0BfwvptDrIi
HqrKZtlHTTSUioi/SBKiBmuNNPHsmyKueuUESYVGvSNnYj4ISUxzwcuFpIuidYcQU9S2GOUmpNme
DWa/ywBn0gSaf4BFIEJfO7+wsIAsXY+guRLZSN/7+sJyzOZweqAvuHYa09vWJL0NDXySupUCiVqG
hh1TMnrrOX8oktpzrfn9upm/Or3EEvwyyp2ZbAP2vKjyw5SFRM8P04srmSxZHcIyClGYOGyk8AWg
hYLQP44yOXYFAJYpx0Sew8nyuebbzNrFLjf+UE8PmG3SQzI/M/pwM8mw3SZ598VVfrHmK39/eigm
pwWxajxBjckYTqSDIpxvxoDK8h9PexmvKNM52yofg8MIJuZweuaF01ZDRT35vVg3giT2qIS8VFeC
aI26eg7LZlj/+FILvfTAKdUthEXkiRWyysMMBmM7PpweRk1Gh6F4Rpqd/XjZbYV7kdukRvUzVWTd
CovQ6AaXVNZ12r6ukm8Ykf0VzQx3b3WKBNpAXVkJ2PPQAdcUbVyotfTQ9J6OJ/c1iNrdMm1B1xh8
4hdlRuanwQpuZfbCWUypBgRLd48pFatjOpTJBcGEgGK10uQiTxBsNA4x5OH3yTX8A0W+epUmNe6t
fEfqnU4KIXbYznL3o+YByMKkMQe6Yw9irZom+lvfAUMxwOssRt17H82W4PZwWEEB4mzCoQwOlqzH
5uSAP0Xpnp5OkSiaAxdxvrdPr3rBnK2r5sCr06vd/AuyMuKV5VOq0EZjNel6uD29boVzdu/p53Qb
VDeCk/nHTw+nP396pmMOWMRYZX5898d2fjyefrXQDFgLnQay5/QWTr9Unt7uzz9X1o69NIn8+eW9
Dac3f/qZH+9EjumzNCeiGecd+rkToR/aq2EQz4U55w6fvptocou9ndt0ULY/MLGnZynW0V++PPFj
T6+d/RxSjnTddfnj6fXTQx/UcJBOv3H62gkaiTMovD69NEXpBOCi+NaAoNjbrg/cw3PE8vTlz4cp
ZiENQ4NP+/SUMb3DdQnYxE2tfWEwFw+rRi488Ox4Qyq83Jo4oqG0l+UkGwyXcbYZMmO2yDjuhT73
Aod4FDDC2w8IcS2mQEMuosx+40YE4ZnBeZPU4c7KchyvQWfdtKPRrFM/H462y0q8pMmdZRRn6sYz
NqJsMTsisDKT/jtsYX0zewmAyk/U75daR7c30r+5LF2uQ0odrLOhq3xlxhYuawZyyKoTaUOZhdtM
MPbYSfq9GdqrWpq3CFaQfQ4APfzQf4b/ghrZnghxmpwXz7mRBH0WQ/XNB3+393H6roA3svr328c0
ZknXzdwOZUebrCBfsp7sje7J+7xFXJRP1Zal1c00WuDpFPEMge9f9BRPLINI1ZoEXrfTx4WH2s+y
SdBJ8B5YPU3gqPAIxc3rhXIyHBRp9S2671V1G82e6tKymD8FN1Yx3JgxgTNCrjL8cth6o+9KGf4m
bFl44J8HySj28YR3U8Z0EQYUFizsKBZRY6EiVjNDalmUamplADS7zKzy69Bdd3p+R0Rxv6nBY4CC
d70bkga+qTwOV4lbvZdB96C1FS5xvSfZKx/+h73zypFbS7PuVP4JsEBvgMb/EN6nUTrphZCl5zk8
PLSj78XQrVLVBRo9gX4JZKRSea+C7jN7r31O8vRrhZWoUgFHdpEldu7GVqnaVk1HkHcdnROivceM
2siqB+PQ2T/9OrYOaf+aIt96TqA7r2QWXwz0KWdrOk69QI3kmMSOabktImKasg6Phwkid9NlmcXj
+ZbLH8JNSBKhBd5ZHl6MwhOQ3TKLDDQTx32UKICVhblaEr7WVtvwsFc4JE2ruBmGSg5tPP9E41jc
AhdvpqvCM/6SDB1ZPzw5CM+ySr4bpWzPgYu9ucs7qh23EdcykwevJ2l2KrIDo6c3oDD52WP0AVEL
dA9RHeN2dkt3J4I8PrS2/Ep322/Y4Yh9giP5ASaF2VHy1QZrednpZF2Pgdr0rDcRpDdsFKuAhlDQ
uzMCI5aU6QB/kL3Q0Ez7jDURoXRee477J3RMGI0jagOkBmdf+a+9De69mFZYWpG4gB/oKuM4I6hf
31EmlV/LS52RS11XkjoYo48To++emSSiiko/BzkcZAw52YZ8Q3XRzIfaEGWWW4UKtxkIxHAIP0ZL
lqfwWyE69dDE+zxWxGd59q1LmDC0IHIOhSlupoX6o/cIhWpTorByHOQ732ujPdrXaJMW7pcBu9q6
dWG9pRn1fscCl7ZiPVvZuzMiLs3qDp+QoHHC82qiUwCCiA9nZ8C9YfqRyU0ghoExFj59IbtHzy7V
FmrjKmLOdezwSLlmO3DWlOF2quGvl6F9g3bjrQsTil3i+946FtyYS/ProgHD7UkxwqdDX8dEv5x/
1aySDZF9NoT81Q2je+osHNdU8j5Blci1qpmQEC+quIz4+9ipwAxZ6fc0i3dj7TWADzIiwbIouKYD
uQSlk4HQwom58hQ7aeZ+F3RO4YakZI9HpxvvsNpNByXEvM91BivPHn5kmZieuAMihOkxSSq8vfjo
8yUaFke7mivoOHRzFopv7FLpQ+I34mz1FGCOab+5hH7sKnwtR2F1HiWQER2mPj6TOTyQqpCnn/To
/Ii9q5C3NmePY/T40qgj8sdZWNE1JQewmj1qM1VxaS9X0eBACG1G6yFIFE0cCcXsKIO970zIMimU
gSjyMqzz1PVOQa2Dkw4id2806tJGsrj+frG5N2on+hU3KQUWS4itGQ2s/ohK45cFTXoRNTIVLyNg
gHVgwAqQ4SDZDN4Cf2gRzp9pKMeNHbK/qJIYFpZTQ3UjkZjPuCUq1lMJMB0mK3ZWoUcw6nClEwK5
A3I1p9rYKaioOu7Uaqy/uhZAd+nIjDV5am/e2r72CRNvWQuP8bpLw3SXCEBwwPFwyU05g6FoOLhm
93Wq5/QYxD2/q1rDHm23PFfAjczpNpSZxPuFMS5cshhMsITnzMGtXafZzs+S9vtQ9d9tE9xIQbFT
m7jJ1RKcXPvTT2E7x8l39th/fWah4WpUBvF7bb7vqWAfId6u8oUZ1CHdXNkduSU8gz4yO3F3RIe8
zzq/AgGazslQ5Xt2OeQfRxg9qk4QDb/YPw+tml6IfZbEtGjCUMAOMmyElJlGaHeITzNG8FSzD8iv
LvaRsve1BheioIzsSIXbO9weHxo+vgn4YzQOO9mZCa5MP8elawW7Nn9l5I35KNp1tfMQzbiccw+s
ZWBncMLkcBsSAZIFkcV2qJYeKwQ0Ce5sHRjd+Ji2Zw3NQtg6fAD5e4C5q0CPyO9ZEXHSuX1xJaz7
A+Rktp8YvuxE1+88pmZb6uRkkwmEcQqa364prGvq0oUIQikGMRTngGU6PAkXuFHizrtB9ac+xRc6
Malfe6ifH4hB2rZO/2zNCfq5vEl5xFI99DKzttNnLB3Vc88CCRNjjT++rmu4oEa/Ey4CtlDvLiMa
8WOfFD8GK5Frx4I3xzXBgqd0vpVlZO/dQXGPZdZ1sNQcb3UwEK7UqiNzmenoLTEArQrWPSnrR6Oa
Z1RR4zfDi5xzo/PoAlot2ZFfyz1xtlm2wVwimzjQN0YBJtZPMKxkQDw2Lj1sPNkPViRGgqY7kT8+
wc8HP8Z69ZB4+QLgt+BFeP5oH3BuqUcnfu6VU32SZbIp88R+RKNQ4453il1Ya72xus8QZuWLl+fd
dUyzz1xuzYsmreGMzgS2SIxXPa8+QK82Z1PilSTyqgIDOVQb7dvFyenFeExLZgxNkOyGcbB+wVQ7
h5L8cUC9feNBKJzIh0QEyJQEIokzifEhxJOHvYHoUoNRkhfn+cG2G4ImrWF+cPiYV17uVkfIDSBJ
+EX7yCh3U5N+8cb+WOZh/yT9NLmxM73pUVYvGXheRlAWcrTyl/Z0D5peJTu3Mn8V+iFHxA+q9xsD
ifZa5Ni0dIm0Mq0juCYgEbyOLJ88G48mxGmuLhP7htH155xl1oACZl8h6mG3RdkJxqzkHjmwJKF5
qZM4O9zjtmLKFI8T92Ta37Ow23pTT/JOmVhbN4tpcGP9xXbEzbcrcfMsxoVxpcej185HwoJ2Y4ZZ
qZjmnSFT/7HPvb07Of6Rpe0BnMmzB/jtNuWK3GLbgiUj4OYlFU/XmNQltHvpHoR9dCkbatih/lA2
rGYwzuz2rOhQSftboAEkRblzHZ0FYj9i0R06tTcnooRL9k0rp11IDKF7qcbkJ9Y6BqIBGLMiBzdc
1sO+NIV/1HBSgBDrDom/3wGScHngxhAGlR7dgyMgvmFZZo+SP/Tcda3M8p6yzPNWZkzkbSVzGIQ1
ExGDFRhCk2nrZ66zNoe2O8xkYRyR8hxnspw3ZVgiq+JOMSh/5zCq2njClEdVgK3z4+ktbSzv7OBY
WFX2EuMyVtGuDlW5HttMfrLKatv6jJQF6pY9zvl8oRZkULkr7luMx1d2006bgMUbYelH7kigCGe/
Z/DRp8+hCzUMWTVO85+WG/fHHj6S1zreYqKm6BtyubHpstfSzagWQh6jZuUaW9vtrlZhTLuqawAp
0C6fZ9pZ5K4kjIxe9sVmxHp0w+hLMsT9VXlbK83Tx2TELFJ2uJpZtAP/zQImKpLujo6W4B/E2s7Y
1JdhOiGcpvHLIV4Eqaf2TobnOy5RnPvjMS4IPmtacpCHGpPzUDzmeRPcVANp1TLHV7MlkkgZ79bI
ViZQgJuaeGc44/eJWvFSCxpPhmsX0NgzLudS7Dkw8UG577Hw4q2RxcYXf/gRB7X/buXf5VTF28gb
pwv8tfCo6pk9HJT4ICvSa1rjgLHc+rWqx/Ya68J67ocXWdgYIJAlXEnlLm4VIdFrRvn7AsHJU5V2
jIfKzL/25c0L6eUSuGOswiEFkxajn2IqmF9TqYKbQdCS1XuIV31Y11locP5Kxgu9B5YjqGbcRMtL
6yZ6p4I5WFE2RrfIfGLtdakm85AoUAygEF5kqvMLK4rpGZrH2pgNeo2O7G3gGh9NO4dP9xfGdoe8
sH9K4bC8M8sAEeoSGdlOmIGS6WWO8/HK86B/dnvzlNrpl4ExMVPrng0NMZOrwIja69zFFX2BoTao
gfhYnfpJOIW1NoJuYDTcsWOfS2ctSrTPoRzCIxUDlG4VK/KCNp23i9Aubt3ambaBb9a7jui9iwPC
RhfhfK4ZFEMKMSG7m8w8TaNnnUMCvNd46d6a4uGpQDcysKRsiBW84B0dT1GCeDuTw8+sIUvQGWd3
28h6PHk0rCLLWlCSDbZagM2bLrUXvB9jRetclIn8VHsZn9LawbR0mWBaTE4NZdaT8crOPOr3OAXc
YsTJJQtrotKcjAg8aJeUwuSCyQ+W79xFXAL6xhzctZ/p6cEBAwbh1s93dhl3cIRztU7JWL9Y3je0
qMYRUEy4H4EYojdQgDx5MdQQrUFDRuDmMxj4k9j6CG9eeq74U963oLA7sz9NWfi5jpOfBubNx9KB
CUjXdERMRf5v7AyUjLXczjByNsC0uo1Q0MkiApGOlU5AYVQNON+5aw6eHMDy+kzupmlk9gpNIqbF
TD1vp/O43euB6rDJwo+5na9lJ5C9O4M6j0EmWYrUHxhjNacEseOpYX2bXJP6dyqHk6Yn3ucW2Qm5
Xz3Zc6duVZ+ND3EsztMENmKqHG9Xcxfa13AYNr1PKJjVpO9TCxfD0SW54QYCvjjMKYXygRgxJhIP
XvI1sn81Qe+8R2JA1+eXn4WBP3R0x/wzc3WoCZxig+sfaayJkhYY/obUaZAMOArq3fBSWbm6giqH
wZHtO19DX+Q+esQCw3RgX+g+O+CxfwEqJjdQUpz1EECw9nTo77JCw9UuCFDUkdncurNZBT/DjtwH
SFJw0LzpxfUr99jpbhWaLWKFJUuxqglilVrTd4ToBDoEb0htNPlFhp+wrp1/QKqVO8FynO4RLKTd
Tg2hDXrNfgLhO2YQnQi5i/NSYVgIkKzTFRW6QJSDCI+51kwEU03okqO6mhAB62sTb1vLptI3WPtB
Bd2XEshbHImDhJ+L0AAKnkRnui/JI+hrKTejRPReyM0QJmw/5d53hfsLQCv+ETD+5sqLM+cR8EZ/
ihvjIMxyW5QMruyR+Y8fd1dVGZ/Havye2MxCqi4BMztPI0AY1zoK+HZzH0TwMgp1sYSGpI0yg4Um
S9TGsna1Y2egJ9Ll0gVZNpJZ74wfuSCDIA9Oja6438PmVn7T8Kgnr9uNcnnH8mTTAB+oHg/awSHv
xzaSS0Yy1BLo6+Sw1oJtbiXA+hd5+tF0BpNaZvw0qeh54MyhxApv8F6nkzSLfQEd5px4O8tq0Y7D
joT4zfDL9iJ9MCKgUVrUzj5WS3YRz6iT8PQP5uHmPnTAn2KUHrYDS7ayEF9Zk/n7KXEYaxlYa6iC
tomdAj73zTOpEjB6CRl6bhguTSP72g73wtnodUqbp5+bIoUyUCTIITrD/aTrr4HtkpKesO+DRmxt
mlR6h27p6w0Ga73OnMOEvXdtZLgWPEbheG5zxugNlWMVvEP2DBkvynrfmOm4aSR4FBhgwY674ZmD
NeJrUPQmZuM89LV1wn4H6cs1B2pZROIKGxk8qhmoeto6FxdVzrEaqsco0OJS1zmTn1apWxBQc/p6
vHATnlcgjaIHUjN2RsZsLcsb8DKtfqGCUpys4E6DtIVGY+cbFy8/y8+FDaii/WxWyCnGVdgIMsfB
IpJgN79YbMqWiVRwsmzAd24nJnpqPjgok7T/vhEz8rRemmLWJ+5wJ3fyC0w3w9dusMlAywVgJ4fx
Xrp14yjd2g3lWyKsb2kJhF+79Y+Wpn0/yjqG1/uzLtr0gsQu3AVe/mPwllGXnZSHHMu9Fw5iY+Mi
hNIKXN+uH+L8PrdlkD3Z7MnaFPNvx1kdGSZJIHXqrcEQAoUScJATLcns8nIKWayF6zmpXe6z1U/2
vDRZJJ/s4jnnud0zLAqNnMGCHK+O/sIMY51TiLwHw3HSKjgVFgwYi6jxtQobtqIpSTQY+E/R7HxV
QW7uMjMlR1D6GiE/+V9Z3x2bOu9o0LmVUEc+1fEvK1DiyXRJJc+bEM69JB3eT7gyA6DnzBwjGmoE
qhG2kcRZHqxVdCzK4bMuVXZO9PQkazj2qpGXEmfBOvcFG0JguUwSkGGBDuIzph7ISoZBU+F+jy1G
NG6hOcoD8Z4BPDLfG8tV0UcOAE3jW4mR2MTTumPkyPOgn8Lz6PDPc0fg+m7daBKZXbVJWDk+RFN6
IL61Wgy2ycYlNGYfsGyBeH1KqlCshskSR/CAJXGYHqZ19zOYp5DQRpIwrWzIjoF7EwxZCA8rRsN4
SiwPpoQNp8mwoTwNpXp3gng4YewTeyI4YEqxfhpdn4W+00hUJJL7vquj8/2lHLwfktkas7+s2TG8
yI7six7jULqXVDnfqCnN76Vyn7zYTG/p1IQ7K82AYg45z9fe2jIS6nd1TP+D44wD3BLFoSL/wLwl
e88jQQpnNxLo4F1zuazHdPKikbNSMJX5ya5JtS3a8pSYiTrWo/fk1MG4txtuWjNA5xP/tE2RJv2q
ROfxXVOudaTnxKWiOB+IcxwLt1hDGBqpA5zXPKgPVdeSHNsWL5KR0J51GQqP3mluVadeKKqm42hC
sZvr8o2kcMYr2jn28LlWGMG3cVDQpsmUkM1scAmLZmA6hRjsm3hapdpOT8pcYojHmN6w8TCYtwWt
wIwLw0ryUwPQ4ELi324Rsm/rMQmf2lSQkTlKczdN0ZcA4RpJbQnG8RHvAdatbl0KfWhs4ZzHKfFW
Eb2Yzhm/FWARGDQM1k459DSzMK/RbPEcDOS+ShZ0emEQREmje/WjYt+KiFYHfznHOH6+lXHp7/KI
vCa34Spvpc2EJq3ja2WOB3N0o1NJLX3sS1zmvmzRO9kQ7skxPowJCY8efbkB7lgENXqbKb1FWAbT
HP+EnVjlvmJPyQpqbI+zdGmVjWtOQOjaM91841izPOpaDzuiva1NSKwmdhDyqkb/o+RaeayWVAK7
TY81CqqHShq3alL9kQzN9hYlCegDmZbXgesSaKF18irSPiHyAUJAC5cWt1S73botvexSxJLD02t7
r+qSu1Vt5uv7jT/s6SYDg+hAwq3sI8+OWzZRKpqNfBRJ/uDYDH1nt9+URt6fOZgBp5DmRg5r6yCL
7spUvlmrRvmfYp/lRKrsT6KmRokHxEd9wWaoz6xvdS7rxywgCEk07ueQQcsaKxD/S/g7tnUD2tfs
D7r/qaV2XxrH1I9hrl/qFv0U/TDh6U5Svnll+lP4fv9TCOZ7HuERs0IP6xm0wtk8XXrDB6Zsj8U1
tN39HI3yM4/BGg2iTcYxmORT55BBH3VTcCM+kyySRFTrse82idWUR4NVOtjIlzaLntNq5iQy6c4n
4cg1BukJyWLl3LTi+RHn5Cr1S8RzCohAMMp7aJaXCbopblk1Progz5kPmO7rjGp8lQ5v+OSipccF
qzGUj8DvxkM7yl+VLOAE50Hj0/QjKHKn8XGIrOSmTBMosXiuYzpfRjfB2WPOuQkxMzC+J+2WRIt0
S5hEsKG19o5NqzJMAHjbZkndT56Lk1PUooMTMBSI8WztwcDHm8B79awH3MnGHtsm6HWFyI3b/RfA
9qT9GkIfMzEsgYqq2M524eOgStuDi9fpU1HNvyTndxb29YtLZMmhoY9eFVzLs9mbD9BR2QoFBZrV
mchaMgfFtVKLsMUNO1arc3wGcc2WZQGlL1sv27okiuW20E6FgCR60mUiHojdUKei56zDMdSeQ59Q
kd6t25vdlkezEZ8cz2D8jDPnGCpFQaO9tR1QcVlR4ryOU/TMsF+f+pCEVCwCq0kk8Sc0wm/uEA4r
E1LmufHj8sluueCFE2UbQKdMyJjmXaNcMPyzMeiOqV1d2NHSY8n+UEXWtOtybT+J8W4K9jZNV/qX
0U/aW2eShck9Y9N2BJMBYlNbo2R06ycZyju0TQMLLABzgrlgp58TQ5hPUXpq/T1mq/J7sWB8/dFs
H9v+UeiyvJSYC2g8C+sDYSIGbkshMGfN8E6/2A/XWLrhZyfXgu0PD0WL8Q/VYcB2KUlA5SbdV5Ib
kC760j1VVvuFjsA824pnAqHdWxM7eDBM4qzRk3NUuDkVZZ8+DqPzIkJqPddKmZAsLyELKpAb3VPO
8/sRG8STBRLWhxFycvMWFVFuZed+isjAaPAbtR5xTnEycNbykmj6bWMehkPZdfu+L6zjHQ0fI4zz
wVUG3BeJre7ns88Ag0CCZGAkU5HZgC1QRk7ypjLGrknVxheOeo2DsWEA7RbwJUkyYqkaZE9V3dn7
lu3oG7ttZHpPTPZ8t3iwKwR3lT7JMJBvVbd0z9AFVH8wsA1d3cR8jVlo/hJOwyMw8B79jklf35r8
1jh0bmyFnoqBYijU8bSdoERtRFfdxNxn1E+06GSrm1eTWf8SKfJJI1Dmc62z97RhvNOE+MWGSe1c
a3LoaK21RxHaV728yqJUmwpVJnuoiJtw7sWPqvK/kngr9qnff7KN5EGRafvWFfW4j31SgoqY/wzw
ySdvCsMze3rBJhjooteU8aEuAf9AmOyfBtwlA76DD18x+CyK7MnCbciiBF481yQuj/iI+2/nt7b/
Ay5v4cfbQjCbur/knkW+TuKaV2hMm2RjsA/6KN1GnX3STtZWUZsfWvUdIrU0PMPmB0DTptAkjb66
kn+MdtvzuteUk5thb/GGmCrfMz6kpZrJlpBtYq2iIZLfJlZEU2aZlzQHfSBJlT3ZztzRyPnoO1tW
9U5F7glSoVeY98Q1TB6Bf0Go0FQMI5h9X5wNHf8cGQc9ZzGRjrJGqBDd51U1GtNapuBrl7e+aqtL
OP0KAgOIsOOg7AQqY60h3HX7Ri+ugyx3Xj2irdeZ3TunNu6d14Yk7t9vfcnzDlrctFNl3x1M0rY3
ZT1Wx2mYMAtUyZeFNPtayudIRuKtt+PkeXAGNBd5/hQNqfEA+GAv0/iFqc50aZ2IxDorCp4KEJlv
1n0X0Y2EmcT1OsL3+ZKW80VHXsA4hYS9QjBpw2R2BsCpKFwtB/QqligyrZqPOWaFhblAnvBm9nul
mDlEqNkAC3TRjoiFleshwq4XefnsqXHfVqDKs6Gsb96ED7J22OROSM23PWDBHdtdFJVeK262qH4x
agj3jW2iYLAH50hFziVBsbEaKxb88WRwm6HSXZt6nHddRC9LbT0RRRCAERZDT31nWIfIcvVDP9Py
yiKx34i9ftNd2D3zP/ZrUirazMhDtl2RDsTGsf5XuogvyL71lq0mC9ZY+Q8FiuKwgIXZxec+oeCt
2u4Xh5MBYdK2nEids6uJWeBRbDmPdLruI21lh+XHA+HsjVs9imLrvk8kjLw0iaFeqN+SlWmU6d6T
1EdDTY89zHomp4BBmZ6C984xu1cktrS4QTU9sdqxbjNBWF0R5FcsHB4byOmL8rV1vb8YPZk7Ex5I
5hd8jzXZQTVRvw+z+cyxKk+o9azn2DtlXVc8yTZ2znE1ck+zaGv8wHmZrU+a5OB363vZdrdwjJK3
FI4pYZDT++iTEwFcXuBvS4eHTrXDQxXOFxywcXQCeZMDm2VusKsnStQZ4ytr4trctY1q70SDs1mQ
hJE7rV6TGG0/dm75NY/QXo65dN7RSaWI7D7pno4k90lTIyNMXdO2fghcEK80DIiA0p4Zz5yrs5UY
p1Zy5IGmvPuz1R3cPgChGPSf6SysI8Yx58zILjmMo1XtohHPjCrnehuhA2VwAqd1pFVNg62dxM1G
4J3DbabeUqbia5bdX0vXTl/n7tHXabXF+D9s57b72Uv9PEkr3IyuGK6QKk69cDzgcclrEjXmuau0
u/ImY97wnAj3g0160t31+n9E0/+FaOqA54Nk8D8TTT9BT0//3+ZrIfR/YE3/+ot/YU0j/x8ALxdW
W+R4EEoX8uNfYFPLdP9h+m4ItyVyIbktVv1/5g17/wD7AKgzWtAhAWiXf4FNXfsfLgsV1vggbqgV
+Vv//7/+g0rS/u39f4AxnWDh/PwbScGM+B2YOi3LtyLwDdbiuP03xEVktrWOmXyec7ZGG+7ZLPBD
lrg8PVvWc8WxTdJ4yYj7CL2YNNUJMe/YfsyV8UjgdbDOG4R0+aBWbu8HO7sHtG4xn0IS5aLuS4ZH
7JcULIQwuvIUwyKBXUxTjWNiY7hIDUlx2RIlxLIgYlnIPXUlRfXc+t2HMwNyoaDmSV7fiBPZN034
yCJcrExQH0dHsZMlc2xdWtFnUwWfoki85vN8o7z6Hsqa/Ca32+G4PYNgO4XxeIgKqKuF1REKF1yL
aKLRtotnobNvBCQTYHyoJUulxmyfCw/OGSOGAPlI6q41aDjKdWClo3exSAJpM9jS1VCveqP+lZbl
3oTqlokdZvnlun3scIivbGLC+jFU0Nd/DSk/zLhDrrTrvnaDuxk6aoUA7GTN05F7foCjsX2aRSJY
g7AGjBL7+2y520kPDVxU+7kpger43ifSMhArSg3JvIs2oTK+aK9/kU39Fdlhrwk2mfIjmwDYNw6g
m0LMW2NUr8AowU+A7kfetcKCmK/9jOls4l+NgK25Nb6ZeX+lTyWHbKiu3uLqLPgUWjhxaAf7R7Lu
xVraPLJllqIwOwKNftYMqMMZeaPVFZc590ZqflzBhp19baZ0kepgjJ3D4ocoH4vEoybsPrldsvP5
HTysJc6JLEOTbZsb2wE9kCDaQANmkApTEIDpjd9UVVxIyKlXTVlmu2h+LrNn6X83R/86yGUdw4cw
kV/MtLk+IHIDq/UtLLKzIRUs+i5+QfT7iAsfbh/b4CHrj56Jnywcm+BouctOr4BJak0B6Xnpa+cM
4SFV+lpIG39D0NMZELaXolagTSx2fYCBxGvxH3IwqZuhiUy59V6Vo7PxHXSOLEIvvmiQRSLYc0em
O3V58Nr05vRQ+Ri7+VB4ajIg2aulKAVr883FxSSBza+X1m9lB9ZbUdffp/5qRvXVBtwdFgytCQy2
YXEFFC94ObT4JAb/ea7CowBpvprkcFK4GFofAreTxI8o/W52fQuMJGOv7z3PgRixAh08GvOVxzpl
a+qZAWpBNzRQGWqnYBr7z5eWRf9G1PwTMS+QVVgwfGf3NX1Ei9fesrZxqH92BZPTIkQvNTMZXE9N
9Srx6ER27281DZk1u58b8ndXOu3ZC5OjtEF5D2HSeSp57B4SFp8IzpwfTY8gtp56IPjpMfZ0vQOC
bJ6cJUWGwm/+/dWf7y3Df1GR7rBo/u8pMEsayP2rdvlquRkzzgw//vrD3CB+7p4g07l/vjZmEpgY
+dG23P/s334dddXKlabeSNvFEzRo68CJ+ftdofiYtlaWTxuGREv0UOxzdCp2bLXHABbXbX8Ku+x7
YPLIR5PVqEObECxEmXKoYDaSzhkd6AFI/YiET6cWYfNOIDP//mpw5OM0FRZeu39+6/4TubJv2ZgF
DK3/+fPZ8hP3H5t4lmxY+1UrY8nku8fxSXCliK8Zfd1zBP8W0Xf/OdQw3jEx9/c3f/7mPREwCwoG
FGgfa25u1u+8wN+/6Xcu4f2H+ix/xtJE3KPi7PZ68antYElB2HNfhspgH7qXQ5F/RdMZlHbL7SZ0
Pg/iNaZewzGZUWyLoHm0WlZ8A5oUVMD9vkNjdYYa+AIGWV07O7UPvlXfcJuLU6exbSlZZ8e8Xdfs
JOw0mb+Oaf+MWjOie6AdM+TOqcj3Hpv8NjNVv4xT/4KHX8CBAyQQB7OBIASGmQpsdOKJeEVjC5Qb
0bMhJYRNYPjbErIIAQRYfJDbUpSHUxuf4vlDIRPuPOPz7IQmizQ1w/TLNS4hhgm2KU5ybr82rRUc
MKW1B3bc39yR0YH2GthsbR++ZozhKz8oiHc0/K00wupohMnnZup+EhHdPvtmLB7tBaIS4kk0dPcy
112Gsbp+7Ni4ETisxbs/FltQMc9VniILaX21RYaUbwG7fLBpm/GuNOGpiHjgtla3SX90clQ3O31S
nF072vt5JaamPVk1Ssqp7ppNnGgM7NmKy1iioUuq5OiOTbr37fjsLpdYDrDvRJJrUx/u78N+nTt9
dMSrZVaH3waMxYUxZ/FD3wcDy7G4Oo2ZiZFA63aYt6HbOSuJ7oNLpOWKDAKKawb8/hhV85pkFf4y
KQobb4yQYdokF9xfYskJnTNN/Oub9/eTNG3E2xMpY8KeSRkh4/L+orkBEwHFGa9OPstmgoaYgBhG
fZQukVxJQYCl+tdX9+/9eRvM8s1A9bE1A36HU9fyNNU83VdTDUeDWuFgAQpmuc3c/f6naNdzOmZn
yU1fYpF8qyUpdMqOJVFhp/uLZznhvL5/CSNSnkLHe2eWy8gq65qTR1VAzV4f6YiYdC0vmQUm4s9b
Kx2qdZwE/boK/Z5G1Oja0+8vUytSp/t7nLj9FuTydzeZW8KEGPvnfJ6ckXwMODtKNrcTtrQByIRO
g+YkJpyDUd576/txRUhPvFa6HGKYEP6+8dkBLkc9zTEPCFse/phr7of6bsL5Y/m5f6+cip902GIb
VWNFhKj118v9RPjz9v7V3BDuqIEK/z7uhuhrgkR5yZbT4H4uyCqgeqEVxn3tN8SscUK4Fq6a3+eG
Rd1AuDO+/LhuvW0QIDczcYcv7p7YjF0QjSjO75/ovHxk9xcdOMW2W2I6/nzv/nkn4Kv23qgPsWGq
058XA3X/v729/8H9e7P/Gdu7Zkw2KDQTy2d6P93uXxWVQloQhyFQaM63Py9/zsE/J2JQuqwfFARH
XLv8i0rktrWYd+Fyu7u/lInNccEMWxLkzTfRraAZzpqfQ0s61u9j9/saNUnHWd2/JN+PW1sxbf4c
ODj3i9VruUj/dgydDsIUhJfD/dj092v295X7+2svl99JZ20xoXB0/hyi+xH72/eCOsIRXNYo45cj
dr9a/SV/y78fu/v7+58Qexjj+sXOXhIP8vviZWxVru7v2zzguoNPiqSUKiSr8R2s7pfM/VJKHfuv
6+vP96zE2uOadPcjSnEmWriBu3rtBS0jIKQMmEwMbgfLn/3+geV7IiEuu/dYJqB6aU+mkban4F9f
/e17hmJsYVC7r9wQxgzPRgy9qOD+m70zaW6cSbfzf/EeNzAmgIU3JDiLg+Zhg5BKKszzjF/vJ1F9
u9rt67C9d3QHPpAUVSIxZOb7nvMcUqfDuT650QwdQd44elY6y17uhqgy3PpjOYSavKH8PaKZiezl
zxElfVjsm1j5cwkul2SBaUPdBIHGndJKHKpF5NfXS7btcvRmqLZV/OdIknoA6WCO/T9+P9GgiNSa
NNwsl+m/WO9KA6JNjAZlOdB5JURCO5Grddn4DmM+/gY8kUmXsAKRF6QLHBH6wrL793HjCMUzU5WJ
J1IX7jjLEZYb1DjFUV2ezPqW9GSk7oQM/eMIW67MCZYPl71lsxz65Tm0iys/r1zq5tw+l9slvRN6
dP+yy+9/x4NFIwgm9daVg0wmbzViSops7ywfYTRG+cGW17DuzpvlJ0aN+dF+2V1eYh72j/cuDwOq
fgA5hPLVl2UYfiGEzHaB/Ei9xkda9v5u/qvnchQrMm+et/zZZPKrWXb/7cdH1iobvCK/l+fT5X14
kE8Av6Idndv/fNt/9d5/ey4JZ8itjcHp+M9/mK7ZJ+SmYbP8bEHnXjQyWLiWmh45HOUal4+Jw/rP
pm/4uv8+h+uSi01XceLVur0bh5SKYpftDCGPxfK2YMImuFresrx5efLffs3y8F/e4072xooNKpR8
eHQDr1qoO1g3+bf//Lo/P9uXY8ER59sA0ZfslteXjZB/759XexgTasaJopi4FVfNwAlVairEhDbE
G4MGZAJuW+T1nmA1YgcVuzlGocO0IM93s7xGNbkZl8G9NGSeY1toYAcfCzk3UGLu2tUySwgFf0zg
Z2+1SkvXl1cAegB/i+jzruoDeYPTEQllkZ/fTYpMmpOO2Pafm+Whs9x5lydjN9O4XcSRF8nR9s9m
uW0vu2VLw5e5ZntvOmq7HYzuOzPLesPfzXUjN7YcAZaH5jIixPmzY9N6mVjgeaa880AJzPna/OPy
WZanlg+0bIJYE7s+S3dU28dyTyMD1JGcJURyaHRciKaIe+pjIOcWCgMDSz05BhLKmay7MSeSmeou
cwU5S5nkwLrsIYqhy8yJKG+gwKrfrQGBaldZ3IjlZtnTrN4zMd3vW3nrHeWPLnu1MNe1hlyvkzdn
4t6qYzLonIKavGMvjwczpaiEItlsLbUgs5iTxpbTqUy3TO6S/lvbzwPqIjlZnOX95c+eagXHUFkN
GS2QTSw/p0PD+LjsVXywbTx35xjZrb4h10GOs8sHXzaiCzsPUlW3KuWkIiPXMyXAmCkalWJNXVch
IF4HobAXNyzj6HpsQyqAuzkdAnWDvKngCwpulVWM2+XEcbUMb/WM3hu1ObtEgTMgmz5oxmA+zJaV
HVXqWaR1yd1ODtS5rk47xLUk8DEbG6RNe9njGDEu/H1S7UPF62ps6TQcyEz95yajx76bG3v79ymS
2WR0Zk5cWAN2oDSteitVQstv6+WUYtn7uwnkmdpqzSshx85m+UXpMnYtu2IErkbwQbI26t7atyaL
McyRQbdHm4rDnjn4sqmWU80KcTamCEwShQO8vKAUBouDtvr05aFZzjbHzUhbWB5buclu2BodB9f4
RIZ2yrNgYjIgT75lE1EjVNfEG/+m2IdWjDInv1pHJpETO7uopIk2G48qpkMW+1I1vTwGWDjsk9Lx
/DoZjnHcDkdkrPDhEOtiZFuejaKIP87Kf+V5hUDUnfpj4LNZHv4vzyGCVlwEAGiXej0vrlWfDZfO
rwkC1zfMaygU9dHKTTAaztkQrVuhPPbOHB8j1UeyqNPFctwi39k5ev1yzvAYqnO0qVVnvmnZw6Tm
9t6UbZGyeiyRvJ/isXiagf/smwgwSGuId12bwrsBXkpdzOqt67TijqZE6TtnptvxuZtUZERaBc/U
5oIIws2AqWcTaeY6dYybSzX3hYz75JD0ZQ5Nzn6Ix0pWYdD49qp9HBIKlWPc4zXw53tUpdEeF0N7
Kof+rsdKvR8qOVsYrC3EUuIXhXLubJYfUxNXe2GHwVpBR4pTszEOZpNe8CIrG1qWOf4ZzmhRie7Q
dt3eBXa1DtAyXgJ7vsPwolAKnl4Hw11Uy9M6twcszQrRr7pFrkarD1cqW7QMJUVk2euS6qch63pr
VU2JlmyZ5GbGOqGJBlamwhRTatMaBx22acS6xzywcd+RLLi2IGdd0jSj8MlqfEvA4CwTMAHLFnsQ
KcE+RxSK7vfK7Wx4MroI9A3izbVmuzLwQx12AT3OK/6gNaJQWQbBxmbFKoohe9xORtDd6U6urvuy
6z2oygRIFhhVFcc5G3mdA1aD7hZSmzFh5lAqvLdK5Sl1DfIQ7WijtRRSM6P7ZUXFyaBRuaHUuuvS
Gb9tx8anhYRDAP+B338XuBmJSV0784DjyzeerDwbEVJEMdKW6XlU9XBTwT0jrdaxjiUYwk3cdR+F
OWJtzLV0XVNZn2L1SzQUcfMeE7pP+3hWqfC7+3mEr2CIDsqY2a5cY9DRoqlUgtP4oRIappcqbLd+
Y5QUx0b1nhgRoHl56s1qrnvYzKqtw0ixTgjs69sAiY+LcIoi+HqsQKhYhFeait55tkXafKFiWU2y
Yr4LpqBbCab+9Aaz4VDO+rTGB7Wah+i7TxFUIQ1lCnsH0etH1YhY65j2rVUtt9GwlqvGzoqzYaCl
6Sr+4dIiwD2dtPAyKiQWioh0RKxfjgdsEOG2U/20cJrRYoXtKmGBuXIYajv0TqxEae6PrSpzTrNd
ZLTtPsi1nU+YnWcU+KJ8/IoIqF0PZ/Kwzhvn6qsZYF6R3FVOu1fTMjuAfPoq6e+tCw1wwP/v3uUt
BpP/Q/dOYkrpmf3vu3e7H9zC0f/UuPvHe/7mETomiXEkLelYt03jb+POsf5DEKvFeoAmnAyU46X/
TCQEOt3IxuB//2+G+h/kjpBJaJHTRMqG/v/Sp9PtJZ/vX/p0JvRZwf8sVQC+10Ge/1ufTqfB6xdO
ukft/lPEVQY1YKXO1W+y3ZhM6SQQuclzlFV3KviqSXKsHEm0SmftPC0etLTfBMRHIWOFf5VKEpaj
q8F+UOJynfnkxtYuHYYGclYzaPdOp1xgqkqhM/3rEsxWPakldyv7ZwbApQrFPVEBjLZpiIu1iE3A
DvC6GhMlvyYZXqOkedVhBUQHvlcqSV+DZH7Nkv5lgAHL9LcBKFhrAbFpYtr5orBupUKXCUIeUimj
OSuEW2xryRfjnT0wjZhcCqI3IPGyWE70b/TAgRfPBKQm+1CloVUn+iUvzA+thmQmJNMMR+SWG9in
mYY3P8U+3jTgz1zELJKHlsTYWcvCQUzXYAMXNv67fENIEgVh29Lw1WHPiMPwERXTfeUTAMwIDfkT
DBuBY54uuWyqJLS1uApWfYUc3orBt0mOm1U+d5LrNienQnLeTIBvGQ7j1SwZcKmkweHyMGn1EakN
/uFewXdugo6LQchFlrFLsgAD5gzQVdsOkjUXSuqcAX6O/9NQuE8EPpa5ggylzdxOnRud0RdH8usA
phyFJNqBZe83taTcDSq8O5KF110ND8IWIewj2A7AcElLBZPH3ORSg83Te99rlWOh4jEHqmfN1i8X
yB5hSK954HA+CPI1rF+JjUlBacsrHATPn+ubDa7PB9tXgu+LyOr2hCT6QWcmbpV4kQLY3yypf3Hm
PAyt+a50zOfrYmeYd3rbfZdAOXAhveKcvoPyCaALnKBoDOxSAAazBtAgdU5cb9h9pnpHZ/GnBUno
2KHJqZA80D/8hvy3M9F19hVwPAOcYVFkxzY349U4YqjG7hucBnfaENbjeq3kITqAEXtJSBSgEi2J
tFOnX4b1M3UQsMZQdTdAxlca+jAAEXzraSKLPlp7bijmHSbYhyt/SM+lU2CF63xtm+VI8htLkIFb
TA9xGGfbqPHDc6fGBzOZOtLXPNKuqj03luyeuIRWH1uC68ansceIocTT2mgwvEygaA+W67/NLZZ8
R+bSj2B6KvAaTqyYJ0cfz31vgPZRyOWIm4CID1rURgDKBkOgAlsZWqVCtOaKg1kB4t81Xedu1I7T
l6z0p8bpwkMYVpOXd8OHtp78ICeZunJo6eORYOV7bhL1I1cC94Cv7TkeDW0V2YIRHh37MDMtU6K7
ouDcHTHlkMQwv4c9LI6wr+/y1py2jT+uhTJQ6TXNa5GAMAFNx+Jn7Pa+Dy3R5y617ezmvncida99
E3bsHlraxPADR0FnuCIImCqhS8bMKW/lhy7Hm5PHA4Tfvl/zA/sAZ8leEQ4RSaG7GzRN8dSucdZ6
OARrM6lKih3G/ISVgNMo/IoQMuBBrB7HyUmupIwg2ndTOkFWid6pr3gNLliMMw8bm7JCqVdthf2W
EJZ3ATXtpTgeEc5ad7UV/GraBABsob8MdSQonvLFhswoVlUAXo6rgow3Ez+gA2Jkm2HUm7ICKFZf
Ee8cOIU36uV72tnW1lTM7pTiVKsLfT2Pv8w5i2hbJx4RMGB5hz7D+IyI1RxFtSHPSQKV7LtBIXNH
4OXC7wZeVUlOin3qK5jO2Yzzt643lSb6TUk8fdz2LBxGHRqndNoNKjOuHrFfnYgXQGi2R/1/20uX
XqMn27EN64ci0A4BWImNWqYNAkaRQkqyT/R/UhZiYXUVtUZfM3/GiO5vUcJSHhqLUzE1BzOMPhhA
wSDO/kM0ZORH2+M9WXFeOBsuivSxvhvMBjLcDIxHmfPspc0xgqnjOR7N4aqxCGMd5P/KYoV/v048
J69DhMZfSgwRpG/wRQiLgHJH0571Jn7JgExumzw6oYKDGxFhpHfVId1kanl1OA104pxg85N8Qfjw
3or6yaMHr28aGsX0ZTv4eAFwL99vsWyo5SoK3xVH128TKLhwUikz9qgiUI1TEGzG99DuCnKlgpd+
YtnvRvYKj/IEN9cJ15bmRF6rKw/W3JDgHqiwH6oHoJnd2hXN8GbqzXzBkfzQF1Z+HFv+VC1kQm3Y
Q+hpjmSMNtH8XCjqzYFDeIJkCyhnrLJdScp1Ec8hAvV+fAtL7cyA1uz12oiOU3mjZZBucCJpe6Xy
m5NAHthIqkAyY3VFtt5cw+KAeIO+YZMQjgWiOY2tz07vIgCFaGSNtqZqA0kIQaHqGRPHL5+Guy5o
wisck4selPMGpUnnNVbxxVgjXmfbfJ70J5r54wnfVL7JdfexzxHo6E79mszpr95AqweNx/Y4l/az
M28FrETc+JSZMmtXq/Y3yeYQVYV4i0OW7FoZXwaXhgDupHbud6EBG34yyVUOGnNdlNN8okNrDEr/
QFIlXrPUvTphySrKHeOdq+EHchiM06xLLngGzpjHXIR7JuuScLqo0oeAT195UrmgEeC177Ftk4xe
qfkOnzkCGWcy+GKh4sKURVgK5HgTzCSW2InBgqiEhGOVuetloqbgFYfQntrDFOMgH+thJwpl53NW
HeqZMbBX0ugiCP9C33CoZml7ZjjRCck9jdQLVxCmpVs1Kcp31U27iy43k1p9Omh7NQhGEMCR5Cdw
i7loS7AQa2HWIdBohcWM34D+g9qxrYuMb8bVR9azFPZSLf5IlJ4bCaVLxiUA5aPTiXXp2snGSEKq
XyBR4YNzt1RVdcdnCF+D+qULfzftx+SSpqS6DcJau3oKbN19iKGShgb+sBoAe1FIXG6oBZs6mRuC
itN2X4oguZrZbhI2Rvg8YCI3suDzmYqoKiaBnlyBbBqVIyiNs0YcNqvgtj4lhf0ZBtibtFAe4yQF
5gkMuk5PfgA5zNTBJOgBpyatPW0jyvSH6ZBL5arC7JQ4EOBrvow51hg0Z/211vN+0xpW6xmK0m3b
lkvFJBKiJma7La0DK2wqqFX/Wzdzj/583+Thm5mN2k5kkUljemaOVQgs434Pu9Hqxw3zSn8fmcyz
dX8ot51e1l6SN7/orQZ7o7TKvY7VH5/+PsLFXXXWcE6HC2rA6QRAw7mXpwy6d4tI0IehwixbzUnt
KQJKlQBRtwHFcSTqi3GKvvfR1WsG5j596AzRgtFKOGeD4DzaTPURmeyGUpDhppHTQKsDH7uDFGTK
81udx17iNPd42ZpbptfFtaWsiETV2kNWeHKM7ikBdgTDrMSWqVXV2gztkVa2ASbDjZECpK270eza
AAIg2p0QIKeaTticAuUX/uzkhBYX12HEjwHpUzdmmGxKMsOvrvjIwtb2KIKnezsjvDtsxjcc3XdT
pr9bUqrXDmG+jnsENQl8JkcNHBjLDNJ9N1OU8HNzU5YMBTjujpozXgvKrPQs7Q/MFWutzJLdPMfX
oE29XkPtYdWdsXbzw8jURcniTY5nKcn7TzJGD/QTYWtP/hnB2g+Ej31VvVSa+2XXeNfybtfh80oG
58sfip+whV8dvbtOd52iaT/3LDdeateCR/vZR9ZBwWQ2BsYhslxyW7uropoHH+lW77fXcRz2dah6
gY2hvU2Us8EkoiPO3EHKW0/NFrnyro2cdaU0O2Wut63S7loxv1hjQ2ks1j3VANRD3ghpuvPeNKwH
Q+pfHNv+srrZc4L2bmxK4O8e3Lg+3KJEu3cy8cRI29Ll+emZeFOvaF6pq2zrLmxhYvsnyQ2EjGLz
jQN6zTvtXHqlVb3IH9LxFDiWux8nCrnx8FBRdHYyK/JyU3sstPpE25RKBzHh5Mgx0hruKZ3EfTHR
Mhns353lUmOPwLZhX5VqeDQm617ttiWt2Wo2Uf+Uj20RvA71feBiw6qypza4UfDaAnGAOx2cKsP8
EeatMQxQ8/yDFeIYrWfd4YLz53Wrx/IHxfilMsmI4N9lQb1KNKKZbMZ4ZYL8ZT7WE+F9vZZvB4WC
PYh+sAZDma1sA4Gq49PmA9oHgUleIFgeM8k38CgTnewoOhQF5t0wyBG4RHtSNTyWHge8vy2CT/wG
s+nuLIgJsx6dM7NpfxFkEDm4w/PEfemBU7W59j6igh3qBrzUlhrqJ/iZZwVId/Jg+5p+kcKjyRp/
Ke50mJ0P07Zf/RDtLLQjFDwPWK8/GnO8KMyuo2zGOlvuKJbvy6b4Mib11us6xg0mLCC9HBGSpkwI
VT46T8DSjJ0S6G+Ah89iMvax1h2y/jFrJQmyvDKh3zjgM1eDMa1LjS5bnj5Z1MHCa1kzuM4+ZvrM
mABOQn5GCsOKLF0HilSJFIBp4RFyNcTU6eqbome3xudMKXWmh2rJ4sG2qlUzutfsaDGntAscNKz0
TmaguWucw9agrJSHvpQXpH6rOp1Ov7oiQ2PTFQkxBfOm1Ja+yQNGDL6Mdnwk8vTJmbM7u4mOIum2
uMu2VmddhryVpo6rCpufzmOG8VXZt051qWwK1izDBLJboVh3lAZee9DCwPdX4WDB7DGNY9ZE712i
3sf5yp6k05umTGyZD0Lp3poENhS0vr5vfqjinkwlP7siWsfzeOGT3iFE3o+W5AhlH5NtXJTJuVhm
9ZOMT7WW3Sr8wBDt0No9t2qzq7HNML+TMgDKodBYDO3miuCZNuMhsmPPzdxjgfZgAm/F3G0bZ0hi
gWbs0iy71aOzD/DrBnnirH1zeu/DeLll5kArm7R5bxT1QTjhJ/JD4Wd74kJ+QU7bqMJ4zIrmNA3F
lwpghNaHV/fNE1DTMEmvLnQLFXGS2bDcyrKDY0b3RZ7IBSM+n+Y30Sj3NJc+1GrlOuOH3VYvATe4
ORGbohVPdSq+2xB+HFre5z4zn1Wt+XZb5Qsv/DGn3ln4qle47l0MaUkMwDCynRoTFClPFkBm70Vc
frYOk7fQBBZEQzIL38hSyRv4kwbxZnVvHsYqOJsFstp+UNbjAAB9trjsp6yBruMEIBl+6wOXnF2p
r/lIfSqx5AxYZhlqb23rPGeJtWkU9zIymchL622gw8Q9bR2U/QU16qZM3zsl/sw5Jr6bPHZFuIld
9W4yC2jybr7rlHGlqKzRre6RG0aAfkjzlHLcuCX6IzHeRAL0Iwt3jVHt1XbaxSwsjJjUEtd/jOPw
EJvaLtCnc2dxaiPvtLrbiDgQLXuJVNqOWRLpRBun0d7uqw05MtQQlOakmB/2hULj1dGZjVAcA0AZ
DaQdENddoY0sUxJqki78pqC8rXpY8cAoWbabBAmM1goswqlK+73mAEIzu+Sh4u6awVlaW66+npTx
O0vjlzKs411ALiBAEFhBUIQmkrNXVaI81QybKz8rz1OtHyvV2Baa/TKXnNVTCWkmUrc1uXOFJi6t
e1/G1X1iYUtqyvwdtMTWjmsWbfNtNk0Z3wJ+QH0YXIpORrWNRP3qjsV9ZcBct+KclalJ4k4KaRiY
RoyUfCD7dk9FjtzwgRsH1Ql05v1qLAdSodvmQyvEPWGtM6FleZReszY7CEXdae1wzaUPx8rW8Ik3
WsLSaKShmDybQ/Gci/I02f1dZyBgxPoTN/mbO81PcaY9miWwvWo6l7OSrQagVSsDSOEqi1kSFRam
RvKg5ESv8uddwTLQFPuWm4mIfU/HjEg5By7h2tDtuypr30IDhSdghtF8sIzhVtv5W5hdlSg/xSYj
Lqs/FUb4NACpwlvfGW8aUXmEZMHCQFGtim1l4ZgI6ze1j5/KVQg7P+Ae0Y/2mdLjBUEbl33RvLRM
z+uo+XBEQCc6YaY1JMBDyOkS91bttxv5u3J1ugupUuSTGNcISO914WV28U3G1SY2lhMfkuGeiRNH
BcPlYJk/KivawO9+N7p9zMneTeaCHun0mmjDfc+n6xgotPw06v3GUaufIBHNatJJBbTm17rKwdLM
m3T2meL0NyHQiMIwp0tC8EtMO88exzt5vKqueO9F/+Lq7UdGYw8G3A5txq4r4OmVD3qJvxanv854
XJ/z6Ts1g99RjDZUTT99G0vCTPy55xodBGSWwuaMRMLHuy3niLhFDS/M+emJVZQwO2b0hn8NFPsx
H/x7TW+PpDHYJHFUMzOs4rGtH2cf7+mkrRDXMJBizNfHZp+YiPG1aNtQyV41AWAmqxtmXBuUJ2uQ
VzwRwOLeUlCRxKzu7GuDunHzwfJYoD/G5gdO3ysrVyZMacGMbbpP54Pt5o/QJLhd9eiDewMWZFHu
MDBvLJFfVUW8Y5NN6BP13mRk30kzHcfuJyD2ihv4S9oTrWOkis4pm+5ocHJtaNRNq47IKSWmo+lT
V+ikzL5mVQ+y2/VMAewX1qXW9sWtaPpzwbl8TC0W6MmIaTTqnaOJJ1nJIvVM1ZlZXTFthkrs7Znq
dgFRrUCJgsTY+Z22+QKu2DcuOYqdQr73zP1TaMyMrLzZmkbo3lqiaCiAcKtrZlrjFUt4gjMDf+Va
cLG7CTHBCDyaFcDK8frWRU+Xtg7NhOYR+Wi9gb0Ubqwm2HcC8WUTBk+sCL7m0Ey2VRPXh66nZB5A
VLNrPJWGAz5ED8nT1irzKRbuzdcqfTeYxk0M5rWp0eS4hvJSuSk5W0HwNCugB/z8xbeIN7VagruN
sVO8sK3MfVySJ5YSBLBKdY15c+6SFSjx/cBy6FA6JPE1eI5TSM5YIIktAxmej4eacas2xZulGEx/
WOoBhQzRBATKxqweLEXtYFjFrad3fY1VGxRToNIsbVhPObT+VyRigztxXExLDd9QNG0ps7eXlV/a
rueG1YEQPOO5SH/RZPishwud2zVwlOe67CKiKZx9bnMIkQGoOpwLKDGskEEIWuLOtS1mQrKHgwWQ
n4VsS9EgIfsRH3lQxJ9hmXEFZ90B7TEuZLskNphotHWcVQcjrRxQmeqGjK7pLiZglKPREfHWQAjw
Y//DGpieohvDwd7UhFjYrDlHTiUjAcBQiB7kSY9K0KLbis8jO1lF8ohc7yfu532Zus3WFfx5+EEZ
1MQtrMffmeMw3L0C6WAFUKCFNp6V2HwpQuQ8RFjgGOBMrmvaIq0jU/80cMQpqVHQLelKB4iDCqQ3
JJZtgVeQJQhgZ+UzPGVd6LFShSUpiTbwE42nUSteQnBU5o0A0pNd5tcyR7GiccpaPYT9xh/eYR99
z+ZOONlepGG1KhSpuDGhdKc/pIpA+YlXnebyDVrSijXmL+WAtkKxpkOnmwSUVF8McWeVbJS1prLC
NeuhWQUN5DUNqpfxS8M7bN5mp/zK9MbrHKXyKCxzWgQxGK7mgfU1mtMWo7stS4clTHs3xHmuGd+S
jMj3I/PACAzDaBTBxia3Ks9sTw2VnYldrOUQZFzAmasfRpoO4Il2w2g/4R169xtkAxGy5zI5mMI6
QDx69iNBPU4hnNQFVMUZcxkczBc0DPc64R/+MH6zrKJ11cHTToCsFbiBhxQBgprk75rbH5AOeIOq
PQxx9K2iRicd8DGIjS+9ns4xvHqP6AD8WNY+cYYXI2JRYtsbqkPP6sDo49a/lOIVTWx48Bl5mxZb
ocmVTEma6DwKdlvOxpBsHj7sSgPLz4wlRkMGRtk3BDRO5csO1GOD2cyq8Z5htgn78UKT61VQLVzN
YvwJw/o+ouo3OA/0ULxK9beqUiNOnevHYEyf9Ky7aiQAqHF4X3TpyWr98m5o1QMV5p5VIlRw6tU5
3tx2jQXwCPCWVoioDxSnv0Xr75MxgKhAGmEEV8AdWq4E/Vz16WfA/H5t+tb9kAy7sQePpA78Mu0w
CuISRPJu+e2bqlrXVsFyFWbpIxDkRMTfU/4TxBQ0cuaNZks53bZOdqadFVdsdPQImPbRFU/dpdZc
lw8y7cHxfIIcHlfNZEPpjjqvRJW3xkvw2BAoCvXnExoOd0Z1Zh5DIGk/j/LkPAcDJF9wJCesoPjI
y/IHcNlxoqdYz/rFLML7qLXf3d59xslEsksKQq3AqagOTEbqZgPm7eYoZr3K6vYlqGgpkntXPaNT
vcZ276xxbe3FjA6zG4ufNK8O2pjfwHyhKmrpypqQlVGP8Q0DAFLgJVHtJefRx2SB2osNjPDhz97y
UJEP/+25f3v4b29b3vHn90XNLpkMWk+ZxMKJxyguNAIl+ArrCk+NL3V3i645p1dAi3l+yGMf8oeU
1+lys+z93fxfPDcu5gmfsog9RAm5WKhCJ6nKRRaAhvGfou9F+b08dDFcHuz5uVa7viWRCMUeuF5+
Adl3xLGFmQ6At0xneDPo7RfttTnifd8su3+MEcvu3GpX33TQFy66579S7sVzsTxUGiIQhQ8vMnXb
nVpWB8fq0Jguf+af3UXBvzwup1YW7ICglsRiMoX7h1a+k4LNZbM8t+wtInrbCfCk/H15EdrbKcx3
xothTQZToVKz5N1l/mKOfUtHEwU4HbTy2JqkX0HiQ2EgXRL/5o34+1xG5s3B7b6csr/5yvCd4hc4
iBquv4/X0gkox4Gx+Zpp31ygpk1MACApRAP8GHOPy5elKMW3FMJJ7yAZd/ThJ2mdgVUqG9JQDmlT
EDylTZPnukQ5zNwmDQuoTTbioU0SzT8ETn7to3LCOjTttVrl5jr1l6QeAe9b9rgGu/M+WiisAwZB
VstEUFmvaj+lx55FAJC24gJQAXZR00+buQDGFRAakCa/VeS3xuiYR7cbJgAI84MTD8lRN/32FBbB
UZ2qrxo18r7PfcD/dNObIb80VdldWrNyuaOKE12GYkVxflNY/cGueh/XtsY/o0PFUhIOZpERERLQ
uWROajNUOUpzKSZArhmUEDPV1YMyqPfGoDWX3qrPWoFqZIYeXeqAe5iHr56BBqVnFcZRkLfGpdcN
4wIJnKvfGHHHiOtslL/tLIk2vKW7AIH0stw811EkJIf6FrWjc7A1w79LdJ8ZEOhIZfzQAIWsnVL/
afQ2O+cF83fyWs5dyJSF/8bO6FMtmPhWE5fyb4hMb3Cbz2GsIdsaRX5Vmjm/ztFvYr8toEEz2CSq
i3GPNK0VHBXSnZjiYnPd4CXGQW7b2UVVnugujWdrDmovLFNaKpTb8lkbt70GjJv1uX0GOGWfqZEe
gih/0IPKppRVTXdi7zrqb4MSwUyLDa2ii3lbnwPgX2XrTQxMTFWz2YOiypRRp96vlSw3w2y6gHHG
KeFOd5H8S+g9KXTnmN5oqp1jSHS63cJTKjq0+m6ZIfgO3JQkO/2N8U7dU6Z7YgKyUeVBpKOE0oSG
SkZPjp8KMfEhoBMGjkCe+/Py8gocFEjWXcEXc5oj3O24BKBbvhqu892J+a6AQbkiz/uR1AtKaPWF
3KRjrPjP44iTZPwUlfGjdvHTlAXnBLsh6+jTMGpPURtkq9bUXmAiVyvFLT9sHX6+NlOVreaHYe67
U5Yanqmod1bLTFEThBXTgNkr9rqq0mNpRHdNzjwvrrYdtutVZBCSZwO9i1Q8aYXdv5qFvu+TtiGX
Tcc078P4DcHbCJ95KoybhypIx3URYc7PnZ4OitY/uYxVyujcDwR8UmyYbpXWlBS0kKgDsR8B/Dqt
9TL4w9mZkvdBMZmmsvBURYO4FumMhlduT2ubaQniSd8idWCIG/gaRnnN7DPiS/QWXu+S/FAn0SOp
OR4ccGb5doXeME/wHrrlr6FiEmZn6kdXguGzM3czoBf3FO3kOFCJ/Nn4bbG2W1WamW2tYHzwI+78
04iylHyXNciHgyZuCKgh8FjRVtGL8TQkGPfGrH/rhPFgzg+zxPKHdXDrFD29i100GykxGbqerMoe
SlAUoWpULirEem6E4A/nCkJer7z6JZ1XPczp7SbFvrbmT5/wGBau9YMDa2CIH6Titqif3DanOmzn
zxMYRWUy7iokqZvOEveOFh7KljQ97UbI00SRnJ5F4bQfOYqPpBDTdrJZ+nXjT14W7gG2jXJTxtD2
0Lr+D/bOZDdypd2ur2J4zh/BIBkkB55kw2ylVFNqShOiSqVi3zPYPb0XdXzv/QEDhj33JFElHJ3K
jsGv2XsvtvlSXkwiXVRUHxf4OjuHPg8NSHpbFmETHrwKbOfD5MirSKkoO3nSLMKmktSGrgcGWJX1
1gRxv7FocqzE5EtZEWFT4/2Ik/Guii4uVdwu6QQgnSIjbWsiRw8/8Bfp979dklU2ml2lIBLv0Kb+
M2l80zF2VhNH6ZiXJvo1xKZ80w4DFwenJVzpU6Jx9xOm+GYa9w31Ga7PMbDb5k/emBzTw7mq47+m
ybnvCrKG2/zBpzgb5EBnHKEVMxKTGEZgERUNtBFn27xd7Zbdcl5Lyc4Sl9lhZSfdhETslpymdmIS
kczdr9TrmdST87QJHdoynw159MfrVHkBeoFUjeZnEymruk2MEzZy9o6ugn1Ft1s+tV39gmLq92Cn
X6n+QwyJEwxyDndqiY6cu/ZDwZsFOWAj4fEGEx0/+4DpBWrKvMtx6zA76/vgl3BKHTSMl3tlEwTb
+NW276ebGU963yiWjxgp6l228sadX7FhLYFDR8nHfasj0/kZOuZXEy83lRSSmPQWffGEdZsN/aaN
fbFHu8+13TMrVJKymaFHPNcRG01tkGOGkTO2ah8ZkK15Pt20Kxa+XSpqHnNaz70hCa4lK1DuW3fe
+0b3KQdAs0a+/DCWFDgBgZwwru4dvHooyM3n2KFmlkTdb9H2DFuXoPC4tzEb5OXXZGTjpktn2mFO
Nka66i51kOhU4VV4NiFhNco3nwgDp2ttdmdov5zY27uy/UBX7x9U3T4ylvWPlmfeEpZSrRM/5SuS
z2JTsfdF9MTO+shkyEPWTrxx19filMKahxmliyPum37vOfCeqpyExm4az5al/6pmeSVrZOD/rc6O
klc8Iulrrm+x3f2JpuFHg/YAUyMQq1GE+zYUB52GD0xZgK9EDdNnUhw5bezDQG28CSPzd2tM46Yw
126hUV8VE+ANRem4n1aOIDxBsYIFhxUxmGXik3QYXoJbH+3S9jZJv0b+5ownVkRhssIKG6zGvLJt
25MAOK9AQyP6KjsAh5x5FugfUl0T7rtBRroZObYgEWNPeHfQ03fmiksUKzixWhGKwgGmmPVgFYXb
kVDp4WnpV+iiC1aG5BGGp92dXLGM0M/vmb7kB2dFNooV3thAcSRzzzjbK9ixI1trN3zTHgsF+NHt
efbZyojMVizkWL1NKybyn5+sP15WiKSMf1grVLIU4CVJxs8vqm24VUU1+EksNm///BXNyaG1gVQS
128HNNksF9fiD6TltCItv/+kGCIfCSLbzysDM/lmYH7/cWkZOBcrItNaWZkL0Mzvn38/AOWAFw9b
k7+hEYe2mcZgN7sVwIkpFIYRTE61wjln5qlcguVJrODOekV4JuTPkUW40Nr3CsSndIF9yhX76a4A
UBcS6LwiQeMVDsrhfolXXCgf0LXm1V+g+JaXZoWKxtBFv3+UrcBRlCXltulXCunYASRtIJOqDkSp
B6sUNXN3+X4YVpDpVIM0dWGbSgXk1G2J3ApX8Om4IlBzxiC7fMWiRgMQNkT+EZ84ekDQqd4KUQUx
sIbUAFYleq66oC0hI2bFrpJN/tuMgK2VEFmxXNxr8mn39QprtVdsa7YCXJE7CoxQSAWKFe/qCJR4
yYp8tVb4q4QCS9taBgUq0stIe7ItJxYXaett8hUfy3yb9ZQNUpbZQn3phUbRUcuD+U2e/baVDN84
2vVdJm8SJi0BCIcKam2/Gk9wSEFrckj+NFe4rfvNuf3+oQv7lq8UQ/AEHC7Bw+3eWxG5LqzcbIXm
2t//YMLEDZxutYJ1h/VNiCYWBnjB7poVv9vC4f1+7umK5v3+E0hzd6dXcG8HwZeU5eSxHbjSzPZT
rpBfn51vvmJ/K/i//QoCFhCBYxs/S7NCgo1F3/qCJ5CQeyhZwe8IzL7WeBUIahqgTOrho1mxwxj5
ABBHlHMzTGLe6IDY5vyOtXa988AWoxOKDAellMc0SU3RzgyjFXINIyxiD5+0IgnsR/spHKn1Zr+B
pac+LEjJ6YpMNkQXFDWSy2HFKcsVrOxCWP7/doj/KzuEwi76f7JDXL7KXn9m83//b/wBe8Xpz//4
7+Y/v/QffgjzXzgQTOn4LkllEvfB/4ox8/x/OS6niOlYROHajmX+lxvC/5dpExiPjMxS3L2F/1/u
CPUv2yeGx3fIWft/jjGzJOaHfzdHYFQwFVn9vmX5pF7LNeTs30LMLGXFLfOV6Dyi2vrOCkD5CwlF
TcapqsO70I/ORHpR4Lv2j6IGwrN4ZXwU02Ni5LQ843Qqe7ayfpsyOnRDID0gu/YEqi8bNbbxxrbA
BvV1gXFi8oAnps+ZAbRtnIp8JwjWykOBQgoj+Wlsxq9WBompF+wn/+lQefjn5fx7WJu0xf/+Ogl8
c4QnpJK2Kb5NIv/2OqfOmZ1MeuoUtsinKoe7NR3lMfxP5yQTI1ozP2IBY/yHjTciwmrrNtwLkWQe
UXe+lqF1XhwBa6l18JFkKYm2HGgxwagtK7gztt8X1bsdqV7Vc2mI33Zc2A/fD3mBbUD5k9iHPrhE
FSFjHk9o0IPcrWGRlCnOdjUUVTAv2chwosJnYehjshDjP7u4ylgCjhe/yyKeu/0rs2rwF9nscwK0
PzwjNrFr84D2oDkXaBnWJKjvh64fBVn7lXtajMf/+rHv0sAsBdr1tMcGwmbq+B0c9f0Q06oy9MM0
CCQJW/H6MKzBK1YYPkJFNQPippjpmjCnAlY/P8GIuPJrqCjSZztCq9T2RCzNzXslEn+PRLU/x5r3
rPRdkGNKiHNtRBGwFv8+qYjt+sdGZ+F33kYEH39Sds37vnrMswl7+Rh7QVLkTyofwjMxd+HZVhby
zoyFVrn+demF/28P3z8zahdXzeyiAC1jTGbdA44zRK18/bpo5C474f2laWLqBN8StNyMSocNcElW
7xxBRGfsqX37jILAOX//aV4W89y9ZUYzBL0JX1UxpQ5Wuidm/GMdLR4N6UiM1bffteNy2I3GNHDr
osyxrcXHYkh8cKbNvVj90P+YwcmWED0/WoQMKG301VduS7M5UH+sDzW4rM33bXhYyy5dUU9ltX79
/tH3A8N0UpULEMC+Yz0ubDzwW6zl3PdD7f01q4JE9pLlTGR/oKwcTtV4hbPQouGa3B2EXedMNd3u
7NFBBkFYvmwXkI++xhFiXdqqveYYnEm+k4y2f2IUyPZ4PMp/zMSGwNNeJ2ZLNrbxyl6IbnpU6amv
AVzmiazI9tk6JXbddrh8e7HxpibbaoAt5nT+q6/wenxXOh2Gpb5Y1KlL+/hCTQgUzU9+RCkay9zJ
9XZ60AVspDbJIA8B68EBDhSt8Y7SZ9fGtXGkXkBXBYiGPYzPP53gt9plE5oUoycnm/XGlnQPBurt
PJ7K8EPb2gyW0KMhd4hN+LbSW6t/fhIMa1ifgkhEp/Fti6/XHiZG77JX1Ru/7574uOSZTQqSdUdP
+7jBot1Tm/U42glf4hItaIvJXWzms8SzqSHDAakmf7FDeAgeWNY9qdX9L/YABtvtI/mn5gkW77bU
7nDRY5wf4oS1UT0PF4eOgKCCwBjLF/DQ4Ffp3umF2DAo197But070ehvVF7/tMYY+SJDe6qi7hBG
MZgpA9NSxFvEt9g/SMvkxDOb8rXsVRFMGQv5IfqsECOfm/Uh9584OOZT5iwYAPIKsNoaaMANszna
xbAPG6c5LFPx2LnEwBQiI8mShMJ9USKKItCvix1Svqt5IKqobrdscR1U/oMRWHXOCNKaMY2DCvWj
lxjvyHnKyovqs79+tOImgaNnobHP5PCVVoK43ShlAJ1emZPHAVHp77HLAMsEqSKi/NXCQnKKR2ZW
MxmxHrkOLCFpHLyEpAGZql99x4AT5PZwZkol8elkP8bVj9pYL6XMz8vsGYdeN/eVbjChe+HX7D7b
UfkR9hy+NNXfdvk5JzUvIXCIFehHKYTaN3m0nCOQnsxAqNTgmLNva9U7NG6eJbqQ1LV7vg9UryRx
hDvSqaszRkJJgR9EnXzFzEPInRs+udZrZ4JpBRPBJrgiI4QvxNOAaEhKFlz4dJstTwb1sIj3vcTZ
b4gSSKw+pjGoLJ8lzo5sKOfejPGG0aDu0lJUO0xjEx/O6GTOMakbNuWO3ueGpcBxLxLRrTw2btuf
bM3Xq7Se8smedqUSd0Vs/bQPfprCCkzqLwWnwvbQfEVdiuJjak6+WTp3yqnx5uhm2/WaSYY3NJua
37Dm3r03LQO3YpL3uzBbSBprWwbqTCwsadYB+xp3E2ayOYjZ/z2lVZAYWfjIbBlrZgSUEkXxrXaj
C57oU0PXGqTEkX8HMLDygNAgy2MLArCv52NaFGB4/fAGmCPDLNe8SZCEG8dnKoobA8ch5QvWKvTM
KH6tyJo3Bn7lfWGkbDvyYTllhjqmzNVia8ThxkIJzq02j1W4rOYEnxkx6nOn2XXWmi5HO7tfDJ/z
aMkPmEHpcH22/rnfjFtf28GwFDyN2XhhKjUTpUBChIJckfupuq8KeZbo+IFgIGf/DEOWrpwszhYd
8c5R/Pdmj3TUHdBWuw2cStboAF8JAHRXjZQLFmlsyp+kHtyF49PExYxVE4MUnebDqGTzjNr/znaJ
4gPWum09u923lsFkIioCq2faJVXxUsL4kNmb8omLyzBJbRJcs/uhbQEnz0QsZ+d4GQT63ehuqQEG
u2bBda4fhWjzA+D66kJn4zARTnLE25GdIYdP+FoSCoqHrMf6juXmUIH47RINi6vn419j0/dJrxiI
wbK0UX6h2ulWM7eQb3l1Y97DzGy8jZH3sym7dtcthd6jcWSrHhCA/p77dQ/ux2gJkbfsAxO7hYbJ
fU+lH+1DPZqbuFDmw9zl8qFAR25X4TthFN6hrscfzZhCTxnsvzkKjGpOumvmiSD1qcioafRurkB5
o/SYd51bqlNKUPuu+2tkvX3RxOGmfXjoPQdfl7b2ZUlE4pLY1a+qw6Yw9nTjiUpR/lbsap0sbMgw
6ADnGJTAAGdJF0WX7voNt5AftizIZKyLqzk1d57kjUnSxt8u3ckbzaM5+eO2E9H4Ma/qI29+9SoE
qZO29z2qnFZ1fE+dZTeo2kWkUZ1NP//TeZiQWei82w5azZqgDsQidz2Q3U0Jrmy/JB5xaBlARR9r
4i+XfW69cZlkVtImJgX1SEuIwBZ61rUmOA6pDFg42uJNwcBvQxhsceemTDD0e9UWvz0IIKCl8aJ2
f/jQn5nQo3lE4OPnxYNtQAon/IEVTUpGg28XqKpfuu86L0qPeW4iOi3BIfnz72UAOGZm8aF0rKBp
wq2K7Ed3kbeldE3iPoXJBI1giwwBdRSWx2qx9oOeGIGETFVWBtuWHe8Xi0Qi/9TjAg1qp0t5Z3hs
KVCjBlXP2KuH4SxD/TEBUpdx9j7n9cZw01+KYEVATdZpMPqg5ynvMoWQH3LEg1nhMGIr4+xyTwP/
qIU+hMap1DgNqkQi72mRmbi5znZYRt76GUWCRv5WqntGvO0BfxzbRt28SDm9TpP7DgrpGeyo3Pj9
8LsnUilwl6I9+tMrG8+DO9ne0ZrhYuKVAsZFsB9SH7clzIMrOLHKGhfgijnAA8HSaNmMtgMROTYT
Lqc+cGZQNaM5iR0ktfuhjo4RnzKI2LwMUJLsosaH4gAC0XG6i7VgE2jqe9ey92T2QKtl77q3h+Rq
l1EM5EeWFxNEaOx7X5X+NXbyhfvNwfILtVOO/ltLWEPLxPc1GZkSElt/oub86+p8DKKihPFQIJ1T
/p3PNsHIHhfK7KeOcqyyWrUrk+XJlMlT2hbhRgl2DbHzuZQ/4XoVuySkDBqk4ns4XiOnfopRoxu5
eClCLE3oC07iO4W/Tt8aAXpNQU1UkbecStTpuHLbDeCaNtBiQQ6IGyhGoj2Yy4X7fv3IBtgEeBNl
KxzI+j2a2VOrLHFg1UYn5yR3ISCqwMnUg+xtMF9jwzncIAGLqZ8E2RibJjpNadkcF+XrYHQxACwN
6jjWyRgFnUpvQjMF9z5iUI2Tk8walCfsOEBVIrS2VshuEg17NfhMaKKUt1pQSEZe+tLk1aPFqAfZ
3MOYUY+3vGantdyDXbr3fosBG3M/mczyz4IxnrRRuiq8hGDckCCpJCa5j21qRMuN3HRn4eoi0bR7
d6voNmGsDiFmNAVFTBvzoqfCDkTFWdgTybT3c//Dtmp51xHhvYxM/iqsknl+K6fmVRYRCzoHeG0b
OZzkJJtxx/zSxnG24O5CxfMPGjlyWQOd8wXq5NI3nuJQsBBpZu9g+G0RLG5ek4Ni/8ia9S3lLFTg
f7uwnvEy95AUO3/DipmEolLdKsNKtlNOTay79t7TOUQdjRZJJvJXVLICs0x5w/1F2ZaxbzKcFyCy
d6L1PmHHPLpp7W5VzinBYh4SZfaZmsSR4En66dhsDERMHrRfQeZeQ+ngUGeiRUW3lEedl/gKom2D
Kojkc1Ux50O2FtnDPYfjElE5RoAEvKS/z0vWWZitoY791XPyE9nKuImk+eq3zEDm7qzj8bPu8/pk
zEffsrHTjg5+O1SehOMSOhOOa1FCTsUmG/NPcChXLA+fFdJOsnDwhLB/Ahtz0iOwFt9o8A9z/K0Y
D1cTTU4aet7NPwyDmoPwDXZ1JyuCrcV6g51cXn06K/4gU/ODoQSmNAF5uTM6whERnJuLOqhpcVBZ
AjjTMtnV4XdEPB6+VSkLjxEelEzwsYphBYOi42RoNW29jBIej1qFuAOlQrZkhx6hyGGYJoS/fkv4
QvRSWvi2Ur/adwQK1GX9RbbNl6QXsYtW7kVgu/PHMHWCLZHLRT9+sADGsmhuBgOoUzrwHHIcN1a1
svbUB8n+GzFa3MImV2z90HiH+3XsbBqH3C0JP2ie+R9TNqUcYJ2XvQvwfHXWYX2b2gkzKkVeX2Ux
bkaEHlX/M8nH8kT81dmcicbhMkbjwlkloqvKEN2VUD4piqJ7TS9HpGetN2XOKi5GS5amCp2oRVRH
g3sL2sTGGGgugdyg0o+Ak8Kg3Dl+TQK58tJdNaFDXZb6B2lyaaAKuYb0OyA2NDVguICPW+7J5vQT
n1UveepxWWdB7/xkgsjXdSLbaq7rjaYgmfVyikX8XoEeIVyuuuRe45FOsMlrWMQdmBIqBi4HygIN
5n3VtRUul//6Rma1fPOuIMd4M1y2GRZbCEeCghFZDQeIdWDP6BEJgvywF/JRwwxH2ljVLFYBLaFH
/ZvHGZv6ANfaF2HNMBLZTaSWDHex7Tw4wq825bAuFJ1FbWQhTtT2r2nlHoAdvPiWmveT7/0oKSK3
Vhsi36/CR6NZ45XCbOvQFm25wm/N4v0JjURslydkdECKTPI3iAZuxlJtRYpGgCn5GhxckpS2Jkmx
1pHQjDoGj9wcPxMTLUElMWTaLk7zLpP08tBaommajojyEB7j2aeIxDHUhSG2W3tm7kYMOlqWcTMx
nw8WbTFfTy13OzpxhA0Zv7FVsNdT9W9f8oKNOGH2zhUZDV2B4yW9xKG2DnMYMz6R3JCwkEQ2enQT
ZqLfXOvR+BxHQDVh/5HEgE5r91j1AyB00gPmO84QFoTPjumLjUiKH3N0q5W9nwrwluHg85/BA9Lh
fTuFDOzGIERm9gHY1xoCGD/jX0qL2EBJnWoCLcjo34bNYm1DtjlN5vm7zrDoQy4t8vx59QZR5b9M
ZnnuyEnZeNwouevZCG747NrIync9hyhW926T0AnkDfp9rwInO4Z/qauGe7Q3uGbC6Mg6NiP9xd81
BpK2tkP2Xl2xBPN1rIYJdM/yYjXTc9gl2GhtUPUq/qpt9MIo/HG+OE9O3rzasf1I/rjl6NfKQZAu
CKsge32ipnCn/EKg/3NvcbUMVP2o+Z4KfMOhS/54AWKKMOeLjyahZYtaoq4CoP0zpLsxdMKoaro4
pbFN4v4LORJdi0CHYRUnXZGJZvQ3sV5rVvXVtOVb5dJLLBMd19B/LpVhblKsEKhA1EOvu3o/+P2P
tpQvoflsKFSYdmVg8Z7vvMhL+C5qMEY1eChMadx52+kzW2r8AW6ExfI7e/HXZIh+46IE4soA8+l4
2xFQ6kZ30XujgIDqxKWJRrHbD8kD2zaVqr9yyO7dCll0bUa/cO8/oKPZJVV9U6X91zCK52p9zcbY
v6gqJX6fg9wjRtZ0EU/jyOCIZgXFe1Kdm9K7kz5ZQvEYDDbRpfZ0ynkX72txN0WJPFlpfcooU7ds
hsOgLX0zIEMiIuBNBXmdjMHUMjhjvk8Hgo0KaTkSsW5OGCGm3nKeqSSbkWQhxHIywZwRZ71xigz/
OaFXsBrBXTp9NUJzWaW3sOsXHBgNmgFVzPo0tRB+auDWkcjELUKVMrgF4fJ2tUNdDNswmbeTxB+T
UzJ7WcRVuqZCh7onxGUxf1YzjoqhBvSe4T2r3CI+JjJjmi66S6iWku0tH2i2jJ8F3mHU2aRzEhnB
RJLeXBVQRaokpXoV9HQQT5rXLDDrpKXxNmUgEvvVc6hojAG461Tn901GIIFlLL/zmnzzma/RJhlK
G8tdzhhjIPMiaci5WLI37BjezuiemhAFlyri/HkSZw4itc87lAnr9OnYVNVH1RcvfltVQTxXf2xq
3a3xmCvMw3XKO122CfaLYbp6cfunjyO4CIltHqp5wtliZe5dSJFPrUV2f+FPJ2JJ0FcsfBEaWKrF
Yi8XHxYjjtL0rkYy0LesyuXMPYQTFOHmDXs8LQZBXBti+91DVatkn1sEEoWLOR/bYw6r9T5ZemZp
Jmxk7SLHJUEFRfqd1Fl9MPO/VlwVO3ROJB/ODCp7Sktet8XQtke4s4YlhjPjZn+xyZyqfkihw91i
A001DcTRxZA+zIYf0oFMP0aWtrsKzAZ7omUfsv8AnjhjQiv5vXocMXviYlrUQMZL6qNh8ZxnXxbx
JYkwMKTpucaEc6FK5viatX1AOfE7KaY/NWMZhA/O2a3zh7w0U7aj7HbrUDgHV6lxH6bu79ZpCP73
wtcSfp8b6d8Ts59LUy0ECWGUDabRwN5BSnkoB81xD/vRw6dy11AjKTlxClYIjbI53AxyIo2BedG1
84qvdHbyfWgxlZIeHYEdeqQj1vkjFHv7TmE/sRlfBxn5CwdeyrGfwMGRH5JsJnCkydCMiC3j17A0
kjOxPb/6tGmubelR90ZQ2e3JwaLbh0hjhLjF43yap3VYCZlMEIfSkzYuyPDZ5C1VnEVS/QZ67y1p
3PJQytTnqiXDQLsN5X5M0uEo9ZYIsflprm7GEFfbVNT6MSnFngzjE7cJnIPiFCMwOJXtX1w845UP
7w8R2vUhrRaWGb7Bzs64umLAL+69W+xEDl1Gie8azXKnO+dllAit/PoepjvZ15o6HB2ZYJ1QRNmA
yo9Vkxd3xArDw1DFrfHgqBM4xvmNa4fRbBdYHlabTjR/XD0/RXP6VM/xXb+od8HdI7M1OUOTc2hG
PlGXHtTvJ+IYkq+G/fxjLfUL7TIQCu8vbLlNPqVIE+ukoQBuyE9ANB8ZuO1mvOWE6kCbq6IHRkfj
gaNw4xi994yfMgycxfuBF5YYEQCuj92YfEFWJzLRMXb+zC1+zKrXMYH3XnFJ4oP5VYI5xRWAxisZ
J2efCP8dS8kPE4LvLZzqbpNjm9fWHL1DNqNDyezHBUwgS5Z4YAkm7U2YJG81W4Igmt8iwtD6iCHq
Urs/tWk9dWm8i3FzUdvN4X7UjnVHBaE9asOoJJE7KZvH1AJcNCTFep8YjtKz5xOxai4WEsaXKYxw
j1D2OOzOLtKbfStnKCtmfDeN89FxyKz16q7ZJtWS7eE3eDuzIBgsc6DoEOjeEtkxStLT8Jk7Z8P2
k00aootlzhhupOte6ztS4eynznbRSDECV2s3GWeEm0a1vQVE522LuPuyDZ5nnNZBNWAkVQL9s8k0
lHjXz6JbmU5efLTC6lL6zbs9WthoQ+YrhQoqI3M4E7v4aGv14KyAUuo7PBxmqljkmdDHAbFSYAMt
suCqE5LutvOmEOHfsEKU6bKzM7U9M6/L7sOlgKVHHGiaRIGr/F9TLS22M5VklKh3aZSkJ7f9ykcS
L5CJZjRgPuJVw3bvv4GcZLGJpnzKMho8xGJcnulw83z9EU0IwvBNYjf23ppi+FXFY3zN2HbvCI2F
Q1tlgcW7NaApZu+BqdnoxcC8vLpltM37pgsPXqxIFurJj7CQINROVW2GgepvtKcfrvNBlPl9Utgg
wSxDn02HrFBuJTIrm8Bd6dKWcBR5X6ylLQBMxoTdrV9Iqc3r6lkbyWutx6Nvo3RisIhgvOYQKBjP
pHqd28Og2uRdbAdZyLpeTWW2+1kxqn6LB5vf7vS+FYO/TxDr3JMbNV763t6lbakJGFDc6UfiWrLq
Wphjt1sS4kZiFLE7mYxPxG2oUwaxPFv2KZphNcL0DfmSBL2INQeVIR/nFN/q7L9kud0dp6RFtiVi
sTHm6oCYgc2NSD4pG5Zd7yXVVrrWY4bEfJcwbiaWgwoEWS8tnFs8ZcZIce/4zXZcNIFqDRq8tsr+
RHZp4kMwnvq8R+dDGffgArTfe4PJsDF1aEwfl8JGq5+QI4Ti7MkpuBsALbi3aQg5tCGcEllxtl35
WY4U6tNERlkoZfSW9bdW/w2pzR8XWfr3nQG82goBliB6mDOUtlrC9HIfK3d6toa5OfYhY7kxsrqb
FiZhUXO+TzLj1mk4qlT8VwN36f2Q9/FdU2dH1ZQ7YY/Na6sW8gpzeRhL81bm2aGV7hVEL+Nt/yuL
f41udioEV1NtNxYsbkEcBRypkRpQoyM8zLJEWgRmG7R04R7M2NljMSXpr0q9nU3e8MXD/a/f0qX+
W7aaEhl5bd5aP32nKv9YiogLRM5zW92lsbu6DPQBw2xzaNGKxzXyu6UwdzVq5mBxXJqikNJ7nDe8
UwTOcVwUKGi2xiLUbqg8JtKk8OXj+FSFHD/9BOacCBiikNFJJFb0250Jze4HEuLqdIGm3jGGn/0s
SObh6qgoDtKpuGoNrtSjcWC9gQ19joxTXuvhgh/+oIkhuOrpvS277iSojQjwSfaTisWVmNyIJAPm
enWlIVfZXg9SyYhpSV0+qdn4YGRsn8dieVRjBiZkXH5TbRgYMX/lWpHKOa5boVKdI0F2EH33iIPa
PmQ2sTT2bBaP1lrfqB49BwTufT2m7r1iXB7O3PDSwcpvKzSdGUN/aOy9zPDY6/ozbftq77a4HNMQ
X3ZC+0Hwe7SFg3h2O/s02myC+ee7oC7zp6QjdACj8E0bDClsl48zbZbfrCvvXEJDvxZXnOjxuJlF
2Cx4FRQ4HaDc+CpAhteO4/5OO0QA2stOSlQRkR6aex+2OFpG8uChQAtGRXfcNTbs2vqbIj/GWHA6
cmRhX+HflJwVnfBw4ffOppAaNBOS4o2b4M/ESpsch7A+snVnaSyZapcTlhOfK9cwy59+Wt6cCg55
RwRB2qfXfDKzZ1fASJry6/cDGSzF1SE9ZsPUGD8K34UODQdFbMdWMst3ts+EoExSfSbmS2zQUCds
jrzqsrjo/XN3CNxafSQ4JlBTLwR4C9KiUvaKqAbYRHQwQvvJeY/68uIT1EqSaXQrnbSAWMdn3bN8
L1WCr6d30JGsm06TfZUclHyBm2DNt5YV4dn3KLhm38s4mTvyG4gov0DchbDREH4N1qGrfWPHpK7Q
/tnoGHpBsDw0jiKre6h64LsGuaODi4Y4mx4ygE3WhCSZYPyb8vLqkHVGsBAevW8oAyniviYMOUfy
Rzej1gO5jWwPVI2Y0FNOtccwG+7jmQJlDbdBgntBl7Ic/JJ0Pjmk98AWnjJRMLVeBoMymfBQ0dsM
v1SPumcaxoAwvk4SodXVGWZVJU8++Uv33w8CMWySkEHtWMnJRgnK0D8Wh3rimGUmZ6MLS9s3nAbE
TyM0FyuTuolBghHOCw69sx6mXMtrjHQ7sxi5WkNMfxr2I2EBa8a/5V+tglYAcvNDNGDfntQZz0T0
PvVsQGaE+WUpAxM9wRwtlz7NMVw6zlXGSUT2oMQ1QF6C59jNvsjrjN1ONO/C2Zc7OaZvFYvNOc/E
vhnkdZo4mCr8fsZraqPdqA2i0Jk7j8ek4+YOG5KLbBliAuPAV3V1+BBNVN6YRfHtw35+snDww/Cz
rpHOgGsWy6e38bW0X2uLsrY2tqIEFTYrXVzT3oP+wOdjES2YqKI424n7QIobECCv2fvYL7bk/RtH
mBMYqJI/JLygTcd5s6/d1gaWgNtAF8S1xQvRCQvfpko6v/PCR2hTpEwxkZ8Jw712LVIUctpPXqZ+
lkDmWyR6d7pYoueUxWNaFlvKYk7G/AXzz3iP+EumxF040Y1NCB1d6Z3o/bnLcPCzht23C4lQ3EgY
FlZzULmk6HVFeqwlHzoOJfTKw5qM1fIrGjm9nFSANvlBsyBjfDd3xqFrkAeWBQuOprxvR0WYgu4u
0SKDkGHhRoNm2LUxM5S6xzTAuDu3iOwxZjcPpJ54pjbTt2I+sQZkWU15YLDZJdTvKUrCBcBNYh8F
aV6YcMqfyvthmayGxJBdq9xhX1My3WCu7qcnxyqLjyKXdNvMgPx+fqLlD099yjbG9BE4tKHc1mHb
PrmeoFfqTkxbEOmmOLon6SCH9xnFs46gR9bUt2K+LXHub9L8sepKOqUpBqXB1erbFhPusRvYgtL0
KvR+5EctysSElIp5Z+b9T5V5/5O989iNHNvW9Lv0nAf0ZtATMkiGD3k3CUjKFL33fPr+dtQ9J6sL
F+jueQMFlTIkhaHZe61//QYCv0H9MCTSpTGQuVwN1t21ADaTbTyH9Dp+Gs3J8ux6vdfnLvE17QoL
sxoldzA6SrfVORRDgu8wkPdcp0mY9PovZ6G3z51yO06VEpZ6u4estuxTWPSZkuZk4UHIQWi8sA7x
RZeHZd+bMSGPkJk7d74yMFXmjnQwKCy3Lzc2BtSEEWcCeWYIHcMxarWUTBhVxKnQcTDwSSoK1ph+
CnYY0Vo59skNc6F/J8ncfqnD3yjoJfuZt87IVySw7Z25BPpUurtY/Ov2UAQc3YzOtMVnX9onOsSh
nJRrPV8ZUrFmAMRnfUDVKZSi2AfFIryML3AKIYCkhkwfhicF2vBxD8I9/PXlJe/5vHjjyvtSSp+s
duiDdDTXvx5yHGX6/8HQf3Gf/0/W8rh6Qcv9D3F389l//hdr+vxZ/P6f/2NX/ko+y//dWv6vv/k3
lVr/l8VNAmsay1hZN/+WCW3b/yKQ2SL7WbENwmL+Zi2vK/+yIF/LuM7DmYab/ScTWrP+ZfEDxzFR
bjoqHef/i9e8RtT0P+nUiqbYPB00S4Y96j9pxoPaxckaw52mI1/1IWRCSSmXJsUFy2ZSOhxo0GBq
5y6dE98UK4xONWiIsjAXBaJGpaiLkjEWxaMkysiBerIQhWXXQmPDvX3N1C/UFsuGxuW+he68HzNC
gy0soacJ83rEGf0Bd+kIgJoyNhUF7SRK244aF7QbOYooe/v5rRdlMGHvYY1FEf5oERF1Kog7ztBU
5HRwYFhHKI8xUOV4xFgyY3pMYHVuyyfDMbFZVImra5r0a1F7NipWI7RXV1Q0lO11PzxIwBWto3eU
fQgiroWBhTqMrF7TmMegrXFx+dssdASVaA0WeoRINAsNXQO/0sAhmkIpoi4eRgUH1M5vW4LS8HP/
Bdn7PSU4xKLlZCRZ/4yvmDQEhmhVBtG0EMXibFQKX0c0NIvEeN6UQCeuETMJ/KDxYVSM7dQqfu5M
GqLVERowoRLy+Engye+M3qmhhyropUZ6KliGFGZ0Watotwz6LtBVRsc0YlfRkun0Zq1o0pIkvita
PffVSv+K9LhHbGYCPGRms60i+VF6LDCBxdlcB1YuakrJctjbpN3RgjlnR7SKzfCT9hdGT9HrJFrJ
QjSVGt0lNjcEydBvarfG89aC0osW9KSLaE4X0aY2mNvTtVqifTVFI9uJlrYTzW1BlyuhmyLOOPtl
igZ4FK2wI5piqPxRmNAnV6JhjkXrHIsmOhXttEJf3YkGGxk1LqN1/n2tMP9OrTo0yxxPjWmi/rak
bpvY0nNS4jxettp9TPozp65Y6Myi8jCadMtlw8D2BUatuVPz5aHXRoXEj6nbXS2lw36jhhrV+pSU
4CAaIz2Y+xvVWKbDIk8R0yhF8FkWCG6y+QjiVr/C8IVItrFh4pKSXCEpk9lDxggeS0lLv1nj2luh
qGwAv3QX0/Utvd5LBvTRCQzkKtAQWFCQSsFHyHk3t6bATBSBnuCqIws0pRS4SiwQlhSoxTQ+LIG8
DEAwzrXFNQZnu10Kxo/0Ut4sKrVNBOxRVM3FsvURYg2oziDwHQGLKQA+RpcbnlzkE3OqIj4mcveZ
rObrIHAiiUkjIrAPpuKXVCBJtrBdyvr6gbhb45g399aU2ucsBSNJSRdzjVHGFs36nQmMagJ5p35H
eaVbaJT66IvpcZAJZMsB4pKy7BxrEtlYc7tVOd++OsSsNBLec0YLI8gGN4R1JYAzXMIlTxNg2ixg
NVMAbAZI2wIHdVvpwGn0KGZAHNPUW4iemv4tXZoD5mzxFmsIusf1u8yR3CWDeYrS+rop55oU3ai/
h4b6O5MZbuCmwxgB3awlwMGrgAl78MJcAIfNSeBiuoATxxKzgVWj/O6PqtqdI5y2S7y1+4ZKrASR
lEEmMwFRxgKstARsqQsAU7HX7dinJ0kD6tDMOvYRx+0R3mBcrFSSJxWy5Q3TURHQ6EwmOzxQpmwR
btvwfe7R+C3eKCBVKF6zgFh1AbYmAnbtwV9HcFgZPNa4DoAURXGYpNdcHZIAG+1XSQfCNQSYi6ae
1gV8V3IAeqk3orcM7NcRILAs4GAyA56ITHiLBVBcKow7VnW0QyR2n1GjnkcBK4/gy7YAmjsBOcdg
zy0YtCLAaPzFYCaATxcCqNYFZF3RaREFNYUaaDap0Q+zgLcRXlQ+cYYTc36q26FsoMYDhw/g4o79
EwmYvAIvrwVwbiS/7RuQDqJeC2gdV3kjTEHbV1D3DvSdWfipkvMHaZYfetB5XcD0yVj0gTXZxysU
Am7Ooccy56IgU7MVud5HNZNGVaoxzbPnCgfeMCITKUhBW2v5PME2vgyK9VzGynqylQ4GbY2Bk9a8
l7KO2oZJA72ShGCeCZgYQqxK/Ftbq/mYWj/KCqKYO7tSgsdqM01ZMMAucX29t7ScfnO9aNd0fdCv
rKFqdvWHeSC4ZUgZfJEu5zYdQffJZFxSZzFc1JW07Hk+4bBnd36HuYkYskDpe4xot1UxfsHiCIME
BjJZDgFaGiSIDkTLMAbCIEAv031WZy+mJU9nByftqAaIN+q5fijmZJtldh7qOquBifbTTiLjhGvg
PZicSVspT8TSwPEqWyn3O7n+TTiIfGwzxjUwNAHYzeHTbE3siIwUQibjPuJHIRDY6oCuF354DukI
4moXmAbutsrVIfJKnr5WzTjLaSO9aGRfD7rzhSny7BNewWAsVevAKKCclWRmS4a5RzVK1KKz/srG
4QvPMwZsYtTWiKEbixJKYogHYhxXMpcDqp03uOAxohrYKrCpnjZL3zzJYqAnidGewYyvFsM+XA2a
DfksT4CYkj/0+V1dsBdKS2cGagX9O1Ke4tpRPUxoRtRjjBRbZoupKZnMj6FXx2mMYy9BptiYwx6c
lR8wvjq0a/NkMa2MxNhyEfNLMcjMxEiz2TpiwJmJUWcphp4QAK0wFYNQLHdh/zIbLcWQVFneOjE0
7UlCZRaQnQw8lwrqJ2wz5btoAWVS11E/92O+7KxRFel7sLDRQJwioiHwkZVIRLYyx5PF7B3k8tgQ
WYchKckqBp8kfaoa2kqlan/NBCIElVI9m3rz0YsBMYgOsZm6Zvq9g5tWnz8mfYt3oY7NxITgQyrA
UBg400C58sIIOhbD6FmMpTMxoFaZVCcdYzxa+nMLTs/uzjhbYa6tigG3KkbdeTA67Ut9J1+lsLIZ
vid9zCZfK5j89DhEpCOxBtF1RbayfsdTqmKDBjCWV8MhFaP2Wgzdc6bvkxjD12IgXzCZl8SIfhHD
ekeM7W0xwF+Y5DtM9LlREDAorGtKY2IdV3vVMMqXHJPfHAtbcGry60aDHCKzJK9lQPGExSzTJpgE
cCjlS1qcYsEwEFQDTZAOTNgHuqAhrN2hELSEXhAUVpgKhaAsOMvLykI/G1j8OLBJ7NzGqAbDU5o8
/OGrVApswfq20DL0baPu+uuJuXZ9znT5I75lUFLlu0YB/z/VzWQ5XGP0LjA79plVPjJpqDDXsInS
1oBm99ZCNqSjwhb2ayTAsHniX4WkkN6ctxU8xutTosdPyRUx2DK2ECmg7iNpxkobkRv0afuaDHtT
fDEq7Jexdmv/69+3B6mxFQRpD9rk0F63ul3vm4zFlL9N/cji80qVyFE39Dn37Qmp8e3HZdLLgTHI
l2agIWcXafa37/67f/53j82janlOllju7W9zOHoI2k3CkMTz/Xd/cfu9a6MAVZrzkEPywifuz28b
uPjkOHT++6/B6YpNbOfINf785G/f/nkJzDqwfrFbVNb/+WtJUiU3ish+kW2Kqb+e9//2U5JuR+dV
T7AukfMsjan4f17tr09weyqUdlzeGiKyPz8meQNGioUPdacT8ekYQuJfaVvjdim0Ior29gOoReh9
xK/Any020ZXt7M8PQGFheourjFRQMhD7nrzhW9h37GRw71uRCH37ck3LQ0UxD/uCky6Wur99uT3m
aCKbscyY6pfpipYp36rClQ2pG7Hw+Yw9GZJOanQVdzTSHOKAXLFnVZzQuOAKJU8FzKUg0Vo2yFC9
ffePx3SI6jgQM/uyqFsOamOQPelg/LbkVIBGjeRUOLjdEq1VA6q6J8NjZvyqGrxG5Y1JQh5Ehbr/
9ux/viziFauJLOo/j1WmE+TWaoRXYTwnifjgCFQ6uE7Z8Wbu9ufxcZydYKnAjjGk2w9WTcdNuq13
+yMkHg+4GFXBX3HcUdQgTrz9RLOGjaaO7fb2hm/p27fv/vFPdVmGYNUPXNHHmwWbeAdoIZNQakhd
zdS03d++s4Vs+PbPuMZFwRZRxaYIcW3Z7PA/Ix759s+/HuO6A+Jzw2x3twTr/g5Q/S5tudB6JunB
q+y4IUGYaOge8IANsiPW7KfXeQ9pfLcEKJE2RogjWgfrAPqGEdyt+9cpCHsf3RgAFwROd0mPkGyU
dXd9xL5kXxxz2wuvj61v3ENGCo6mSw7UZoRu6obrvtuYbuu/ixc7sjhD9r1D8/Sa2t5x9rLda2lt
Xm0pMC/LNw8MG14QXgy5XyAKv5ilS9kjN3ZYHF+vj30OfABRDjDU9tY94wDXuOe9KSElwH3Ic3Nt
/3Sb0sXgc796uFa447RpcCVtN7XzWKyZF3MsFqYggze9Jc1Jx7RMD9YiZLBVGd8cHqan5CPsHOMN
K5b5Y14upTMhdum3MU7dHTatPrg0Udwd41lYmwtc0zvT2l0jf14RE5gUOWde+3rKYVDnVOrTHYDj
4CpwKTSvYeiUbXGoHX9K2wOzsPCFjGHYbOzplffB+NAOeRuY60ApwMJxCkw2hV068bFW+PKaNxBk
Fvl8wz8dnZHBDmLRHIMQIHH19UvMFGQ6ODhM4jgCIb72UE7YNMzfGvJbKRCDQ3OrfIxXn0ehidUT
FEgk349TT1SW5ulkc+eBVZ4p/sWLzWcl33AWqjeSJVg/MqY1mld1vkQoHpammwVEB9X9ZWVfO6HU
dJIdl4UbDR6ek2bD+oQTV+fbj/YFt0MbQd0dO5bP//RXZgEh6516D1kYYuKVJNI+zF4WeCYv2gW2
du1hdsLg76E8qYo3nuI9NAkXuag7PdFhKszd7S/5Wx62GCdh/RF/yXfYCXDARmyOvPKDo1MsL9cH
VkXXUc95/Dn4awDYvUnQlH9tuyc58GdW1mO1S9pTL/lO8buuNqq0w63uAXOor7I4pZMZFNkLMYo4
brhMI+UHEqg2yQZC78/1m2LR4Hyt3rk+EfPWn8vnvD5Kux+yd9xmeh93c37fq1srQHllEDhdIzZC
lUALGs8YNvV+oWkosVwj32s/M1w4D7n4Mf0ULp4Gwe/WTidRMPWHx/Fc/EIX2L4o6c7uQwJ0CVfn
PKUvZn3vdJyf+gllXdTcd+U7f85EOFLF8YAXi1tVu+GsK/TYBdKOD/SC9XLheuSUDd7rupe/Q344
vIGVfCjpdvQgeuGjnGEJVXv5ui1/8P4j2ah7UIDm8fNd/HThgtzkP5z+uky4CflNIES9PnFxRZCJ
LPGSBmcWxtN6il/4cDwlN0TMibW6B2IzGElzTWUabJaAC39dTyXqV/jnPGnZBt100CHkZo+L+iOR
vtYPn1zJXbtjfONIxxg7vMHLrY2GIEkPeBDOAG/mYHf7/HaUymyf2c9N/eTU34P2K268kDytpt1V
7U4esOKBwhPwlEl6lNovstp1nsCwHzV8pNXjSHE/krpGlKwChUkZPrXrnfAV55YvmvsMES1rBQJK
2GdkZNyp9cl+XJV90+PryxmZhDf59Kpg7J2mu5FePFZCniKufr2WeFu9dJ0ftRRiG+49sEDIIdyT
WWC7nPdB80ZP/7YVFzs3nLnXO+fDvnCG1XbLcR29T9gVl949J/GDES7f3MGm4rI8cZuwLEzttgd1
3RbOhbDGT+1eC2tERB5LOXm8WCLiCi/OsBWO+9EXazdr7DuXEq8RKvvhm3V1pilafP5o3Zc/Bv/w
eSvH8gWcaQlUqjEcc5lUOp81LLZH6TfOT1w9nLbEXb7lAKsBt2u3eIvn1XkJ9EfzYhFEIq6TZAgR
O7LQa3suQt4Jzv1vvRufOQbgbqAY4aq/MW0zUWNeUOaqbvTEypkcOXGlO3K0rOGZt6Dzy+jCSZzi
4sWAdQnyhRdn9WEpJVyTz5XZbIvXrbJXQrFz6Kii/cTDyxDzvRcWy2FDcz+4YlKEgJPPgOggOZoX
xuwYwyGofdb7sPyRPio2dykYMbWiPvfUi6lsdNQyO4fh2UCswce7/iidfs94hX9z6OBhN3SNG+4k
bkfx9OkrSArLrpHsGJ1zB/NTlurby2tFiCljdcQ4/dP68Dn6KH7ve3d6Y9r7Yd2z/XEeyZA3XPg3
33wTQmdtxS4iHO/zoHdJIw3Y2JmS33ZCfcPqoOyl5xGJpcu1oZV3NURs+5JaCIqD9R4drc+lxXst
3cQrjjT2XA6k3nA6NA4XpSSEDT6yJ39/cuWxXeBh4fb75sj+ZV84S849Z3NlJ+6C1cuO1n3B87Ef
hK/WB23YEUKzFyNlzzcsClooX6ST9KzsOUn895q+zN43B8F8nD3OC4fJOHHE+ZbPz8fi4mcLHffi
PjUOtY9BIx4h92wvhrkxqpf8RX3kNFZHtufrI9aQOHNCSnvgracsWRwr68TuZ9xzl2GxSkLtZ1we
VM6fp0Y+oipecQ3ZyiCWLbxpBEaiPOFzomk9sVSCswasot3bO39MjYJinsC8A0tltCvXbXLkxLP4
5C8sg8qeO495yZFPxhrwxuZunN75FNoHnyaCzgii63Jweh+eBS9lfby33TFhQ/3gC4jn4rGgRk9c
9oTiRr51P0hc0LXPeWHSqwfxZ0niAfvkrvdxHqNWuJIGJ94Aws98g7pBu2f9569mcZGaM0YUfv7D
22Lz5yVoxdftQIQdpnTf3NZXK+SslCtCZA9DF94YL+2cRl9KdlRR0pG/XMztbD+Kq1T3cyVUudCP
aB2vDfP780yxoAfTXf4DFm9T7UUPKKLXcFnnR/ADtBzm8My+2bOmNh+4YLiGMd1xCKpjcpcu5Bsj
+vOKHaFkkV8ersNOYPpc9T3ZChANO/T/XmHBJRtO0gO+jsl25hAbyr52uiPgxwhWEneoTep2CPTR
PORxsl01WvhdL2LZoPd5dXeHJV5vPpHu4uYqvofYhJw+7UeadDLHXZaGWSxyquI63jTjCPh8h9EM
NJbc1ZMP6O8rzjco/SQN17oKlZ+X9fhGQ88WB1/BT4wSLUimx9e8AFkMKJuwAxg8ezyoj6pyhIPM
EmUBS0zfM4oxEAwBAtQYZabvbKcTTzNBAtdTyEPsajMUx6ByTnX1gieCs685iQxEyDO/BmV5JgtU
H8VlYFenuhXYsPccdYq72ue4DZbljspcJhGlInQRfGxPt0FQnwaPmGbbpwZZH6IT/B3YkXHxG/2X
9MLWaj2ndJRcwBEEAAyKN4x+qGnEBXZEfsqLP35zzbKdU2dz7Rbb2dkQw0Joyju25sgxIGYpcpgb
QfOGLkPeEZzIYo6jhB7MesAeWOJ2Z+OXHMz3s31WZBIf3NHZYJgbhiGLXN8+SM9tG3ClVW+sV1wB
s4y4zMUrbXBOBeVQhPrppCcb0kvDaoLJf1tWyA0AAFN3DAXpMKhWZk/+ZSehJvuS/DSNB94wHQfX
VhjDAqPfYXuldnNxtEVUhhKL1oACGMXXsFXOOVw6rhTqFArhiQ3K007zslWjTXHsvufuB+KQKd0z
3SsNDmZv7NUn5aPZcFNaIdpLXLfj9kCQkE1pzIKs7zVSd2Ci4qE73zUg0thpbq0vp1Vo+OP3RjX9
9DMaEQa5eeI85tju9y9ZyB9GtKhBUjys7YFDYe+Kj7razZBDDTixfgwptvcKL4EQmV2Se8mntvQN
Lq4thS3GduOhR29QJEcIRZJ26t4Jnua6ZiOlau0fyMqVmMF5Axwitz7bbvfNLVelPjdxCsta5rkN
aGzcj4wZKOScDR6HIF+z67yCNxEMkqDHAx367n/YpqyDU2IV4UonFhNObqyHfXZCXkTyEHHXxWk6
AT4y7Ozu5cRbiw+Gu82eSQvTkziQARApXQoJbjXMGuKAfESLLU6sOHoB15q7BUrK5BJZBd+2ONva
nfzeYFQHOYNbGU+U4ZftxO5dI4XwiwsJOPaXHd/1MuY3L4gvMCVKpTfsYEjjnrWT1Bx4ZKHzfqkg
5p+XMrjilczKj/pjfsP61kPF1W3kwe+c31AS3eV9MDxFCBX2Nj9hekTQYQl3kb7tvo8vjvzJQJ2P
YiZhjQqY6tncIDcz5SDz7KcHx+sCjE9EYaLStbnRh3MW3qcPjhEWv6Pn5Y4ND5sHOzno8iEF2VUb
VsbtCBDArltICfy2Y6pRhoSSt/yKAOkfBhwXDyXboFu+krfpFO71iSTmGpQQT2eNxDAz38uphUF0
PzHsuTceOoBhSNVNWPTcST0q2uYDUwZAY+Gi0Ed0TvGG8h6tLzYhxgOJZThG/SIWpni5fghbBgmb
XttNH6MT+K7x4KAdrDGGZ7C2q5twYhj5SJwGdsssY8rH9Yj3T4NPWg/5u/XHbZoSZPLBadbHXRLa
6vHas77Me9YfLgXL5Zk417mGmwzG1eeWQXt7WMb7xLiLpqc1f9NHv4qXMI7fNd4AiC7JOm6hI0w1
IR0clc5rL/n3qm2G+/J9+kBsviYbdmBWycPs0r8elw1CG9y7juzKeDKNvdt+8f/4kl/U5/6OQQzq
30yEb7jmeHHGM7QHTHAx04eAH+HUeSrUTdL7DUgbxINPVoxuclMcFycXk2dhrUuwsWcc8cgPlz3H
bmogX32swXw0jjGrm98fI4WVcNwQUxN92uEJK6WnzM8mesu49COOyLjriOzFntFuNpD3E2u/TWtq
Zfo9b40/Owm7bIt7qt6RzvLhBErAmslm7pMqZ2/sk/kMyOJjqgzFQjfoMPZkT/ev/QgXKoDnpgDc
MUd1AjieKApBOwKFGgXdBKzU/IQuIQ+yQ0RB71ykw2EhE4zjcU+OZBg9q8O2IfI0zNKNATB3YTXV
37MTyknZ1bYFKbdbbVM8ODJuCkecBXRIbq50MC7KBsSbVQFa5nY+ViWzzk/49QQDlF77Vu5Khj+b
63sTypjO6iEqcHNPRuNx2CGIbO4er2djEx+tiwSk4FqXyq8OMiTLx2Q7SH5MFaoei5+Z9u7SzJv5
CUVaYE5etL6Z79HH8NzLGzne45f8rHPEt7xjaG7rUYaP0HsNqe2n+lV5wGmzOi3ZuVIPle233SMn
uvNsVg+XxC2y5oTK152kbVvBxKDYCqsTkSNiTaw8bN60c9276g5S7lv6yioqvzMhi0KFo4wsK2X9
PlQETpFXS9pT81EnT2ay4S5WHhr9bqlR2Lik4djKD1WX3W6pEeR2lyb44dL8Q0EGDZXdd1onqkMq
BAlzeWqzCtJHOxPtGr2J/+NMyBHPuZuPtl/uVz/CzngHrw5ZgXqIZzcHV+G9RLvChC1M7KDp9d5w
nN4sKAjUtPZrcUzCAskp0Ulh+wpHoYrwRCB21I38WjowzKKrYqTDqA1dqoltgTvc6/ZmQTQKo9Mj
ZEc3XbnExBHXE9jNbmuF+OswGHym3KRDX94ydbMu2O645Dg4d6tyD9Qv70rRs8Mk8RNehCQnKQDN
kE5L8MlVoOIlwy4QMrZZ0g/ysHKPsN5zvJ1+Mfqja0K0bjE3caPnfKT3tPz+1YFF7zpu8jJYuOxt
9ROeF+9i9Y6ee0ZDrhbMb9lP8jp8YRBfAb9vlG8D9GTjbLMFCwNI9TsZs5/lo/vJUdVrMCZYx50T
ClGYtdwXP4J8izUYEJ1bHpVmw1icAZTaHYEDcEQsY79x8x1jJvhBwAcwgKgQWOVhdNS4B77Vjzge
duHEBGNr7yjyH9dmj4fYA9FJShpc68/qHp6rVUPGOcB/AhxyzvEF8wGl3OavNnsVUW2G5+CH9Qs2
po9Qwx6OnWZoiJk3RJ3N++R9QNEZRproXuKXUSGSd4PTcvqALmGkfXaa9/oFSPW7T++ptKQQ1u/Q
byL97GAS1AEJ14yZkONeN9menLSrhCZpN52VV/t9kNywCWnvj9ySWjA+9q/me8wqykg8qCKcC4LB
mLdRepcNsNeMEKoA1g7kim7MH5IUqt8GuVW9ftQeZuqJZ4y91PGUfar0vZG/congzhWQIuhdW58h
QcV4+bX+qr+qb+dkQBAVCId8gS4AW0BrHnNuaJwVCXPzKVV+p5jg4EyQ3Dln7SDExFsDHCM0LnN9
TyRysu/3svJzPfZfyXP9WvuiKrsQn6lto/4SNQReQT/PCAT93XQ6d4tYDNiS8iRA4G0nvfsbFVfq
rdvoADRg+arlE1TG4uZSAbAAb5MQ1x4XITG3D88aM3Q7zNt+O8NF8MRx3LKSRPeUtyfnjPXME0K2
c2a9rcBoAc78azm6kDceH5xz9MG8Kia3SH6XH8HYXj4ZAJlitX0hSZyQJc4yL0toaPNs3+VOUFED
IPZlnX1FZlZtwMUvGis5kXKAny7+LvTxYXEyXudfUNyrD+2her7uBjyrX5P9/MSV+LtJiRRqALRf
9GhvPTzpEp/tGyHNM9765yvshs6TztleOg/syFwK1ztMAdZNEyLmxS/wgzTZ2L1k8XZUfVV+Ww+m
Z+4pzkA3MvW+nwh5Qk/mPFmVdOyl6I4MtGofFTO9/+3bSdgWYTVHDSlbThCR6uDJPZmyk5j7LINk
QfDCxKeYmADdHiNr61DD4wkzMcIiCbdkNCpYXWoLJJkikvT+/KQQv/Pnn3pEqEUqP+FzWni9GL3d
/v725farvZ7yTAumVbAtMYL4x99naovP17RPZAY7xHo3f32JxD9vj13riRI9to1PB84Qnj70u0P8
t1/9x1/ensOomBX9ebaqxag8z7pHw7Ah/7UxXk4yZrRMi25foka8xu1bhKpwFG/f2lbWKYS6l2XY
zfHhz6+P/3mbfx5zInQDfz3F7cHb7xR5m2zZaoI/v3d7/M8///ouLmL8u8Sz/vlJpqPWaDq2pj8/
sDUY3Vi48IvVRF2GEzc2DeJj/O3lbx8bRijhH9LCbdVFFJDc00XtjD7MKMAvgeEm5RKMtQOg1xS7
dGwQoFpxwGRfxqqyOWHNBQyXgl2t2pOCmA8m/WOnONsBvxM30/QdiiljM0CfaPHTw0sOc5rYfkgi
6cvO+lOnqx+O1YdLCY+yl4HRJAderfYaa+1EZikmRhJGSqjegFAkkj/g8mLtQsw7WLMdjoWigBiP
ejCOylZuoRVgTOFsNTIe3Dh7zacUN9jO2PVLCwdPfqpvXJ9snHnK+VlzFFbBKn2cpvVQ4JHhIpwo
x2WD+AJRtj/r1JZNdpcWb+SFBzoox0TzZtjOTupmSsW0AJXL28DBEKmOk0vcFYGuWKxdWnS3fpKy
sLcGVDGIevd60T7XifQpm+t9ifX4NfqaRpLpNQQbcATQ9VzWtqw8OCpkyleG6ptDf7IGBQAUN/zr
1cIvracztUkjM6TIq9raoDmCHUkHwPSVXcRw3qMIsl6tA+hUCOROcX6ertbvpZ/VDe4zv2CSnIhN
eosyKKzqsIZz9q0o+wjfo3JCVjCVeDV0cQd/dfiJS/uLMTLqKFkbw0peY1xPMZ+RtmsDNdEwaKd7
FZpuX76i/mNWruxbLFUhk+yKgjnLej3OifpAsPjdsqh4mbSwo0pcj5kIIXaK5T4o+sxDZkItxnJ/
bWE16urz4IQjQeGkprpoWPzBWEPFtPFjf1Z644PD9NVB+sNn76Ko6ZdOtZXPeBeuSuSrujfVoB4F
x4yo4991Onx1eFcybNCp9tjjW0guHDHMVI+9hf5BItbiEK82LsC48y1QZ0mR0HCKn+8bJNHfK+Yr
7dV4IJ/8rahbcFBnAE3VcnhG5W8lKgkpHKTDRFrBrFflNmuscC6AwYyBnkoXc2oKyzSVFkS26a+q
8HTVkjdRMT0TX8Oi1xs1rj3dvBuxQpvhA206Y8YxpsWWQc7rM+Ev72utZptGtaXNqNFPFurLPCjV
rivWD7KMhRmCAlcGh0ZoABI+F9M7vT7Tp8hTcpiXSZsGOF/95kryFaV/uU72Z7+YCN5J1rKgaqzy
TEzSeBjzxG/NBubuiNuiIp8WK3q04nJfKBrhyw7whzapD/NLWwDo5M6IGwGzzFoEQUeJ/qwN9uw2
hvrZfMua89NkxbjLKg7X3KD5tpaDaijXYGp4cmdZ2LzG66E3kOwRI7/6sbFXYum8isBDQ7+eIb+i
BcI7ZkISdqV5yGvzGTZ5CxET9u1CAPc6Gp9mCX1hRkonMRFbC6fxpVZmaoGTR7oUPh4RwyWTcRvK
1jPkZ7RTGfVHuziBHqE616b0OA1vWP8wbJTnvZGbpq9oTLdj0jVho+M1khc/LRLF3pnYxW37vr12
FBnIEsvxR+/WR9jOCaQX2sLrNRFhLOnBNLvXZKC7KNSpx98LE8EFt3dEbk3m1y9EUmJIbKznWpJe
Yu5Njq6BFYFT48gBIpPIO9RwzCrJdR+G9GOZlNcxhv6ltn0UyhIdc0LQz0ZbNOAhLALQAu20zjwZ
tnLAERpjwkU+Y3hCpTpFd9Xvsa1/XXvmPAYDyGKvxau8aRC2eTEeOZZ69QbT6hBL4oFnGaooCZm4
XJcEveTwUa1MPw0J2JNMhGjb5lcQszm5i/Pmw6i756aczhzz89riXUtBOw8pU1NJfo1sQK/MebpO
DUYoayjV9V1CCK8rlWwMrbXKJHknPzpK62rW3UgzRWxPfKfqSIc0MweRlzM8zBT8rGCYepJBwqJq
yi7ZHb0njzlxnNikkRDyo5vAW4SV7TA//cpYvL1ei7/sluAcqMHzwbrS8rN+5/i9uHWmQ0aECmf1
RLYmP32iLndKz9W/RrDVEaoCQbALQnuogsIeE+DBIfXTrnkj9QVD0L68aHcaSIiEoUtU/DYKVfV+
mTrjgiZ+z/svM1651WV1wtsUTTkuDT5E/b1a3EvX9hzNTXeGXS1YpQDqSrXQ2VzbLXHdTGv64kWK
hy9D1eoNYWTssQKr04nEKXLMZivcG5tlek5MzCQlZpPQPlWMB2Na2Ay8HgK76kt5vZdw9A3lCuFf
mUk4iYGY1z0giA23F6/CO61k9gUVF+HpdXqVZ2dxE93etRV2YOWMaUniGK9yK1OxyyVX7dADhLTZ
E4aO39UY+1U37B2MEyPAWgwQgjyHXGIpGQyCxTSOWgqS3tN9xiBiBOKk8I2u2JyTlaZ4E8YH2l4a
jpZ2ZdwkM2aIrg5ckznfKplxPUVAjk4B6dPSlm8nB52SkXriqwdEOwLoZ/b5f7F3XsuRI1uW/ZWx
+zyogXCotr79wNCCTJJJpnqBpWBCKwfgEF8/y8G6xay0nu6Z9zGjwQCEYAgE4H7O3muXhBltEzWE
vFr6JFWFhw+VGIX2pnocurYDtYQF28OLjQ3qbGpztqVt2il+bU9i3E61hbvDy23h6V59Uv/r+/Rv
8Uv9Z8JB9x//zvb3upllGif9b5v/8VSX/P27fsxf9/n7I/7jNv0u667+2f+X9zq81NqP1f1+p789
M//9z1enbVx/29itQRgPw4ucH186LDDrq+B96Hv+3974pzHsv7WUhYH/X1rK6vE3P9n6gD/9ZKH5
h+X6voUlzPHfgjlC7w9P2B65GD5kYdtzvb+COYTzh2tiyPSFE4TaSvbmJRPmH47nh25gYj4Tvn7U
v974377Aty/018gKC2Pb371kJpEcLkJf2xGhiZzUcbj9+9fHtIo7Mkb+51z2var8NDiDffrIxRqB
CHamDsjZoKPEzAhlrD3T0TQoVqSoYJPGpTY921+NzEl3hk5Fj5oa58Wirk3wJeF3fHIA9+bpM6ES
kJqKn4jb0uM8hyiR6eYQtScKOvCzMo5+ntpPjrnspiZwLo0pr6niLD+Mz5GEyV1WIHaxpkF3Mp2H
2UdD03HOa8bqnMZpiorXGPEGRfx2xuC9aKA1yx5DSo4cIpbBNZbUO6SaTm5DnoWjhfNuJMhSkA5h
rb4GB/vpqcp9cgwL72MSZua7GngyNeZi10B9vHN9GOce89eoEc5DW3kvvgcxt0vUS+r21I+le00B
AZ1EwEVjWoA3FB3N3wgZtqgd4yKIJB3GHoinY9ylgw4BwyPijtEhqqzpOWdu3zhQr8RQfiM85VJ3
6ZGQ+/lhiirzZA09zuOCzPgyX7ZRbWcHKLJnguXNfazofEoXs3ULT6VAE89Z4t0I+yMVsA3DKYVu
A/JzJs1BNv6CpswmI7yZl4vMnaMoToSEbpmcdgfCocOEi6WTJnQCm3QbJPM3zyjs6zyQAeePuTYg
VHdCDRZRmAWtluqLkN3zbKeDJv8emLFRdIvcH21F47ErvO4cNUS5jfZMx0hRkZvH3DvV+X3fSRs3
OjgBa3kkZoHqQb3LPC5dlhtkhyL1L06ys23FyZLwpp2P3pMJgPjpOIyAo7G/gOe+ZpMRXhn17b0P
eV/FeNKn22JCKrEUyTfMc2orbfMsVG6f+9i9E4Ae9pVLlmBav6DBobkFGI68M9pBZjZ8rnwoYOnC
4Er149aqIvdk29ZlbMHfd35c7DJHVsjqtNPL7YigZ/KnlP+jqkkP8wXXRDOOflheOh4d7RfIYfht
83SmdGulOrTaf3ArSgZKV/vd2LX2gaeg+yfTsRD9bR4vUFsjvB/12J9Koz65fhzC4/d2M3Kquo4+
1vM7EAvxg5cdHVpbVoJnIucAO7QWhMEm+OQS7UdiWMDE2Y5Opd08QIt1bmEcqmtm/RRyKtC2D9HO
rZh2SyOi5VnRIfeFJE1rZEbGeIfys3kpRTOcmlBW276n6omdaSMAVzOuKj3K4d+NqZOHUJWf4xlw
ArR4YEiUTM50RuzQx/hhR1fJ0JW+cRtx1M10Y0CkFz0mZ0Zb78ZS4BKsGENq/WhCzHdAKBicn6oQ
1W1plTCHPG88VqG395j64VzFACoCWvdWHKEUR93Vz517dPt2P/kI8jwlDqTcx6AsihiRR/6px7cf
+YphiUvf40tKA3XfYTkLmazLkRMXecIeZjLzxqatRhQtA5CIoyarvliLmx7HDH1CUtKosOH8mnX3
UNjLTxGZ2yAvL3FKcT4kaSh1zZfAi09ebcBYijCfReB1pqz8zusOaGX4p6ZO6XGj4iVQzEGUVAMH
oapakxAGhLdLDn36GSQbE/3O2HWl4gtcgt1kJs8lJ204Fj3d1oJWZNHjGZMdxc1HWdPTWiLg4K43
5XfGY9xihqqq9GSTeiG6UVFN9b4Dt8A1b2WIpaAfINFnwj/ngw1CD/p3X0BK8bJ72WGaCYu8AdNG
VE6PPEkX9kfPCGjSv/NC2YO4QlCEZZO06CgHhGEk+7BdmD+Un8hzyUFZue2mzIjqMfEeiBZEnY24
pKgXUrHnH27s0VnIcVvacbwvcSOTxyu/eBPHj5h4l22PwAkL6cfyBTp9ccgruZBNiuPJxOuEu/8a
ps64HdLqez2FVxNV/F0+MGfvrZ40AEV7HZUIcPPgWCuybnE84M8qbdoottvsB+NlYZC9T6ekJfzZ
RBFDyrSP6WKeSKvpwP184Jq775kBLDJExtlbklbnfM1ghh2KqvwmPOPZMKOLBkxht2EMBs0EoI/6
2BK0aZjkIFhZdC6kBec3pIlSdDFUDvXYqgr66+TInSPcfKeGln5CouhmYvGaI21Yq+m1+J1pv0Nd
qj7AU43OQ0ZppLP9aTvOHnq5xpphxgoSkv0eS69NcrHoOnMTQ7eG1rDcR7nsd+HQXq2o4/Bx6V8s
mT/f51aJF2+W/DZoZvX1QLcx9sNzIGgd5JKRLXmAIMhCNPp+a1gbEbb2gSClo4A3WqcDkGmGrGYY
UKztUIERWoGZt8v6s6J+6ylmfDge260CQryFZnRJo5FrQjA1+9AonoOZNAlDtc+miaKLOMJk5zN5
Jg1vUtvBRBHt2QbisYXPTS7QoLFIF3einjn5kno0evI2HZprCbj/4kgUOzFdE6/jZ+JOdfZuLEDw
xc7d0oTj2Ta6LdZ4+t5pSeVE0398pOpGb4EJpgzClZ3AnRFDQUPfjFEL7hzsYxNqXq7IC76IOnlI
yXwm0AlWv9G2F78n97PF5TilzJYC6YcHa0AbUACxCivqK5gDSU1PuACnuA+mUOhADObHiR3cDo2w
j/I9PEqD1A+H7nUaP0V+0my5wrcHL2rIzE6IFsbTzSWXrqrrWVc3IisW6qR7K8jh4avftzCtrqWL
BZqMKAJ3a8IdR+w9vMryXZcyDAhzd2tQso8L432QJvHJ7AMMCjCzUc0uxRXL74HqQow/DO9vO7Vo
CnUhfDUzYKHKhvc98gc/buxjvPjWgsCVGMA4nt1t1HjdNkr6BUcQ9oJBBj/sfqZwY5/WFPh177om
tBHBxzvomzpQpFPvJ+RQ52DA4tjWPkrz0KBla3v2xk2Aa5U6r8trnC/gLUEwQV9HtObgSGmKo0mp
mnjI+bwuloLkKleEX/NyRBzrqu/GApD41QtilvrbLqCTCt0UKN1lOGpZjTfhBBNJjJo1DWnqDGT/
ZHbQHPouoI/Rip7A7dznOpC7zIcJ4tiYsTHvsMh86xmDE3yPEGZ9kWBCJD9Hr9/UUSpIUHKZJKqc
hnb3LIEEEqUIhdWQz1He4zIdyDEL3AA6CXq0rJ6pReutuAmuuPpoWDociHM6tOd1zdZBUOva26IU
DLmalMqzNcIA1QtSif5cm23HOCHJkipKEU9h4KnDRycys0sbRflJcT6pBh17VeUZcQ+oZWsXr1vP
+HVvieZ+fbkj0rNDgo7EW3CVFZq4si6cEb/Uzds2qDMf1YH3cdItEqEbIaqJwdlH+mcPLQ95GnMZ
rq1SnSiDykOn7UBCSfatq53g483NAi6jNs+Y1kdLWWj/temGQreBwFGvFi4M53Zpg+1q8QFIXfEp
DticXpfrDkvU94uHnrOyp89x69WMM1msa28L4rygwmhnkzDLrWcv2Od1Q8fG0XgmoqU5u3qxbso5
fzGxcu/eduUNxhARDoyzqqp5/ViA5PCxrJ9VZ5OlbKfR3n6qgHSdE1eKc7TQzw4WckSH1E4u66LT
a13wsx3ARCdjPXM9Q0mUx8xR6qpVsEgh3zPYOZKsRJ7bX4tQwgs1NXcmD5fn0miMc5MkJK2N+phL
+X22VE0J7tPwGRaBIrDU9LqXgiAJOOdjuxwSfDurZyjSnqF1sbqHXtcqgXuXsofYTUb/udfuoXXh
WxWnywB8DgNHzn0UHTiroz7KWt6plw53MIriwyQW6vIUaB9Df5z3641K/9ihcyebvgWgLeKF7vag
XWGmDoZ7MydJ/d9Wh5I1B/Rl123Vxx/SYIyJq+U7Wr+L9YtSuVPuvcp/363QnyhLsBfi2/JTyzus
R+lvx283gjZoYJ/QRv/Xge1TJ2LYfLKHlmboeiBPnDVQcs5td5QMCIL1A+E6/udHtX5KWOcVQjny
Uk5MJ14/gvVdru9XpPZyfnvnnLarfSCTUzmrbaNkBl7F+VEXAYXiqULZ11sPFjNiXwTYQ2zJ2Nuh
S24u4nMXw6YF67br+wypZv1sVHD8s6CyUAfAZQqD/sXkWwmQtE7FOH+Sec4JNoiRE1Qg9XNiIbdy
RlX3tpi0jtC30kuHqC8EiLvzCMi9QZZi+rVWmrmPKqHSiISyNdo7O47upcfczYAl34rhHGcWiALb
O4lOPNZ9/R4/MFdMOu1isSGNMHi3CLtYwup2UrdZVX0HEv7BjC347gbls3FMP5bmB4LDEHUHzadY
VZ9sP/I2mcNPwCqzO5lUBYSH6YGMDLdusz1xndcUpgVtAnz6nnJAVTDzlIzeMTx3+8HvaWktNJvi
YjiO0czQx1dPWWMTxCv7294Zg2NcJM+tNfs4JrKdKXKLMILUP1km19fY7E9DAKPYcmBvzNN9WAZP
mUNsKIWIS/DNoE6wm8vyOA/B+OgOAaOvQJ07IW4L+X2yH4LlsSno6kc6+7At82viTt+YkFC7Now7
Y6BnbgtgY3BBtlFAYTInFeXGi4A6xkQjF4F8n8Uu7Mz7Och/UIxeUJgnnECL+Gs3MFgxYH9rwtQV
5n6wmXx1dLPmMZAnWBCH1gZTbQVezcfV3+c+GZIJeSw3ooQEPZa3Qw3KZMnUrTl9iHzadn3s3c4M
Mnop+UlY9EVpNSSMmbd+0zwHBdc6B6ciXWdJAAf2gx7mNqxtkX/tXPXUecEXxYewJCgOhtHkQPTc
97LIz0FpPrZFj7BudnaNXL7nNnNqlYVoycfuQUQ+NnqEtbIIsWgUSGsmZ4vP93mOIlRtYVcR/PQi
pSO3g9OeBjvxUQgN92WjdklNh2m69GF2gPL1s0t7TDF9mGzBWOT25F7bDFaBW9P2SsTGalN/lxEe
e9OY3WPZGEiNaHZSF6WA+G2x80cwC85myr3bYkZjGeTVlcL50akgj5XzBazzPlcknCkxfQfkdodR
9XmR/vvcCj+H3gDGkd/RUi/uyXQ0N79FM9EgljXpROaAtxmTHqRHblVdPvIqbyxF0Tm26OZq7mUk
imI/OdWynenZUSnRYixm7n66bA2+hhjdeyEYOOY782gpwhMc5fmoxpGQCwTUrkAj7pThfTp1n8gd
xPMQIavuuk8yTqKbsUP0b3s6TTAYELDG/k0/5QjM0zY9VIvxWVYAiiKr5lKAdWh88evO30cBTYmk
VV9NtHrSNIada9Nu7BdOB95Avphf9PdgLMEnaQSIFiLEjJWNIr14lfXUBZXaBJjiASSU28wmAcuR
dM/41OCeUZajlzZehq6btzRLjrMLdbcTPfg0Uj8OEG9J4Kh+Fq2bbpTXfAqEjesQuG9tWS89Gkbo
KuquYYgFFC6CX12ExWZosNPECuWUSNBlpI9znszkeSu6VOrg5HjRG0jjRzMnztz3jXM2tsbVtONr
YhIeEY9mdo/FGpG9dA6di7Y2kQXZoLaiGo/qspj8PSX+n4wsULoPqt3wG/Xt2DpP5Qd6YQ/Mi5er
JXAahSUja2/46QwhRi8yxXjKr5MrzcMiTaiHAA0XxPWDT7cfBMbNBHWco/yHKKS/W7Jl2gXxuIV9
s5kEBhsnwBhHOEUEOIXOr418sL0JM567MWmL+FH1nKbzfVdRjS1z+tbQMq0zA9gPXDUQ1UUUAufq
CguIqZo/XuvBfERP8M0zHTySiF/gEhneXV+478wQDVVh0MBPS0xlvTpCb0Xjl1AWIK+eVl/wE9YP
WnHPIvXGIOsl89NiA1GLVmbzqaNifeW0tk0nvk03lj8pe8x7OTVbR+TN0Yyi9y3noDMQ7Z9JMdKv
irh8lvIloYqC8fFnkM311qiugVn0u1gUD3Br8m2uPCw+pXnt5fBOtMUPLjHXjhPZvlyt3v2nQQUv
XNIVZFI6g7iszxZhMFn2I3fJgAG1TM7syLWReGh7EM7G7oKO6tU+I8yHd0wZxBWdh38YzqMPtRqu
C1o8ZcTnkmSXILy31AA8w+Asw6gWb4452pwGCeJoF+ObP0gXYyR4b1MjXWT6KHO3vPOqEfl56dFp
HCAl8p+swr8vmFhv+qAB1CJGQljETg63dTRtLCG+yMmvGGcO46Eu3aO5vBCLndyUVkhoFPwbBznA
JuClEeQyw9+l4TbSkWrr5HMN93uzIMwG5p2okWbd0s0PkRt5NOvSZedMMVbldMJ857wTw5LeqBaR
WY7ItzYtWBy2B8sdEfUY5NmxdY8O6RpXwwu+JaF7azAL23oCiWQlnqqc2Nwqy32KpZzQ4kHdRyg7
BtkcxzTKNnY53c2xErcOR3W6jIclG+ercEaXy5c97JNzjgSIqLjiknKWIGkJEaVV0DBf6vgj9Nay
7zCfDEjkmuFGuNZjzKFfWHun8PeuP37PnfypHm47eC83ik7CthiScKMGmzlTCBunXKjAefZNheGV
xld6P6vDZC3mmTIZLkAT7xl8Aey40ntIU/s+IRFkW4iPOfXtm07jA9aFr7xNm1cYfSoyEzmx0Wak
x37j9wj8M4pDDTG9hDa56SHDUjWnZE4V8c9yihoitoR58IlswBvi6ZPhdDSc4pbL3CZPBtKmQ9e7
Kabqfaa+pf0lslt31zMkQqIZuZvIcZ5lT+e9QWXS+/nXEFAt0t5UHudCfV6s6Rvjph2s7S8EB9yM
CM8eoqzeOopxi0wfnILX0/njjykRJyqVV6MMBLpCLZwQX113Rj4IfoaJ8mkxmV6lffEC1u2xbpEJ
9l2/dZ3sW2OLbwsVj23TGz3nIqaaA0ddEBi3dqoypJzAVKYBgTvfCafhHKmbH7dnaQweX2ciUA3W
ZB2hDKdk+uhAD9mgqtq5pbPrrfAUeQBR7CIDxElQ1bEeyw8g9+vd4HcNxUzn5DllScljuMwTBMLE
E+9IBQBoFmRk+ZWhtwWUhCmmgAeYo65hNkDcjQLlMZEleU288AaOcLOloNLtU/drpRSccvN72/Qk
u/I9lk1i7wcPG1djhl/HhgjyDFNKuaHqBOPYhHwAGTrYDtZ89du7caFoQWTKU1n4kvnVDFnAInK6
nwuzuGni5s8k7TVT29azrg9FB0VFrnWEUkOg1+23RdoknC5czvRG5Z+nGY9IYo3OTU3h/zXsd820
Ttc5W8DxhvOLIE/+UTVVD/RESOC2J/6D3vW2UMi7MOkF2YaMmeGcAT/ujkqAcjHh/izl54BSBnAG
2KOBXzDJ1CjSqq/oUVfB4m6yVHFdqTUapo8RIQ50Hc6jXvACroiOqsO63/Q+Z7aYT2npjWdngJkc
DAwEl9m1tmNcyzMt/4GGG52RddP3elBrZL3oYll7TnWRIzHbsjkiZryJCTQ50e7CRVMtWD91QQRh
IpPwlTby16LozRQ5DGk+RNYyf9cz+SlyHkECM1JLiyd3tOXenaLxvC7apprOYMh5W55xjPTEOctA
jyV6sa697avN8b4f8VNJH3dGpWfgcTQjwPDQXr1uv+2sJKgIt0CHl418tUu/k7nXHA0o5edlahKu
7oCjtxJg/s2aQ1/ochaxSCgXWtIPXbD+aL3obhkZjyOSszsTjowBU68JvVjX9D1QQvVHJ8QL0emc
7T65Dxxf+70GNDnOkAVn07Z4i54UGwZs9rn0bPvc6DWVERvp0/lUXUCuWT6K8sYdYZf5Mn+37st0
evi6ZiFGuzEHjwJnNbxYjjPtKrdlNEHS51lECvpP+23dWHcLoHGnnG8MmSteR72Qf639tsmAt9vl
Da6v9fUZ9eRwyG6tjjdsDrXzulh3z30fnQg7H7oFAwTThBzTeXZniYTNNep8fcWE52qOr2OhxOA1
inmxzp5erJvrwmt7/BryMW+4EsM5HEjjef3/v7wI/SF55IBgTNOvY70FzCPQCYbMyZi7uyh4Eq3E
zTM3JOiRbkoIXd2aH8uYycriIz5NE2AMGSA5d/ZxLUxOdMQV4chG3KHPQp1XU9I2FNXsLuqvlg0t
bQqyr/lUfGMMtCmcGRS3TcCpVaco2avnuucoyeH1JTXMiiU3Bzo9RHUtOR/XVIFAjGbmEgbNQ5WS
B2dRqNg7s7j0zGj6qXIPueLppJFsf5LKynzzsEQiZXASXyj6SvacZGo915Z6MQregadIPIgzpN8z
2nk6pRy5yj/HGkDmK4ihBi6c1kMo//9FI6v05L8RjdiO6SD2+D9ziO9e1Ncff5ON/PmQP2UjliX+
MB3EHh4MTeGZWrkxvnT9P/9hWLb5phWx/zDNwPGgBCMKMf3A+sf/6OjiJP/8h+Nyk+uxlymUHbjW
/5tWxBWIXpq6mOO6Ov345z+0JMX3fU4saEbg7vpasfKrViTpxaQq2Ti3SQwmT0mXrAjiquKwxraQ
YM5JDYIqM1xIDViVYWFskyfuVRJqcbPYFMcZf5D2Gk97z4joNNpyh1eqMWS970FSUaZAvl3ryhgB
JF+tRO2TiHL/MHSoq/DKLmSLUNzGYTJYuEYmn9p7NO/CLEIrYFX3UVe7Bys4yzzubhV1fbt2CayX
tEyrJc0EtaNz5yTBUWb9ey5oBF654ilwYuvQDjSbLGnGG3NUFBRsRQvFMM+WVoFZw9R9IBXpyXWG
D7Iw649OOO6daroLg6g7hcNIQ1GRBGEa2gMq2ncJ+sOb2ZWkycfWd9/Q6eFRFdGf9i0Gg+JcmEN5
bwRUAy04CKE9BEQ2kA1hwnNHF37T59j2K9v8OPhMTIkYDl1qZVHcfK7r7j41Z0LTk2Q7KrwFdFqR
9yPVTGUME85cHvIRVigcLA6JbtcujN5GYjPCWDGW1I/wyHOlxx4SvBNUKddiKt1eokHHXcb/1goP
mSmCgPN7l0CaA2UhxCF7a0wxqhU2jhHBh938HAYE0rXJabRnTBen1X5xqmgfih+eAZSmI0O7SBzv
MuZhdIf/zbMuC437d6OpKRs5c71+IIWNTjj6xJ9+N36GctkeDfBJcUZ6YagBBcPkb7MMl5LMsIik
VdGByRAEKaPicysGH76f44uqFSdz1NKFQD1Xm70PhWRfdfnO7inhqaHMAA/HVKx6Bl/Z4kClMqz7
Ro75rTNL3dsLbz26YyR354SHxKFWeJyJXciM9LbIFWHxfDaQAo0nxpdNYdFgheS3J6uJ30EwQxit
q1zLGwtAkwR7RBTprv77wKbFEnfIpKkZuHRsblur/oZGJz90qG33CPOZKQTJSCMDealAlxoTucTH
E10WsjxODURchtrkJinl3JGttBnLWF6Yv23rZXQ+5k2wT2Mma9LNL5OFkcwPnUtGtZxkC+qQlsBk
L9L4OfRGqGitw2Hbw8+MSvPOTqaORoFd7uBLkx3KtzimqNWT1JZYM0jR8lqHZhzicG/Ev0nBH2tp
pY6Bx9QHlb27mxVFTyYHHxmMdle0KtWmc54cAOSfaXu8L+KK1i82xFoVqIwoY22X6TLRpL9Iy2hO
cyJ94L4R+CtrXD54aYpLg1rpV8NJb2m2IyIwQwTZFueQIFJHyzBOuXDMO5kyi44Wgs6DtPxo+2WN
9RYTQFMrRQUocw9FlDh3KE+uibDLoz5d4VAqacTHMZUxs7BuezMYXtqhga9iRtclqBWBeQWWMiui
b2PyGcw2aADT6Ovb1MAjkkT1ZwQF0YXR7LQbJzKtaVphYAl6hwu4hxHLmIp3UZh3R89Po1PaiOLW
KZjEDTpMPpbkMrioBnZu1xGnoeph13qJFoNXzNYV4gnTcq2DVGG0zcoRIXMUfSDrKnsaaC/XbUCV
1U4RGJVecK5NzYAGVsb77GeHTwKO3E2q7AW3fnlNaCe/Loosu63cCCkTDeuKr9zwqPJZYw8A3Jle
oPK57+E6i22ZUZZpZnUZqmnruj34RdP7MhuNOARxiYzMIbVLRMTwWISAWFXZndcF4RYkICTdSA1E
r67b61rleLRQGGr963Z0gLRY9PZ6+9vm6z3Xnb5EBHKz3vTL6nrTRMFn303W/foU613W/b8940Ct
9uzkmO++IvBpzoPO4w6XBZJmoqcVr6tGzeq6va6td1oXb4/JfQ1JXG8OupSHv9309pi3feuj1xtI
FkWCNLjRhiyRYWFi9Ne//f0VGOvrWu/w+u/WZ/ll9fXVrv/lddUJsws/9+Lw9uJ/eXNvL+z3//TL
9m/vc33MhGOMpgPdgLfnfbsftpf3sxtX5JD+9TmuD3t9g29v/e0h69rvd193/vLu1uf4T1/Z6yN/
efr1I/Djrl9+eYVNQzgTrHOmdUzLSYLR3/W6EF7bAfv47ZNfb1p3rmtNKE5N4UogkHSUXfyHb7cZ
E03dPGJy0TvYO5EaooKwI/c2qwHc13FMwmCSDvsWn+gKYl0JrVlDjjg8ds1tXfe+3dRLu0D4YUBt
ANr5tn9dczXedX2Gt1tfn6WLaYKBtf/rGSOETFlDdWJq8/YymruMJs45Vbqduq4izGUKvm7PKXa1
pErJjX3bWUW5drJ8fL3LesP6uAiPyH4yx3dRnoacB7TrLi7DGsL1vHDqJ4W1CMLLCn6dO3QO69rK
iqUc2G1EX2Rbu0SbSFogQQOHt59os54KGvsOcw0SUKu+yHDhcpXznTEGrk4BCsKuUy9+98KZnFj2
av5SGFgAKI2hBVj0YtaQznXhUZ37Tzff7rc+jG+DljsMgcb3h+M0NZepg/QiGorv5vStSkIofrKD
7BouCbgXZ/xMROz7OuIyn3qkvjVaR7ACO1ddwrrZTv0Gf0Z1nGGfM8Q5B8SynU2tbwn9rCMoexjQ
mOrqil5QqmeMtpZcylLFR8I/+WAoy4S6QGPqtXWzQQeFVaw+YaRILutirIE8xzNX8xqpBPmkMqgu
KFghdumvdNVjrAt/cW5szHFHpXUarz1uvTakxs/GckcilBqMImHkpAdv8u7l2KWX2VlIdDAmKn1N
sPWKCCTLpE0xS3USIvSJNzBc8rO8OkeXyNCR4GyJcctyzr7fYXdA9IKnlryGRJd7MmlTXhtxoXmq
BWLk3UpGJFzO+Kqy6bFkGntKCHu3d06OiYP5O2npiRfRW9u5em4f6kqEJS6+GCGuICvZZi5n8kyr
U9a10cNl4zj1MdH7J1tBk7LAzVe6IFLqSke71kf0WqhLC8wJbhXN/9fvgCO77SF3ExHEAIB2kP78
fb0Y+8A6tcVjoEUDCDGas28onVkPb8RsQVKtr2FGOkn3DsEXvTdW1+1iqRgaMMxbObi2Vsi4bRSU
RyskRTxFXfgL+faNPhvPSUAIcCnuRqOy9j76pj+pse4cpIBt7RkmCpXvVdb0dgCua7/tw5VCO26i
kB7os2HoY4A34v2rZmLVUdj6Lf2y7flJumN+loKs0CeXVSzx+nb+kgKtbzkkPBDb0IgJSh9O69tb
D7iSfmR+8/o96FuC6CQSMv+ovZfnFeu7rr0t1n19bti7MXA+RVrzswqCmD9C3+3tgAjVv3aCH1Y3
qkd+sv7q1kNoXXtbrJ/BusnVhOFqJo4rPHdV//wmBlo3qeR+HhHJQSI173sY/Avue0qQr6uOmMIb
RXrbZpVm/abK+m2z7mAJOTHx3jr36U2kta6hj2W4o+VaMQFrBw6LczA6E2qz0X7pTehFaz7nukjI
JN5NEd9X17bRUYiKJLnhZ5PmQDC1kGr9/JQmJ69r6763zb6ozh0t6lNEXtEB1e9e5eicjYUU5Hn0
0XaToIfGM2u22WhTCEJ83hEsKk7rGxL8pN2aTJTRJH+r6pgE3lixXcA7RZFfWHJCVQnnVVu1EKgG
ESVKW/ngdGZKiQvtnm2emMVlcrIrwSBP44jlLO6agvwHCpnrix3yIKZgrU/oAazZ9V28/grIMVGV
ohuw0JMY0SfSNdXpjzOFXH0g9A4KE1T3T6v06/Wb1qqwt4PBb53sjHJ8qmDERDGlMD03EsXXyaLW
h4bdvfh6YTAZNFq8uW79L498HI7puYB8FYfh2WNofUzNZK+S4QPNZgO9RgFvsCAZpVU6oMy2cHqg
ZjosyZhdelERPto1D21uSEIxfIPfOZmNrkvC/NwOw1aalC+NgDMIPo2KfBw7P5K3dLSa7uRkAPOG
ihbTihRYAQJoyyEGrNtWROpJmHOp1QKEc1WR1CusgG5zwLAZ5ACXfT2K9m2HmepAygIU6MpWd0UJ
AcnvwvsgQ8AWSPmEE9lh2rt5fXZRs7tAh02SBCepcQGS0JrXEgpa7Et0N2i3UD8y0vEIBOpMComa
/96NoMATgkz2aW9dG3JNFhh97FtvXbKE1n7XPyUD19BliZ8jYrX3WR/Xl44WkzDms93FFvx8Epp4
OsJ9IR+06tk1OtQhJaAf/F0ZTKWFErJ+YVWQdYcht2m21+8kdYGduWhxzM+k40lRLnyyungGQd+T
7z7aexVoQGDYvqIgVh5EZRgxFF/zReD+PgdSAakFhxG16VGes7rvaRayWNeGmTTNKLQQo4rBwwZN
oM6ENzKhfVPRf9hVEobw6x349Z5y76uvIAv2GS1PRZCE6lOo5RhWX99b0pB8bWJeoaCqT7p6oUqE
hIoiC81MTjPzgqNDfoiNHqFeuqAw8am/+l7+oU+8YjfnKH0cP51vs74KANnCEu25OqyfDnm9nHdR
n0EaMepwsyItmGyW53UtCFKEl287Q32L0c2X0jCTw7rf1j+ude1tsd7Ne3vsur0+a55WyaGx+AK1
ZPiX+62rQK5zBANIJ9bHrvvKbDylFT7Xyv1Oj24AMlgg3SCCnXBaYeAHz95XOJpuQxTfj0QfLsds
fMxkaOwcGzAOQhJKaMa8dyLIczHCI3cOv8Vj+WFpZnu3FIRUDJPybhrUtBxyrbeZvOZjPFSHMoCw
7xR03ROI+rIC09k6iqwPOV1G2tLfo6lbbsYm/FKX+BGwqWIdoFUO53oYsbdTkzTMfDqPajEeFzv5
bmWHKXDEl84JTPplY/TOT2JJHhda+QqLz1df0jQjaerZpvZ1pMQ07C3lqi+5cVlvHx3isXDYFGcV
SQQS1vD8v9k7k93WlaxLv0vN44IMBhnkVL1sSbbcnuMJYR/7sO97Pv3/0ecmKjOBStSPQg0KqEFe
IO+VJZEig7H3XutbzjiP7ypswHRnvr5gy28uedPBG6Pl8h7K4iGXvnEKUkKyyiaC9zAPhJ4u/7HB
5TV26LM84K7d7JTMf3X+TLrs5ftdOWtc6pGtzl5UDHc2feHV939oXfEzjFX2OJS1vMGNnmyzifk7
Gmto55B4otGbf1YmQpg8t2F4Nd78MpQh9jgOEqePAPIdWSeUsuY91Q83BPv1e9dBJ95MkJ59o/av
eo7M224MiSxevu1MT2H2nORHJup5r/EXEi7QhT9sn4bjchK6CeB1GDvydtAMue0EycWfs4M5lcSQ
yLrvg8k85aQZ/XnLSasDzGT5MuUxeKap8MidaoefWUgK7fKWYeEyvG7w4qLzSR67fsRowr830she
MdIZ7+SUWefZaYe1Wv6DGRYXNzUqCGAhCAKiX3CsO8G7TYbLcuwoUtQ2qhuHVHuje4qS+eH7DYcS
cU1vu+0lnErnUuDb/vMD2m7+LA2m0tWYIFUjI/rGtOPxzw9oNLdeKIe32XFbxrtMkqSh7edZpqfv
d51DjW5zucQ63/Hvvi+773OpKuMX3Wj5oIxpUX0j7Pr++jlxI63UxUtUOLiyoWJOVamOoS68axzQ
YEX/liNtUzcqDuXr6M7VjkI5QOFZj9dgJPv0+xVdkB9tR8Q/BP7BHcTr6qZkQbo2wobmbGTFr4jc
QNQQ0w98ON42tCqkz0t31Cycg2dxoX2/D2ILyJ5p+JPdltwS3oNfkczl+6l1aW0u72NHOP4G0f9M
bTphQtsZ+4c8hMcaROvvVwTEMgfYen42ngZGXGbDLYWBeUebmADn5XjqJQWwmNq3YCKZdwk0v9Vu
Vt0ZPvmg3+/hoAnMWtt9mysNC7I041Ne0IdOw7n/84oOZ2E/z827C35jE+PEO2VTZFxsH2fN96eM
rAFe7L6nhTtu8lFYp8YJy4tuavvPW3iAmRorPX2/wCi7ZqPbOjq3+AfOPCL8P6/Sw6qMJ/3Rd07G
M10358RtZy5B0vOGvkl/pX9/ocIMgW4MQCnUUJxTPmuT1IP5QV/zz/epDJBrQoQXn9RDQLwtmGpL
pR+ZuP0+aHMuLaRrRXtBgWycOj80YAmk8r1Xr98vwHczMUKuiBYyp/KkGqaIbdAal6Lj5+l72tSi
rD/ZktOKHFrjQQfhouyamwMIkv5hdoHi9KZTfTakzwLyVe+VBZwzhS10qbg+b3O+47aPI/FCLtzD
n3fzwsfSLewXH+PMlmlWcqtNoS5cTB7Xuuu/E7+8+n5pYgEVJli2erAL1R+KxE8PVlHYDwXa8z8v
yZEv5zRn35Ue4g3hQPVFmmq4TXBmbmVfVq9GWt1/vxt3z1Nn1O0LrZVk13JL3FSoHO+GwlPsfPLm
wwphCS5HbFHUrpwWgivWQHlg8yT2s2PFjzqgJZ2zy//MuCoNVGNvscAfBJhaNMEl1CNT2cAdtxFW
kVc1q8v36XGk+9IbdfSimsWmGIzmjYzy+m5shLGWZFezM3r9fuWMLHRF9iTUR7/3DgM67m3bw6Lp
qu5x0FCiv182YUMtlDe9ibhsNn3X2ufBCMITMUbMyFDB/Ji75Px9LF7p/TD6znrWoeh3Mzqpm8Qg
SMzUYliD9kh/mf35+wRVVHKrYJ7ra98MCQ66foK+EdiPUY+Y6PslvhPsXMZVb77BWu1KbzhrKYqT
r0y0bFHT/jAzCB3LOaRT9x6FkMTabCjgUwA+NsVYHJ3cc6/OnEHExOz8q8vqrfRq8TPpoPwMbdGc
ctsML3acRBs2ke1H5l6nLrN/jSLloehpcYdIG8FDpcKdX/Tdaz1M5+/3Clvjt4gDoKh9qiFWdeOh
m3l064CQOL61/avHRDNOvvnDs+d+OzshTLU5D+6ypjDoIvJ9vv/x/X+7wBMX1+BiMpel6fvPlr//
foUV3Pz/2fj/1mzcVOZ/zOg9R3n+1RTtv47H//zVP1J6vb+UawFUoCtimY4yGEb/PR739F8ScILh
uGhcbdN2+KwcBQ4jceX9ZblLtq+ypeVJmyjef0zLlfWX8jzL9kzLcG1vQTX8N8gKfMy/Dcs9k6Bu
qV3NuNxEncPI/p+H5VaYeBlVonGbG6IIq472Y19bwD17ZW2nxm39W6dsrS9/DGdWMZRaLtY3vwv1
UxXLLPitTRSVnwahjUQNYOB12Y3VbfM7mFRavNPk7MVnH7s+zrmZmnZGEDpT6PcRJio8RQwCmZDj
BEOQlTaPgAImuTEYO71EMu8TyC+o0w5j1VbUpUFtEl7kpr3/yw47ohNTRwbytgz79C4RLtQWfxCh
3vWFaAF3GuzwTp3nVcVtRcy7SaAnW6A72mq+tXdS15YQ4XsfOnwsA9y0XZq/GQgLxarVQYJshckU
NFTH9pZ5VKAiAOG4NL/kNCY81hsxjZjtA+SoIY1WRl7o5ps1D4DGOU1pR2zuXZcrSRLd0KZe0/Bp
8WQ0xzCwoVdljPAi812H6ACOOMQgKxlNauAFJuKW7NIwG2j2h+pBDYjFY2tmhS0KbbZra5IliSPQ
Yj5kM3TWSigvDc9t0Ge4ZVP0nvXBUIplLSN/Gbei7Xj+T+rxJtpR/s0YdW1rCXCIzInsS5oim97L
mJsqR0/efcfebni2BreyHnmhV36yGIXPNCLSX8Y8zs2eWSJyV+wYhJC3aP95K9tq3+hjYtxHdOBf
Mq8t1lL61lNuYkKMTDsPtlXMvnvd5QsTio+VN4mS6po76I5WpoEkG/MHw+l1U/n6mewqf9jRdmnH
q9dJCNwhucU07eVkMM6vOdRg1Vm47FFv8aDaqrl1yvt5bOxoGwFqQGJVNSW0IUsCc/QbDI67sAvR
I68i0ef3XloJ9zeiUWo34c1DUq7GlrT7BUObjfQAao30sIfgIW6zwLEmTPYOygtVlrNbbnDza2Cz
XsPEt5e4pfaxO1SkyaSpQKtlNFlwQTjMMzpGGSV3Dv4H48IQyHyEni/jPZKuoSJwiab7WfDg1S85
ym55mCrPdW98VhRL0ZvHGJts6UfwqzCdTZrh4gzduJVTFW+Zbkc3yRyIH6XKpscecMqDWTfBVvhw
/ptEDfeGnoITdwDGmta278zSAPkxtmn0mSqZPImalvGQy3BvyyH6qHoH05xgl5oZLmLYRhGK4mb5
XpZju9WC0zxj7CnRuOQQ3JHH3qrarM5RQFTBnOfWnUhmsfEiMT6ltSP3Q+QWt5mGhD2CUd17+H/I
s6Qx51cqO9Z2MDw6VeBv6taG2x0T3hN0ljwafmC/GFOFYT70IvvSzNaXyobpvWvS+qJEr66EF/tX
yl+5zk0zv5ZwKzgf1KpD2DdXtwi6jz41y2NnRBZYWgNQWNLp8OymIy9MK4en8GD+yHJIJlYVExUy
catQ9SU7GrPFIXHjDOKbS7HckHx5EF49bWsKrlOAuZaeSWHGDykr5B2kq/wtH1W8rTovuHccEMFd
HRPFYut2FzH+2M4TCcMQRZqD6sr86lmsLhFb8LPFpbjvRTPv1JzY973yxbuMppG3KsqXPirbe7eL
u12d02ZINSnIcxygcogNeDYhRl94s+resFsgCXaI8T5xRU6lGhu/MyPOH+suay4m3g5vhYDLcFad
kUm8crN4Ncq5Obc9IBjU0ZPDPhocGjP6VF+93s8w+I3BRloZTTcMgNsMHuU2LtAkoyC00NkYUMdl
zG3eme34MDs0FBwfGaSD442t1VROB5++8lqmg7dPMtfaUr8ILHX0QlcRgqE1je38V2fKmCvEYLk1
uvCxL2rnUo92cymqsNj6/D5EM5MX62fJeJSIwHcqIa+yDKmcq8gcD8R62xtCX8czYZYpT6sp32Po
6fhbT2/Qxetf9aAEwegVUQJWPO2yuiRsQFrlfiD2cmNFuFhc7dQXt24lXroyfPablJ1b505bKY14
V83juG9jEW8xQFg3tpshvc+4xwCPSaA8Su5xeelzmk3ui9t0SzMmtm9b0jDObdJD7ZyH8YqUpb5w
DmgeW3kc75OhKPaegZA4Lk2HHfUstx6htXuKWg+F2VzuDGgVm7xmPykCMz9WEnOu6fjtRS9NEWzy
RHEnmb9CRDHsWtbN7bi4dg2GcIfZQcXTmUG/Q3SB0ZU99H7kjga/N/v7qiwLmPBGcm6nWn6mwVCz
s6WiLLU90AIvsr1rhBHBsrHaiGyGHk6W5lEkkdrGc0d2QGxVWwtS5tqZpv4YisE+QNXJd9CbzJMw
GLFkXey9angsz0ntyjtBpPWGB6beD16cwqBs8SMTwr3h9mYRbQmTTlueFqUdTuRoWO7vUBnBrRnB
wBGzqB9cF7WcYWOyx74HkB17NkBHQPnJ7AbrbHIcbDxefMPWGi4G/pU7FxzbVmDAupisHIhP42Sb
arww89gHxDcDUMojzC6ZMXc7W4Qo7wtr4e8EVr+GPhWjSC6bc+ml0QYWY7eBxEmUGNNJgtpnLoeu
p1dNpw+vB1EFywPX2FLIjxsyfostyrb52MWDj6vVBI24TJ21R/jFaHJnZEiednFWN5sx97iGI+JD
2jgmnyMfEvLjjG4fDtnyAKFMmXjegfQwbEagJldpFlPZoThfJ/HsAYW2W1rBvcEztDbSUzR13YMQ
sSACY84PM70PaKwR0wV4FGuYBJT8NctMY3ngrbzGJniDdLsod7r9nDi9h+U4ad6LGu98bMCtoZoF
gJKOi4VIVGV4xQxVkqbhYu+jw1a/ll0x76xhLi8qjQfA+0pJxqLBQOO7SZrGP48RgVsbI8IVuwsB
i9qH0RyH+eRykmA1VbS6njBsk0DB/rJuN6ouhzMPdcKqLRwXxa1DuiZVd7VkisfKM8Go53U/2X7J
MKbDk3rqiJj/IBtTyTnf/F+pgv5fAsbBZGa7/7/W/p7fo/zrf/xNn1u0teafv/i7tnGcvzzLYV5n
SeS7lCT/U/qrzb9ImXVNl0e5JLTVQu77j9pG/4UEWEtXQ3JzLWmAcvtbCUxtY4Cgs1kaTM9QUJj+
O7UNuuF/0QErV6MgNHgjz0UITPH1r6VNq2MUcSM63A5o7grifYwItWWbv5K/2EG+dU/iSDxSvLKP
sHj+6UT9jbD7F2QdB/jPImQ+nMsWY4jpeRyNbf7bhxc5VnHU0vPBYlex5MW0t+lwyYqd0+5BgKBk
cJ0vc/g//dil3PsnTl6nfLuvCSk/1D+6iqTZu07st0iemZL6zS2MIbJQ/vORUor+xwP9N7V1AnjJ
d3s+scV7N18JfiCrK0BWDFQsfvnPn6Vge/z7x7mmCVFQ89jVyjTlv53XBqFNjMG2hmg/+LixyA7D
STgulmYrd9mJNkm4tQpcBI4XtGz+k/jsZQMCAPq3PFOTM370eRsL391x5UKwpMu+HioehnOd2RvT
teDiNQb8YG28wuYyESmaBlHemFhj9dnzZB754SFu6/yQBwlEAysj1Yx5kJ9UxC7FiJJEJTdMl86K
1ukKHCE2m7HJUam6O+SxIHGMY9gWxlHRJ0cfRHI7w6NxJDatnm12B0528dsovPEJgc1V/Zp4MEdE
BDsb3QT5GPoRoJj/eAbfMZIDBQhsmI2tr4mYChjGmGFjHpz6nS4qV571Hk50yYp8ekY8vx7yDlFQ
ai8DP73GOnbWA7Wabd/ATDoOsv1lkcMhfcJ0vNz6srPuHJXVG/HAz2yNNk3TnIU9vE6SJ4FuObNz
bAKBcgBhm/W6GwSspIbafLZ7yKsfXdQQ5jpZcKJ7cGBuNzyPODzXZVm/GWC+V8yR1nkk2G8S4JAV
mLOdkTY22pkKSHYuvyzB3w0Wv4Sk8eZI3koGuNVcl1CTfL6SGb8vBygBNSXBltMGT2T6kQum5UkG
q4KcrY6ErQzCa86GkQyGaKtU8abxBcYRmOZu+krm8Tl0rA2qf9ik4/M0ROE69ct9n2NCT/T8ZVnZ
c1B+UkVThFTpZoKbgAG6gUBJmlESZ1s9lG/+mKPMdnYyd9XOchgel9mXMRQw7YmgWt4ns8ZnY7Lv
puLeqTzQYY0i+BL9TWmTedOil3LCh8BmuSrrkcAEwUuKYqvgSc0R41aNgWgDIpIxOFA1EJDkFGUN
Z80t2RU4xu9GcozHERkXlaz6EpoNJYTdtcqYniXi3pfkl+g4+t0kHEHW0NUNRXtKaA8hO57Z1Kf1
D+gXCxC4ocMOQYOeyrjtEoKTE14tKMaYUqGHwMvrSzDgnhOvTLMgKtnli1Rq2V/luIINajLkevKc
evpQwbde0yjByNNQApn1g5qXFo5pnorYAzoovJSqovh2Qh/b1Njm9Mt3A0U8/lcQbCGIZJi+QGSp
Y0L66VwySxkComr5oTE5gKamR++597wXpPaWNR615Aon3r4UijZq1YIkHM7wo66Tjv5cvrn0GBJW
BSNUp9+MbnpFxhavehTLK7zVD0kNJ3dMOTpfmCXS+gTGs70QUpzkuFw345Q/AXy6TBLut5W2b4DY
A3zp/bYoSnuttCdoMBAQ20uDDwAhx+DyKwWesppC44Dmf7eQ8LXUMdXqzBDGcrZ9Ut9H+Wjum645
u2ULa6W2V3HH6fu+8gy2zay7OSaJ8k1KbsM0qrJ9TNkZoTBBpsZtUpCPQLqiQcK51xvU/Uht1pWS
ROTC7O8kM6sAjwxDHu5O2umrWhhfmdk+yiG+JJJxv+JONZd/WHSM1g1M4U6xS0Wj/9xrznFj12+a
eQG72u5aT3i64Fjs3TwgS0iAQOhf/L5eUPJ0SbI2I1q3guDP+rnGNQx8pMuOy+UEW64HC81iFrQY
PcroObVe6kqqHW0IYGuZc7XRdWBQ3PdhAgegmF7asoR3avDLg+depgcAIZblKDHWU4MLEWbsubOZ
rneI/FeZz0EhvTAcPiQO1FfbsFBBce03YF+QE5NVLf0Ht+RUAD94hh7zVacDa7HnkclIcLo17R2+
WDvyL6EcXCMVXeueDMg6fxYSAmwNSHPlMYVZ/n6cW0zixasnh+eqn55rj8wG4d9BP8L2HY1gIuLx
ucsgrujosZuBp9t8+XxQX7Lge3bDssbU2Vsd2c9Vvu0DTPEgHL6KeHqWNlcja9kRi991gE9gGtkV
APtvb9YktqJWkct9rPhF55HT1YhkpxDx0wDNgHWAgceYO+2VyOBBNefO4FRkI79OF5+akNM6Lov7
CIe21O7iNCez2k5ivDODQ1gZzx8iTMZznRIoOXtBDRxdfkVasHbG0VPa3vXdvprblyk5IH8Yufo5
tAC1DI6+6dh49dtySqaKR4xUPdYs7qYsSSFm9PP3AZoCe0NFksj3BW+X7VvVxPAadLn3ZkRKXHmT
yXM0wkmlmxYyJbdeJsNtHfODez6VJA24q1YNqVblW2gFP+qE2LJIqz0D1+REk23VgZI1EYLsPbRb
myVRoavTj9l0ynW8rGq2b5DdR7wG0PpFADy3JE4PEQybASzdkFzdoZ4ORYnVpS0BDgy6ucYT0JEC
phFGHWdvLrayMucWCutpbQ7Ztc65KeQ43KsivHR+c65o+q2WgJN0efKFLTaMuL0qgePCLsJHntG3
/IS4LPoCHZMEwDQ8l6Mm8MLGP5Eg8F63o/e7xQ1NWwOvRoZnxmS21bhLGhZQyg1MjK2Yye8R3LE3
boRB3mmnZ08TH+NExpZVVuyJ6JBUoCEZlZO/m5rbmqi6INsaOrnDAUet6VSweUf3R11plLaME9BU
Ev6kaQ2ZeCc0pO51GzRgSGGyb3iofjb2vC0zdQ8l3eQBOJ4S/le0IA4nvz2UspevQyg2rk1YKTYu
4cfd7RC33W3sVFyl9q6HjXmaBdgN1aE6iyJFcLr909FcylUx8FGjfBtMhMsFIp6wbEjnmDuSNKtt
MQQeyR7jNZxDwRqr3kcfTn2C0WfdDw2OrzT/zt6bN2HucjpTJ9vFXvLUzwQNSWSmiN7SD1EkwHgc
2tYacfCSOGGwaNdyUynCXekFEXARKKSNS9gCUNy4yi3CUyA1BvraOf4HJWtC4qp4QzjKXkdMnA30
svD/i6BqgEQgv2LhexA9/HevdQHV2Cu3AYGai3GnYzZwHEpJPO4wMSic3YNQNXi+6s5iLHDbzAnq
LBaffpSokuhIlGo92r1xcD0TIBloQeLNkU1rEhGcxodwaBKV/Q2P7d3h16zLHKYfqck99BRUIuup
7Z/ctlMrV4oNT4eCi8hwCQ1xb1BhZ+taDWI7N5+sdsOt04+nwJrNbTvCaXOH7ik2yUmKbP+9wMG1
+vMlIiLtKdMParqTYj6BfH4zM/CllYFziBbMwP1BcFiIZ3BNM04CDAh2MSkGIiDvIGpxpVujcZjL
Nl17BoL4EVYOrcd6X1CErpJQPU1W9GBB/t0sHGaQegy+69Y0GUb4OW5mtj9lb9X7kehWlVrsA62b
mmdvXPkFcXZhuQVQPRb6w3cJJ01FJvcl+Wnz+Nlrbio/NMtzFKdHFmA2BS0mTLcltScMSuPQLjqo
FAElFLtfDbfmtig/oWwShdOHv2iy58joNCHqsAPg5BB5xo4XaiupzxBpEnv8nI0e9GeeEscRFqzb
S8N/WXIrQWMntfjy31cUC0WkATa7QPoR0cQbb9z5Gskgsug0mE7mANNAdkhM0YflgNx6a6kkTHxi
BATHgR+dRkGglf0ZpPzYDSMnKMv52U7mdKs6rrSGMJCxYH4yoUAEsx19JG2fkkMXUYHETNQ8R2yX
+TS+c9DSygV75ud4ypC21TsMLzzpzcbaCGk8AxJfdYGk3Ub1tWbYoul32u/4CogKKI4zWsf7LJpY
BpAn2SiUfR7hkHAcdldD+3useRAPY/JBVdSvTQmUmLE6e+Gs3guYRtQPAU/0CaCAi7yitUqkDoVN
LKR8saWs1q2ZupsawPXaLC46SsTaCk3OlY+spgyTh9IA2BX3/hM5KeGeZhKB1B3bFtlUxa6PWY/I
VvFCwv3crGc8aVsnFSUfYT7kPNuOncZC0KXAdUelLk5hf3YUrLBpU29f27IFo8xDX+nPLJC/c5r7
N7XN1rYsyNyrJL+rg4USSHl1dLDmrRsjjiHAda+p0z/oUmN7W8Dvth8eA5eYo1T6LdF56NW0OWxD
HV9EsPg0iWsnB4TCdoqfLSOlTSyH4cge9WLnKVgTmFuRa+ENln11i1+laM2dMCpwuiPcOfaUDoBZ
fMtx01FsWFzSDgp9KoWdM0XNPtD+zqrHfp027o82MTE1KPEYlfpBlugaE5E1+9SandUAOk4hbesD
HHsVQyWAcWWz9+OD19sRMeb+o39Oc9t+aJIC35afEOfXA75QZHUUoGYSVPTA+ak5tL2x5zY/8v8+
9NyGG1Ruu8GDUBR4bbUJJ3RUIzAt9eqhrH0fU++R4Vx7ZGdFAvHo+MDzQ7KUPYJjuOJObISzfT9y
X3uDB3g+oCKnZRB2gDbxzeTrxHLdXWvIJ1uqO+GOH6pOp402Jb9vcIGwMxxzIif91Bn2WTl+uEB7
WBS5z8wGS8fg59TubhNuOLtc7u2wZZZLdK4KvGM7kP3oKrzirUNUDiIbooaW2y2uhwOa980MSnsl
yUdZqk0uTw8U6hjUu0HbYg+HnSstVcbGtI090p8tn70bQirGGmYrRTHCpJkaw4iEdYPU9DgL9vph
5U47fqqwQMjqmIfcpWvsaHoPDf0GAkVEjxVexHrd5sZ88NzkthjKc5vSXfWcaS/hSeioTDahoo+O
2rwcR2Pj5NbP3Cy3tdkn6ITTDy3CtyHeJgRt4Fhnzs2PblfvhSIlC+vjTWIqXC7+qcO3O7vjXqBf
pUeSXY25+kqm6ah4BIMly5mfx8bE+s/1S78QqVr+05iCcI1+8zgV5bUgwKsMFqCZpPjKaHL3k1rn
vckzjW3OqnGI6GXst7mjz40ct64/jYH427xM6RXkZr7XEXyfRONFRta8LooHHI/4HtsiXMsi+Yit
gKDunHzcSZWYIGXymCs6h8nMEMvf9oRcgJxjrAHP5rbGRtPbL4S85EivbKQ+JtGPLi2waOL69Mlb
yHL4UaKC/Rcx2Su7r6wpH/osfNS5/5KjA1ozgaRkD3O4WCmLqha3lgEMOAtVfYzs4pVpLYOl3CnA
4G0l/ShkAaDmPBwkdeLOt+VsrVMktXvOLknu1rWJ1NlyoMXVRgGSsDR3XWqNuKP4NqnjHpStTh5I
d+Je47PANrdA9Gd2tdZ9KVK+JXYGKOdEI5P4tldUKBudZLssrZ6NnP7JiALNH0mAS5pebYIyu3cA
5tKA6dotURcQ/frc23Rs7EnwYRH0mbE5VX/fWgReNw6LeGc4Lw6bpJ1JbEdWw+fW6NhvESwfo3th
uP1hCttx4Zj+dkLw7vFeo4Rc5yWnC2U+eyQN5TFl1LOy0pghWdavjcqEZu4Db+38TZol+cFBIwEv
QD+XULh2S32X2FW9napXSQdj7cThOsxZ3uLY3fvGhG0p5Aiq8tJpbscQofUJzjSJZErgXJYP6dD8
0Dmpu2qCFNFnE3mWNUFpYyfZrJCOjK1/F9oKPpMJYWjBCU4RS1joAxPOVbNBYrNyEmzr0OhQBEZY
IhNagocpm4bdZBbjQVigymGv7Iq0tF67WJ+6ahh2TLxggCsyF4pk3DqMeQC+leLY2zG6MZEdC2lf
rcqybnM2Qf6y1CeGJm2n2IkxbrjnYnas2ienfaLzawVBBi8qgKlmYG+fZusjbLBeNOWd1KHeWH7t
ISedblMcQeBtMWGXtncesrk+Em5y7KW8I8PJvh1nuVFBNezLjKdrBqm77kMaTtUtCw6F/fKsdjpo
iANlWhxSNXkwinGgh2x1yQmknQbbYJir12JGotIp9pohK/s4U8KbddevpQN7Vmv/3iMBHJQ20d0G
N1KJ+LhO6WSO83Q3DsMrsDH0mBKxaTqFN9hh2Cxrqz5Ww/e6GD/3y5f3TDrFsNg3TY2fcfB7YDUS
FmmtaLVW9qtfzAgyR39dO/VnmYmfWD3dTQMV52ZOeCqktrcdlhMo7frIGNFlQ+nuSo8k7WRSm8GL
vH2uY0gErL1m6NtEOHgvrt3gs1Gc05zp19Z2E/KsmEqOUDUm/E52dkXQkm0bjyfmMCJ+wdAS02nj
zOQA5TW3DxxAc0pyCsqGnF9DOJCpp93Uo99Vy/XVdpgkDeUin8lICR+4clIhGsq3X46vaNehP/cC
+rcpzp4ANkVSB5RGP53aHE4B7ppp3I91fSwyE3ASCsdVPjOcnMz0d+44PYw4pAc2XqS137XttjG5
5rm4USaa+tPuKpqCKd+sFoBnLXHXkzvljOMpz01wjqNM7lUpPvJkg36CXFOjfPdqgwBYPEsHHkXm
TfDmiN+Mub29TlmAg2aCSF+E3t6Okd5YPUMFCK1jJPfpNIVns86QpHDNcSjssrrhGln5SSgKCBwa
NmEyySeBVMQleFW8h14ExDJDRrTubXJlKySqMOXZsS0JD7DRR8aKPVZenZ1sL6Q9Z3P9uUAobexa
q1jm4klDQ9gQ6UCGphGGW4AePBlrgLa1QycI9TELEJTMOUcgtryz0bpwR6d2O1acXpn8GoZxk3hT
dkWgPzewYumiIGmFmBmasAJ5ikbCQyueD+TVzxCaOttbSb00AWd648VQ3Q2w4NkSo/VArfo8tGTW
wmdIVuBSX0uzW/bWZEbUpnM3CBrQrXFMFwZnnz2JT9uHzjGT0ZCls15PoX2tJiRbpQUQFr+c3YdQ
+9HIqOq9so8TSjR6pJTkje1/OD4A4di9sLkClVJvZ88mlDwyUcc77qs1WrcI9nCNTfMKFjeMRtrY
JH9lWJG9gaNwi/o9qdGlxB7LKb1RMua3Rd1/epKWcmSmFychYigJ2LjHzbQtHkbnZDkg+2nRiW1r
Z2wRsbCu2trflU5zCkps/25nPokSabLb4LRYioxQMFS2w2uQh0e7Lkw6AyGJUIn1Clp5parqHd4E
Q5tOXNmhviO9grA1vcaBe2JOcG1MFrsBcHmEdWtGrj0m8LWGsjg4EYdWj8U7jcHXaLSeZqGegBxi
LxvOqA1ZyCwPp+JiWuSKf2+c+VGJ/Keq+Rf47W69pjM2EwpdGmDlFunxQ4qpGE+aXiWzLbbTiJhv
Mn+08MFWQPRPGdcC+oPilyWMJeKK9ay2+Mf0QuLqWzW5nBaF8b/leScTImdAZANtzeCs4xSGMqNJ
LGBdIDPtpia8KqW+MnysmqqKG+qYgUDxMTxD7dialLUp86ENGEHoILCzHeU9Wn6LOY0iEAEZWJbK
WI2Nm+zrkj23zZjFiWtkjq2MNvVx4pZce74P6tWoXYCdmUazEA/Xoq8OWo9vMvY3FNp3Df2lbUx+
2Lp0xnsKSU3//JD76Bki6ZyTppjPU6NfZ9v5YTh9hC+frVMYFsNW5ZewBQejwtqCsUnlbgQdm07w
AU7CYyZ0upjZP0sC+hUa1aR5t8h1QhF91Mk0IrZh2Y8EWtOMCLtYUfvNoNQ3rdYlTrni0eytxc5D
R28KRuIInKk8Sln+F2HnseQ4tmzZf+k5zKBFD0GQADUZQYaawEJCa42vfwt5n1nXzcquGlRaVIoI
kjg48OO+99oVUqbWug6ZK2bfQ2995KZyEWRuc4148bFnt2jJCSUtVahHfl5cx3ZqTYySgyamz4JI
yhdT0mkiVj2SI3rKy8G2VTzNx6QJhe6UKpJiG9nVRAHodDEb5BhCZUp0TvsdZYkhGbdeCh7qqqOB
2g+gGEvQ+/xJVdEikoY+3WvCtckxuguVcRnjvDggKCqvurjtFfEJG1y0aWpR32lj9Bx3VbATpLTZ
JJOyEQox3KOgE2yx1u9aNagEPF1oC0RujZ1nn1G7kKJhVxVJG3WWPPRGX510s9sW7SKjIRDQVSUU
j7NwJN7pFk7jVyNUzIZo+u8p9uq9Rjq1MGaWk0PJsn1O8924aGyagocuEg1yiHR2Kj4zE78DDcD6
VmtkCETBlgSawBOeK2JVpZZWQY0csqR/VS116q9nYSDwDWL5AQUAT4NRPwUaj2yzS06KQAM4o6m6
TrVjpZi+I2hYE4XSuCGobLifQ5RylrWJ/IbZ6MgYUeTi/droUSyQwoussNVINK3C6OPX0iX7jCO+
mCKQTaqlAg1p+w3CTyqpFEIKOT8ZtCECCZws6U8R4WpV1qCWHHycIGX/po7Gyewxx/66zzmv/Cg1
112OP0Df0VeuIFQF4dr0+bZWE8aruCwUEppC99dq6FPrZi2vsVjKrYqAtdakdVEVS0VEH7GKi4KY
hoKZ2EQjFLilXi6mCE31xqjgW5Y8zcLFjIGGeNMBZl/kuPJOjq13a2BMGvkqGE5z8uKECiA2EIiK
UrdsRKRE+Cr9DgTX1059VGgs7owCyWWRrtl+2nUEMobmP0c1zDRwKSyWRsfoux44sgs/cT8QS4xN
3clBi+uGwT2oZDP1CS9S5ryBLE7wWiD1VsXxibMXlaOI9WYUfyKplNZWaBk7+H9Sq3/NTWjtlCbA
WSirihMa7Xj69VXX9JLDQpUY6I/RxvJRaHUmmc6kE68ikUcEyujBQ04r2wPVMRkLZu4IU3nX2iTZ
SolnjFdZ4J6N24w4FZzuNomWUBNMdutAeiZDY8+8Mt1JPS60OKRNIVuidC5FJdiSPxHAZyAPMw44
9fB89GphvEDBI47EyqJzK6bfqcpTZtRrYBuUj7ovpy9VrLi1aLmYQF+LJByvszZxlCTblc7MJpjj
r1xEiYlOjKmNpDhq579pvWAw7lfMVZmRTBt0tLJTqkbjmIfOPHcWxO82PlkWJNhqxiRFtNkzhC66
URymhJ0YNWDLpfhl4pVzT3bxXqs525UBFOKEQysP7UOh0VmQK6Vdd1UZuUahfw4M4DU55Z4twaNp
ZrDJSTh/NYrqMiwPtFk7K8jOeOChnwuVmKCuCBSuFE0/XdvvYwJhWYHDpeccQbh58wq+1KX1/+WX
0VFoc9J5FTBpcgj4O7OYa0TBr5gf/zloBeHN6DeG0jqcgG5F1Xf2CHnFYi7vCIgSVfq9ZWsAoldo
tahxT4HMaNVRAa1ipdLe5CX/QgT0woviuJ/TOpei6lDCvWdG2DfbqkxOWUmcVC7jf9CSZlMoDLAk
v38HFJjfxo5WLD5Wl77WPZ/KYjtEMrLWgPa9kkDbtph/Roq4I9c94vL0JyOZYk9Tgsmlulm64GN/
wEoVrrthnZeqf5c5npU9aBHBD2+SWvsODz5E8fmkbn3+K2pSDOdx5yM4p7cWW7sgN4+ThIqozKT3
tCUfa0xTyR1YjU7K4t34pPMtORO1mwkMP9U8OSjJ9CMzEHEAJs/YuqzEVZP8JQ8Zdloy6l5uiXET
jpve14e9XFlbfOu+q2st1ZEsu2MssPhwHjInKlImthgRY6ETUZtE6MmDRTux5B0hLrWmfHgsRbDp
OljnLYWNtaqZ9WGYqx4MdR12CK67wroMJEiTeELGTm7qXi4o+N1QNSNVh5g6Z+aKjus6n7FaR5yH
goq4M3Dl59IIJI4dFib5X78UPMV3ipSH2Kxz2K3/+6UsssCkRiXCtixVfVPlzek//5T5IX/06+9W
bT0rL7++QyTeYh+ABGIFThawK1oygOya60g/nm8bZ220UWL/LgZIkOf8eEPNXZ/TQUGLmQeKy8km
W/m9bKFAma2rxR2wUoiwsMewtDyA6YmQB6sxDs5WCC3uQZ8LfMgN/s7JYLHk8kfeGt/JdQoEaQv/
OtuUk38uG2yCoTVfeA/RDu0/63qh92EtLMXeOotyWUJZCNZTIMP8j5geL8J1BDDf2Abwk4oqQMmY
rLyEn/co8UDHEPnog25PUusgDOo219piE5flK/yGlk7C8BpnEtnSPrEcetijjFYz1AGQyFNLOQY1
YIppEc0r0Xwfy6HbMNfH+98RY5Zlo2tBj3GyMuPwkmn9Eb9BjqJl9MqCs55MyZTF+SYC+FdHfkJl
nTzgUqw3QlLcRxlhxhK4NKP7Ym+GPyJl3TNc74OelI9TIjCmlduLvqTADToQKb+p9/SkcvRmfb9u
SRvbCbLAFiMl6lZB97fSxHE5YcERIo46MYofWosU6Vr6jH7bySJYfqhGubzAfzs6pZWNmn8PAoA7
XUWeB24uesiV4tQPhmGHdA7XUtBYO6b420pkujzIwEDhQjGwDyDgkcUaiADWYethWEAKNkSEfhqG
0py6mQoqaNqTIsqZO89WvbTRLLdhrEb3QevuqHRiDt64UyK53NIAjM6hiMEyXWELbnaFMH1PuZk8
I6gApiTt+jAYt3mD9gMTY79awJT4b+jl5X3br3UonZskZ7EvOdpVmlVkXISMvsiWXes+lJVO4P5P
yvILjpSBkN58KCFfO/ESIlRNjKbjRYbUh1q8V0dtk2a1vptkLMFRM/zI8bDqioVCtVD/5uInVrQn
bZg+uxBGixGpB83Q9szeHBpDNCMl+I90lp6R5YVryAc3FjFBp5NEmF6d1l4bzuqjfjFJcbh2EeFF
Mv7RTMRxTN4uAOjC1x2oBMY2z3QG2FlGOo0q72r0qNwqvXH0LXVwNSOlacaB3KvbzNzDdo22YSNY
u773rW2lNOFu0HgbLP9sG1g6BjfCMjmDWPIBdsnsjomsHGMfRmWi9Nqp8Jmwx+GxqVT/hB5KXtdy
LF4Myc+hMyoIqpn2oHABy44tNHjAvSQ5mqT1D3RgO2cQNOEBAxUoAMp5kITjY0vCm1MLbXSrVEFd
CXUl3kjmmFaBamR3JDuw3I2CAhiuxspiUL6VfA5UKncYcnC/fho4xuCQSeona4nJwfdRPgU+teko
dvlTiyFrVUJEfZJMk8i6gbmwWJfpivZl/NQs31Se6vCJXiiiOSkJnvyJ+VJLkXqH45yv0tgy72xM
NOSb0rgjrypWErR2EhutdTQV4NBM5FFmjSLx1//G4SxjQS/E9Ri9dCnS+3Jgtu5bAqPFSriEsaZt
AZMNJz9Q+xMZrcNpyEvl0IXMMZffbyvAKKWV9cypDO3YSO2+jg1P6nTzqU3MOwj0RUb2kY4Dfttk
GS8IEjgIM3iNZxIo0pC4SDVoDEcfVVwIeTySBhbVoAxIMzJ7LgSuXslB6/bJvHLaoK/XaFPr6roq
mI3WojQdZeoSGiOwVJM2exem+SCKUnGJ9ZjAiPI0DErhplViXGZeMYT0w+IJsGIIXJnGdswEmHxK
QJoPGczhDWdbj4hLYw9ByedBxERQLVFKqLm2CHYIMCjCmga4sK6jUEcXYPRHTe2Zngy+uUO0o2D2
6B7aAHRPXcwuQC+mNVpyqaPI6+oh3o2L5osQt9nue+bJo5Ie/MIkw2TGUmXoaxr7VHaUUzwEWqJ7
C5glsdoA0ai/TD+m4Zac0M8n+yAtyWLPiHru8ozzEaiACKoeSF8DkQVyUDZ3NpG8bw5VzaNBDyum
fro7Lxk7CMFKBAIyXZ5QwRYUJbqtFA0Fe0ogcgvn/aBoun6MKTY5NFkbU5m6Pe534Eq0gM9wvw5M
vvZNXZOp4ZvFpjQjecuGMHosP1gg2RnMaIWIdd4MfUTzHB8b/5aoNtWYqdLSUPM6XedMPxKnMFGH
wEvg5BAzWFTje4Ox9BJMo2wrNMXYtmdXKaqJ+HC0o9HTPPfzQ0AbgUQFtC25IvrHJhzClVKHePpE
a4ckbpUXisrsP2UrCepV0lWGM430BHiT8zYN2/lizJJMp+5oilJyakx9Mw2dekijnjrPMMyd2uuR
3UUhrkxxcvsAwqGuyWemgghVFeUZj/z3lNb3ECEzK2s66yXD8lGTlKMws+OGDXyDhl3LSwONpmVB
rxZrGcmyDU0BWA3ghIYzQovRYDvGawxcR8SzN+lhvhKn/rkYmY9MokW4RpfXzHfwjKs+Rw/ZOLdq
R7gyVnq7K0EhCmEvsut3hxF52dacoDDHZlEdqMxOGIbI6mW9MVpPVgoAkhvHOgm1kb6vR2vctSMY
LanuG7dUuzXj2G7DySTdaYZQr0EFEPoVvBJbh+ydlrE7ddVlGjMeDbWkejxDX2SZY1ComEvzx6uN
+mTJAAjUJo03eWVidktwG5E/gqpTD3YdyV52VdbXBmwUvlvywrKOlCshDxUHrxazWMA0VDYTi7E/
GPjwhjGFVdDoEHs4OPJJ2nWmC25YzZ6RksyZaigIes1Fk6pfBb2WV1WnpeuO97NJZeOoGchx05z0
u0TkHF2JcBgKIQCsL5ekAHG8EBSCuTNdpa3jW3QJEePBQEY33sfxEwy2FKtmvtVFWd9benuYYo30
2ji+aMVElyQN9JVSqd3WiMif4siaSliKOlDUPfPBcnn4//q9X7/0y5/688Kl1OqJZnXWaDiODMWr
9cYLNEPcI2MzhZVexxvVr7ItiUTiPlr+4NdXcs6YH9PR0hEHIGkezXqjXvsWG+hqDhyUCrDTFly1
bV77lwG5+w3M2DZypEv+Qtzap3WQGBeGzxKBWzR+15RV6hPHBfVasRDU9XA1p6P/jtWvHa5N5Vpo
CQXwIlQYK5h0+BGlV5xppRt7ope6+Vr/5DfOxaPOP0VGL3HeIBvlSb5GzWl+NWKbGwORnXbJLbum
fX03DtFmPgriRvCeaqzRMU1uez5n8cq6MSIUP4ytfIqVlfKYfJBVBvAM47Pojk6VOPlXeUtotFVH
ozz3oaNfgyc185rqoy+PbAjNkpqwbhhl5nupWU+pDaeuCzZpbHdHlNFYj2lbs8ws040IYqrTTXzw
UxcpjPxQfRSi3XlZejSNmyB88tYR522UO8mtSHvoMQ1f1RZhScso8r0FmHpSkWnVq3JXulVyyx6p
utV8O0kEA7oYNtIrHpJumz/FT8IbUgJaSdge1oXbaWvlSf1I5b1M3ua4msPv9qjcLSCWTup1Gdpj
L2CYaPf76oC+LYXG+ta/Z72tXEPHvPDmppX6ObrDcznu+pfw1j1Jm1pZIbXFTcnOZk+PPNWQELmc
OKU1cpH+pBp2uYIZz6w2v4uFg5pEuMUkiMX22K/71sGeOJ9BYscH3NQhGkocCQSDaysSL5vd/Dh4
2F+KDcMeDJVMt/YGGWrEDu/yQ/YknbVbPqxU/drJXorC96gCc7T7bjcyh3gUr8ZNnhyZhSNsRdZ1
5bx0O7wBM73heCUcsr15pHHMQfIWb9NxWQG4d/XJC54Z2PWb/Ls+Vq/CddylKPTdbDuv1f0d4eQ6
PAJOqZ4jrP2ZTTf5s6Hkfa8den8n6Wuk3W9rDlHxybnmGfeGHeKZDThTtkW5liJ3UF2UGC0P1ZO1
DRFfNytjO8HKV7bx3SSSnJPsuDNoMnOrOt2t2uQnzuFoCaYVCP/wKV101Q5XZGGrw3E/yHa8Cx7H
u+DGJ82NtgQJ5Bct2uqB4wfOs3SVLz6Jn+uksvPntrWT73pPFNdggylcequbAMceStDXxile6r1P
G/C52+DmfIiIMUbHZrdeGG5Qk4Sn8T3d1UfjUrrv0PWag+Ji9c7syjGd8Tl5wxDyaFzRuBQvqk0Y
E04VNYHnvg7NVfsT/wCeQzzRkC6yVk6icmk9aU/TZ3hjK1M+mPMtgnoU4C7d7xRZ3knhg0Gp6eWP
1oeWrKo30kRXjExKV721e3NA7uBJH82bmBCcsLLWwrHaQvBHBWqtCKN9IZf3kbD34VO3C6d2u3P2
uDh6kOLOtuglj+ngCTd6RXHLJaUdJN7UjfzZvMTvPmOqteFq19mw6+cydcxHzonzj5TabeplB/FR
uVrXMN7SBvNh+DvCiU+Iw3q8S0y7+RBUp3UpN/I1YyICoXbFWX8ZNsabf6j3JNN75U9DIsQq/qiW
SZNtZXuD6QnfnExS/Ne2X3jM6WBIPqTXlF7XBjhceqdv/yLi5jxjtyXYBUQ/KCM2IMwzqIF+AvGo
otfteCTaxhc6zok4YvM0IK1RVuSN1jc8CxXPGhaNjBzMLi2keY5G7UkArrLlk7fLp/BdMPAarZpP
TqzjGoYR6kSGsYCX140nXULUx24MWHHfHaKai81igiC9PJoW7YNtnsur2NIldCCj5dFeGFwD0ECz
Ql6nr5udf1fLlTqtRMJu2Nfmi/AoM3d8iO/ouQVawTZQikZdS8fJw3inesxM2xW77mdwMo8lHApH
XLcH4XG8WIf5LDBEpWI4WodAO/rfg7mKD9Ad6QAzEb3xRJSo3V60m3ExXoNHHgmvxlb5Eg6Nx/0X
c6inYZDhR1uFXv1U7xADRShFV+LZWmNmWIWv+k+wRyYeMHy15VeJRj8BOCxVZqSedLICO3IZ5Fq7
JkCnsEIALCqOZa3Nxzpz6h8R0MIufhO5pA/SVjpX3Xt8yJ59ljY1OHrlwW5XnNqQyRQO/1O055St
bPK9iv1QHFx1CzeWZENcwD9W+ySAxXU0MLatehx5LYttxAk0hzuL1D5Ygq/ZtikhJHB0tiFRiVvh
yAgWlfXkKIhlGIB48zXMXRFj7Dpw2mFFjD3S7KtCTN+mfbKOkuiWe0yQmmFX7njQXYvbRDoLL7Cc
PEp3+RJ9B2DDHfNL7Ik+s8XLJJFGuukcI3PRCVMEqZ+51+6ZcWa8xeoOBmAaVnK+GvfIfMN1ccpf
LSBPK+lQEeBlkD/lCO/0+ZHj+l/aiZAB+ZKoQGRm9Cx2+2GJ6PQQGB9rn23BEa76Y9BfdeKy9qnT
uA35e6vKrY5Q0D7yZ/k2vYDoND9o/YQ7c5+fMgi0r+FTOa2bT245KbDbvfIhPPDpboiaCh0+MGM4
80HM1SpqnOiWhJ4FdQ6ehrQFGaC1tDW5StzTtvIsRjvdXI9bLTlINkkO7oxI46X1WpS7JpExtv5F
XCSZE6BeiM8QHePY/7Si59P7kukFuflTg2Bw1d+FV5IQccENHMbO5j5SmDfBJ39I92m+9z2Ls79N
QpynfqjWtTsjTCygnpEb8OlvFWFlRZvuIdY8Ydg0dwEHBkFo2LbxbPHh7TEoTms5YvzswU/sDnro
4saQD8YPGR7ALjTNNo7M5LVrx+NeeASrg5BYe6qvAzL5jxzN5RpG2niBIYukBmWtgTLZVokFpRvl
lq7pZa1Xz2dWWHPJyq0EV0JcMbBC/tDt09YxsSIBWn7g7xuCneM26NfTw9jvjWSzaCuBf+KZJDor
JIRmY2o7zuyRfqVSiIu7rh7b1mnMGwdJoTtSsJXf9UNrPbax51OGvsXZVrqyQSF/kqM7TcH8oTlH
5xxP5W6o1sFj95xUbsLgRWOPwjjkGFuTwqX8FI0VgPTgSTuPCj6VDadilAG6FxSnKtnRnKOcQ4UU
nYJ3800+skmk3/G1fyMyK/T6tfJWHKptuOv27av6UKbuxEQYTemjUoQ2tC48UOHshZlTYvT3rLcW
UAKKomwPpXbKz0BqsQCGK9M/B/Nj8VW+lSHODZujH/TVQPsOtDV2j/wHb1emfuMtm17wLmLDSskE
RgFKAiOVaWm3G+Nck4O2o016y92o2zePTDv9Z/hEQPl+igP095eY9FvPvAWUX7v8CQ/qSiElEW/e
sSQMlIuFdYT8SG5WrhKL7VpJqxoFyiq9U8e1+XsQ2gWt0eNIX++Z14k5FPMAj69dgq4bPO8DEze/
fNb6q3DJHnHKjCRCcptx6kAq+oHYc/7mwVZhjNgHlBLkn+zFZ3QrjxCEx52g2Bqz9pPpNQim6SsS
cnrVjujo46dp41OjfrDwhV2f7qhbMfw4NMzzt6hy6u/u0DjkImIYQfk8Ich/ytmqd75H3eJk12RP
MLO2KXbpxtxGR/NQ4gUzqYJXxjE8UzkEb9wz6b4vdiUWGNVtiXx61OddGW8Wv22Cgn1dWzeiLlHT
SdpOOxlE3O7pq9OnUD0fB1+5Sbgj5FX5yPg3eJPYsKioYgdjSb5PTDd98iVnLr5ehbdyfBOLa586
1Qtd50DY+hsqqMhFooCQmvJsrOEbEC380JUAgSnr25yxG4A/2/riYvBUTSjjOdBsZVs4ZrfxDma0
f4NiUu/U0KbL/jVptnbD0MJ0UoJZeqkZ+W0gCXpcRv/BR1I08LzbhxR+MhmzRK144Z0bFGxIv1F3
2TVwEdma7J+7dJseivcert4+vQWnkiOURa3UIdj5phHwoH4wn+EgSsFqks7kWAcUy4GdIBbfRZf8
gZctXcQ38arcaGbwY3FHcUZ4xevTo0hGzr4vHC6usE/f6N1xUEi/G3+PgGSZst+CL3bjTNihqGpP
5jOG3Y/4p/ZiRnpbYE6f/sHErOlz5qNGtouj9YCXkb5eeRh2WbPSnGYdfmUxMyzOQx4QVu4jkMlr
nlGsl+6FVgHP6+6F1kdbrQh/5tDgBGf1QXjNNuKnOG3KwCbgW7jA8sIkNfGRt++EqKif9Q9PrQGi
+7wqQI5vw95R1v6nv2+eoXbHiHm38kFwjF2GzS10SIztzK24qQjiZifiDuXD/lmYJaBGd/hADLQS
jj9uNNe61tf2jpjz2ZyIRSJPZ7nTOZYlm+kQvlNVxz/sflLq6JGTfkw0+AL7uy9RWW4om9Bn85Rv
n7trqBzSL+2F1fkQvftu5hHEM0aOtTdOEv7CL2YLiC5A44Y0MNcG4X7sxm9ETXukXCtrsr8jh91f
3zM6ccIjy2ps1vG22YVY4C/S47LZLCIxznCE0l/K5RBrMmFw6ecFp+kuvbwQdkhCO20fhrYLADi0
qzcojfJq3KgnFg4XKbzK+/Ab+6v5QOxJ9BPf+k8eAsKjtMlf89uUuQXPiavvjlvjkT2Km8L4Yup2
UA7Tjhgr4zUB3ZCu5ke+2fgKl7mbt8SO0bwlkTaE47/yv1GOc1xHext/qxwxqIxUlJN2eMReJT6w
ywcEfdr0IvHA3IpT8Y4c3Tos/U2Bqc/afwgeQ+4n239Ov1nD/Qsl9LRDjyleozPbkcyWg+UMSPOq
eW6etdfmme0xfBD3GAku1WZ45uyqHvMD2Qj7bXIV18YLGPoNkdskxrF5sllqr9TW9/5t8JjGPJd3
BGqCA8mn2PWU0pvphQO7T+z9oUQnWTnNRmTkx7Dvydqxmj7qayXQllkliMJyZ7iZL9O4t5z+5H8O
43PcbITM1US3UDlb2qj6PeOU0PrntsHhwyGOPDXJFl+XG2g8VcO+/PE3muzNZANQAXQbsfICl79Y
uNp+OpVndkE0h9aO6PLn2q0ftN3o8gmIB2XdMBC84zEO7YR+UP40aniBthEPSoZbp6V8xkv4kVOW
hetxLX5Vpps0azbwZ4GNfBEu2KVnHMv35gU7hczBU7oKd0hKgdb23Eqd6hqIoAcr9XfEl/u7X18l
I3wqLSktUEEiCJ2aWxrxPoamtyDxuXhKAiWeqZsU7fHKghrbR79+HxI5ceRtxVKxkn0j9eY6rnmO
43kiNiXGMKXM6YuQKs3GaDXet96QwylqOV8GZrLDccjEL8ZdElF7oVJGITp0l0SMKzfNeT1h2WN1
nrgZhuWXGNnNqmOygcd7VpDBNQdVGimXxuJ/fxlNkMlqqbsJlPXdSBK02qoUlGlNSo31bX0XjdUf
LKEzOxs5F01Y9AnrrBQ4qfz6RZ/vqSEELsMFmpgIjMs1LF/Kh9B8RmRZe2FJYY7uEQsijWcV7ylK
Dlq00/wlavFNSC4BHYuhDExEAxLW5/o0qPKXnIhEK8Qc5nRinHm/wO8Z/1VZ5xQVZy5f4Pxt4e6u
gulbKf0jyTMyJSykLbV7gY3dcKuI+I+5EJ0qe+iVM1sg0Y+G7NVousSdsVrQmWFw5pfwZp8nFfXq
8nVkjhVqkeYLwt/NSsvHemweWmFO2CPVVTGm74Ne0kKdnqdSUNxWFT066xtpMi7JFHilIJ8UDp5g
yx5ySX00fA5HhqzZiT5xYqkVT079q89wBxCj+VR2s7ZJAtRA/jjfh1k+czkoYArVp09UfpkCaS1G
v2QjjJ+mrAk7yw9x9IWer9SHhmCybYfLin0mTbe1QelqjN4gTuGpFjCdYMaYXL/q3F6EEx2pyxSz
MeDOWeO+zykyrZ5mYJXRDhJm1bUs+ZNENuhosuHbMOxHAHk+/tHnudN+1AHho+Bz1yVdutFSyoVO
7AiaUU9xFXIalsz/JKF+jv83+C7+RK5ZiJ9/ic9UTdi4IqmZloo7kx/6G9BFH1M57wWz9gYVPkRh
gSnoeV7IfrRtstbOMoJy1HhXEqQDomK6/5//Rxj6w4//O99l+em/6KY6EyL1N76LMWpjqxUGAMtk
+PFH1RGbgNYBRHhbWARKfq3T7RLxSv/zz5XADv3tbUuyYlhgPxFJyMsL+ws5R2z0cpRHqWbSAk+t
xilW60QxDpdJxws/i6jps/qIDe+oW+g5GSdzsi2ULazv//B2//9XYHmPv18BSQZAR3QRhFfrtysg
JZo4IQ+tPbI2eieuBLAQwjfAeFSR5/AclMwnFyAMy3dketbfNYBeK4tKGAj9vyyH38JUf60GWUKL
qpiqJlu/vxYt8iUoyhGz8gpmaR7zgF+wAulUvod40XzBVP/lSih/WoAyFg8Di4kIQO+3K5EwsZvL
Uqg9PafdZwzZ3VA0dJJUWt3cIt7k4weD+laWPsCY3G1wolYjpT1yAFwm6U5J/RiJMTxVrLR2IlPr
qxr/CLY2tlscV3X9RArEppxQpsKARnXSMQInIgxD3DvisHVkttd/Xl9/uqbknBhYZM2FevXbup4C
teSpFDSemfEg1MHD2Ho1/MvN82uR/r5yFHkhA4vwtwxD/u9FTJpMO7UW+Ne+1m6waa59ZhBZQPO7
5Y4pacEaQ36dyx4cg8UXg7kdY+2I/2PEvp5e9ZAVlTblZYCbbR649m5pqt9WuzBLyre0qo+E6YDQ
0StXbPwLxMafos7qzT9/WPLf6FnsQYqsa7JomZIlqb9RiS1NHYn3UTgOWJSmgVFAK9DRODFqmTKu
6VxHmZcZynaE9iQubWVzQ/rJUyANCBwTCCP6+B1Y8reZ1PdmYS4oAbSCeQgufmbW/3KP/HHvUFQG
dwtzTNZ//flf9g6lsfTCiHi5rKwVaX0IC5n3zwt2Ssr6e8JIffH0v40agaf0LgMEcPRk7NQU2397
LX+6exQ2blFFUY8w9LclECAskQRzqr1EY3piVMnkLLSRKaQnVMmVG2jcT23PiD1gjAFl+Oufr90f
b1/F0mRVhPOmsxD/ew0Shvi/a3BEUOTUkkyTuY8QiU53UKaxLSukwy13Hr6sBCDIcnF6+TEGM2sv
OJkRmxw29vHbX4AoM2L/VRtL362R0HANjmVawu5JOWVbLfb+6daH/geciD02Shqmcb9bKEvtgqH6
5zcm/fmTNXWDp7Gsmn/bl9CgsoBEQK7knne02HUFVyCqtc0IaqaN0RLPkrVNaZzHkF/++af/6bnI
CluIZyLAPeW3Z4I6wpZWM54J08LpEWhNDDPT1H6IXSkw7rGW0yAZ2n95z3/atVQRYhIwckA3wMb/
66GYjMTBTulQe+AyiQQK6zfdLN7++Z3928/47Z1FWivjE2XBIvIja6J2VTP7l833j2uSm0FSLO4L
hty/r0nCMYZabrkpKglIJSOAiV3EGllgWpFfx1+YIDVaa1V3xC9zxdTEMB79cEpmhl/to7o/9iL+
UFOWAMSmTKkMOgbhFL5FZbBpGxTAvcJKhkJ5D0uezdMCjAqMhzLyPxbgmOmj0vjnD26B0f9WJyii
qJkKuT6ihWT/t2eKqpWdQrIShzfE6XbLY9wG+r2WEUFBp+U2M5r0jrubkQO4mwBsp62UlL6llTv/
/FKsP70Sw7QoVjVZMn7fdCrdEM2pVCqvyn+EgGF7KNO/NlqJOe50HWso8grAilDZ//PP/Xt1gmrS
RFhn6CYw/V+f0F82XiuQ2rlO0sqb55BIa+7Jhg97VZQ9fjQ23dr/t3poWfH//YRVeH8maH5d0hT1
9+rYaqJoniYTd5hqwo9AmS0p4ktZx0///M7++HNUWZS4wOzmv0Lu//LOdM5wilUbhWfSu5l92RWI
YYsq/19qTfPvZS/v5y8/57diS1BSnRhRfg5IilawVAfNN6d83RZGZAFSoTJXfEijYls08ci+Xb6q
8dao4htvn15D3/UbgQw42nDZWkGPJSmhuImphOw5zHjF+WTyZ5APBhRslQrgpgvoGanWiP2+FHMX
fqiwHjURRS90n84yEVX4wWOQ4QOTfY75sbLVqibYzP2myMLsMKhM6KTegMwfqAjgi3YdFvMnPnNh
O3CgxDM5II9kll/+D2lntts4lm7pVynkPetw2iQ3cLIuNFLyKFue4oZwhG3O88yn749R1d0RCsHu
gwYyAxnpQRK5uYf/X+tb7Y/OUZEXxIHPgRi/GECR195ecTyl1eaDNJeJ86LZKCXAPhaYm/pmle+Q
IWlHfIx7xw9e+tRSEa5C1xGDefCL4IO0c5LpPDrYtiDtLp00e1MJ8axu9Gi65dBcbj0qrLmkAd6R
/rCMYsQDzhA8htN09MObz0eKdmZhYkNpCyYDFWWYON0tJcmkGBzTcjdKAQLoQX/fJdnB6PV70uK/
U42A7T3GB+w8TzKNbmsZmECaeqz+l3ko9mNm3mNefxZaudaC4mFSkm+aZZAhbTTVIk/07TQGFHZK
mOWq/1h1xBFMgdcuMSVuB099q2r81XZ8wNZGl8oMHvOO1qkCENSQ35O+vxeNvJ6a9p6M+UXdAaCO
5uzHVF5XZbA2sRE2Jj8QJeHSGEAs93g5o0Oqm5d4SQ56093PaY/VWzRmO8PQ3kZf23oKgWQmhQ6j
0l/bTNsWA63HkMvuAY03oTRTalqX1YS4As/Ccn6futnDmrbb+8DS3n7+XGdd1nl9QH27qjsIFTpy
PqIa9gN5V4K2YFupr3XUuR5xY6ZmPhP7tsNnsU/C7GoK9FtfmDd+DBsiqB6UKb/C7QJzJwgegj5+
qYJiumwCmDyer9w1WX1ltvabFBbVfKd6yrEj3sadxLuV3WKNy+84gzKmPAxXX4yQMwuFLqGlUnwS
qDLteRr9ZTLxUqilejWijgZDlgN+3jeQS5eWpA6ZVmITpvItRMCOJKNCzqJy2+N6oAnqGb37xXuZ
l/OTCdQgDgHchITlIU+PKFRZuq4v0twFB4I8fR8rSjgb1dK1g16utbRuj/BeXSpF/zrYzQ8tV+/r
CmVNEDjmOu/AQxuO4u/6ZvhiEdP+PHUYnNBUy9I1Byrm6dxOoGenBK2VuT6WAepdhYNUlsYL4nL/
whsqApcn6IS2nri1DWcL5PmubVXvi0VthiOfXiL4tqxnjiP49/Ss2IyxA0O/BS/rPEAESLf4/1Jl
/ZMbgqljMUTDeJEliBONfFfNNI1m9pybnURWnEQ4Gq0fhJUl2Akoyw+38P6mq9xTkD9hLNHNeKlL
lLMejO3JUm6NLuGzhI0OcQ62lgnH22utBZaN5H9+OIE0bxkgGQS1DV0/2YfVcVMkMZ4qCK3tdaNL
Wu/VKwyqRZdUx7LPjkk7Iv0xJmAx+evnI+/PHbQ5r6aaDRLalkKc7DPjrsDdpEXYURzaTfiVCAoe
j1TrNqFVXvZ6ejcRc/nVHu3Pe8muHdy1bbMxMlTr5BMXdZ63ftcmRIQh+URLWIBVn6wW6Ed0Izx0
0hkeueE1jewDKuq3zz/zzy3g70+bqRp8bJ1UIssSpxszP0yKzEzKxJ1EY9Jb7Bgdlo70Tl1SWr2J
EuvQYQ6gvS3oSSugLXqqE2VnLgbVeapa49jOX3bC+Gas8fIXg0PFJH8dxzujvQLjRzQpFn27+upu
/TlN8MY5dLBpF4K3P09pv0xZpaBubRGy5c6m+8DADTw5bxEmfBCUh88v0rmBYVD0s7hM7ITEyUsF
SIU9h9hSN47hGhAGkJFQkIr2ykbnjWWME2UjvzjO/blh5uNBTDeAnM+Tzem2yywAaxK7ixKIXy+L
13zUjiAZVmqhPfy85LGXriHofzEe/9xWmipHckOdN+u88MlDIGqKGI1nx67Stvsx6VzTjG9CS738
/JJq566pUCl3GQ5kQf20jMu2awhDfrfrZ+JgdZzhcx40Cm4slflLSUIh2T+bSBUbB7aAWTPLVgZO
q3bchYgCgVQJOHCT/aR4X42sM9slroGmsn93dNXiRPj70BoUfSB9A9tvhQ9oCoN7QwzMAd5lEzYX
bfeieREinwhGlPbVUBN/Hlh4baY+AsEEcvzT6YAFpJFQjmJXkiO/MDH6UQGBtaDahOoMeb9rYLot
MGiCa4BEkpHJzidAVZz6NwEm+EXfeaSBN+HVT+Cto2EEdHioDQ3v8ZDGEGtYCfxwwWNPwUzTKyKy
ESMaBcEcXp3dJSYm8mEmyPyEjjWFiYEeNwk+sWR2tB1/sgyU0lmLHnjRz28HiCdhJwF9wkROqRUc
XN9/a2qxrzqQDFOuzqZ4fxM4RrmEfQySI/xOXQ/l2wDcT8k7FxCXXOpa+QrgeVPMx4AvBtz8kJ5O
dJyU5tKM5kjzdMBNEQzXgAhUd+yVb16EXi4Qa2vcpxVqtBIgiifafU686ALT1BvunLVR1Lefv4mz
DxeRA7QvJJFqp3NWapZsHvw8cfF0IqniY6uxdnTs5otD25l6I6OI3DGN/BDLotb3+wjG7WZkRZkl
bm/QdEKb6LQgO5in67Lbs4U6wjxAD869aQxxCFr9svK6y96Zvnoj51Y3i42lozsUP7n6v7+RKVKx
EYNmdbUa7kXLH6uh2tb+a5yOz2K2ctZ18r0qxfVshE+d7//zC85VMFnQTUclSe/3l+cxsLo4YDYj
iPptvt4V+rK08r6YrPU/D8kUwZgZ6TNQvifl6/fXGeo406acGcOKaTFIOP+LpEhQZ9mHeNSgPDBn
RUbjhp0lF33DKAdITuT2uNErKOIxhgdODu4k2fLO7bvQlE8pzBzy0XCzIw+sNQROX0/D52YbYihM
TvjyTFnGsSoHhF8Xo+xs90rf7JWieOVSLjNdvxzVL2f9s9dJN2Ddgb1w/ujcJFwk26L65Y7DjaKR
EUSo2mtL2RQkpIOyJgm/t8l3E/BLr4Cr6tmRWuU+zBDAfD4w7PmOnE4H3CiavKZmEE5yss4RGAfg
yS9jF5MxLh1A/w7gBwiUJdTKEO0XJqm8qW8DdhNsCQ7Sqbeq82I75jFFW5O/Dz7WlTDt3JrtUsQC
CWo6IMqBPzqpoWwfxBWROVdjox+dgWJGwWBQjeLVbOJHaTT3aZG/ykG9nINfFzXKSbN6qRyxLn0F
dS37JUrVlCDlcdLKOwNaUyHDGTz8HuY02wMnNda5bl3iMb7rDBAwhV1dBK0B3kLd0OFfeTbBXLn1
lIUccxn2KorTQQVrqV8GDIdFLEJYO99+/rdtpUT7cJWLkopKkH+P1K9WVfPsvbepsDL/4e073dpX
hBFTUkhZ2cpqnwFbcuJu39PkXM0PRNX36IOC0RVaW3GA+W5xpSOpHaMqe4386kcb1LtJNY9KyC6z
6Zmwy6q8h8VxO5lVz7ZULuMq+BF91yTIkTZAlGCNtzi83BwWWTxzpmxifqlhWW8dg8spRL3sSIRM
57nYsPmSCgEfvBRhQUmHkyD375qafpatfLEMnNtgaKrJMRKDt5yPcb9PF4ndDlEIQMRVGm2hDdmd
P3h7NVprfvmQV+OrWqDV8ZKDzMcvzjj6mSVIYzKcN800a43T/b6u8VSb2LfdydPewLU9A/t/tLVg
XcrsPiq+tZrhGu74bs3GMoFwJ3hWc/sy94xXp2vusxKgnlPQ9SvmShUReQgodC/bUO/BUiWb+6BK
dp8/q+dmV2pamsV+n/3YH8fuDtrqUPl57vYRijablLOW+k7a31dxtpuKeK/29sYIcGih0hwz3hw6
kkWvtvdJgzrCDrDOBDeJPf2IBvM5ddS3CRZc5Dxo6fga1+oXZ6qzt1fTaEvSi+FMd7r6moqMwsqp
cxc73XVp9RWioUe/KS5UNTz4bLayZFiPkb8dHfFlrtCZjTWvPVeedU1I5urfxxZTXt/UZsnYIjxl
qTOatcG85KnZinwllOgeZ/0+mNS3IlHfqFNvILZtMxI5hd7eY81fxI2DjBn4tKFmV5/fyTMFFEbe
fJwx2INxcjuZdVOPoLow505OTf4MbmwzTuI5EkyXfmAvOJ9eqhm1JV+Ia8uXe3PwH794B2fOVdwZ
VRoOWbtIFk42JIVthk2aUV0qx+5+vj+9JV2/BmLePJuyu1fV+DFPrcshdq5D/GToPPLIeI7q6Y3M
14OSmc8ZkH3FxDVra188nWeWY81AVSMNkzXpj+58B98ym6hDo4RuOVfn70KUx6RmAJGfeXDa7Ktm
8LnBYhCzpQtN1znunQwWRoaX6zX5b1QHNpWPGh6eyQLy6qqwgvuIlL0KlMTnt2C+xycrL/16VRgG
HWhTl/MM9cvBvZj6oVI9ilc4lp8mdIwD3nC7ufLz7KvCt33ubv/6WifjTSpRHJnmXCiT8LHq0MNg
qkHq4oSjha8lSXfkjyJrNI1toJbXU5HbmHCcC2eUPLQkP+b1cSb6pqa98ennVcW4U3PzCVB9Sief
dBJwS8m0LbSWhD0CDWulOGKJDUDoGw3FWigSF/ZF0VbHn+RjJJop7UfYfMW7mWnuaLAvFB3YlWja
1YG2KzN7neXdzRi++bq9lnWGks7eO3iwKbnoQ+42+bhVS3lRVN01mbxrWxm31VRfK315jAH4tApW
UwygSXeVduPOIIB2UbYfUdQcu5p36WfXQwbBJPWme+IhabdLIo1yTNrL0AZhkwzTovju7Mh9pk9G
iN4y9dRnomxe4tpyCd5bKKMxLgFpk2HYqYTkGBBpNiV+tJ+ES8lH2ZioJHHjmXsLTZAd+eUmHVBK
q+lrgTSLymJNDlZzMfljAgs1Yx2xSpJ8ckYgeIGtaUw6UCQ/3PME4wSl1bIlKBDhZtPDpgMU1Y8R
ARFtfNembBINaQIGSdSEXzFT95ElwkoQ18FgB1vIQkjGqWAvCGF49kp01pE0thmxQI5SHMDo4dFh
1E9OdgB1vjIK9mO2OuzqjKVQQI2L8Qt3ZAfJ+F1iD7LD+uh4zoVwqvcuzA9+lR2UukFL4aF5MrG0
5z9qR3vSE3yLWZw/RgPhpChrLHC3NA6ebOBIXoHJG0ixDNxA8Lti70ol1KoFHGAEYtMou3lIDFZ5
kKN94VgjJlLe5DwPAEnfom/dGjHcQy+47MP2Obf9YZW14/bzZ/Xs86PZtsbkYCBbmQ/VvzyrVlmX
zWgxIek1EbwWM3LQ387Bog4qIXO01u0kL/iIX8yD5zYp1D84vSKmQKt08rKke8JQ8UdcZLR/NFVe
Z3FKPT/7YiY6uxwJdphzx5Y2ojx5HRNxEPB6mZGsKt22Jy+VpJEuxa1LNSVHTgd0MzjISr8KicUp
ta93CudmfBZV2+IaU4U9PTjKIi3Tohd0FPBwJCWK0xb9e69Yl/zva4QCHPqchedPd0z+6yBE8QoS
8VKtACQ7FB9bAnmaprqNdSK1HOvCS3U6WAJYskcQTQ85c5FqGY9g7bl+kr3lfnPXBv4erviFHDtg
CqRNdaLCoZBRzfcJCvExEKd9uxpz62i0YOBipst2nHuEibLUK2ilwTg7ndTx1cgmN5sI3AnspSbt
6zRQEfK/6XWMMKfDgE+u18I2wruyOFROjobdxDSgNtPrfDdzyGD4v4Z45UTWI0epOLWANozgs6JD
BW8Jci87kW+e0iNcmDt2AfOGAUePnNOQQk0XXTlsUskqIC02pApVp3az0qPOp8oAxlEDIZx44ZbI
D1IIEKg3SfGOkQowqQqbe+jA8iOM6H2TSIPGPBZDX25GNP920fjgHSQObQ0OBb1Hu7P2tYqJMqn8
RTvgse2ixykuoG+ks0gcz2fo8QIzVvDzZ/DcemkZHNElejeG6vyM/vIMhmot0izuMuiH9Jj0h9RK
LsZe3cYacTX/Xy91ekTrCnjDOchHN7AhKWbwhTNq7GASl32jfPGxzu6SLc5V6FKQo3Gc+/1zqaVe
5KVZ8blitw5I0/OzdTDkm3nfHmnji+YTL4aTHdzwFx/z3K6HKg0lKbZanMNOdj1WhawgS5heBtq+
ENDTFMtLQ2RyIC+0gvvL3z+/sOdfUVDJn4NN/6g2AKdG3QLH0K2iCgNYdYQq86p541OeVO8NawhU
p/XnL/lz6jjdZ836WGqdqJXtU/HPVBdQ/UlQcKMhCZYmIYcdGkfMlpKgUbVaTI11X8NmIguuT+4d
51jGUByrkT1C1c+tvhyPeXNQWKhqzK74TNOGHWk4beWItEEoOdQJkkfsVFzEiN4odHmY4qadVdjW
cqqmre8VzdJ2eN56XGlkDVDbvujg6K54Vi7CEL4Uzdt6qXn3VYIxroEJl0rDzVP9YZDlbaZk48Kj
EougeRU0ATRhqcQrnfwEarM9ruPZfV7WQJMQABISli85fWZLOP4vkQN1QgDH+/yqnh21jFmDVhCt
aTSov4/afvDISgtk6vZl8Z6MjxLaSOxNO/B117q5bloSjZfT9FUh89wAggdEIZOCrvnHyaDulDEo
dCt1IVS/RxO3T07165g0r+mswRiqgrz76vj5hz23+tN5QvGuzn/83F3/MvOosooRJEM+jFlCcnA1
S4lOa176q1zsI0e7SfLyOO9PPn/dczPeL697en6OJjPpcqGmGJuHrZMwxiKnvu517anKu+vPX0ue
qVCTQmwhEuNYyqxwUrpteodAD0KZXBLX74ah61chsnWfaqxeJQ0xLsWHIMyN7tO0HdUAL7sDM4O6
ocaN9rzaXojaNfy3JId+ZFnDTeQbB1iVQ+oBODUSRH6K9uZbeLFqE1ieJ14iNJJrXUeWNxC7V8MY
DAhx18T00LQgTab4nrkRdi/kqU2Q7djTYovGbVLj1ia57emnucRyIpXYJ2x38jrOcSOVCucNDfz1
gpMXBeOcvb6SHYnZqLGEUHf2tK3fCTLumpo0PYIhkVKtM9G/dJPZEwLHsUdrxBa517Vn+ZCce+CX
ZJqwBDcwJuKlr8MQjo3hYCbBft43l5Xx5LAjHmrGBpEKaz8YngiPJwarOUZ5e03cQ7G2Y+ViiMW6
Bz8bKsGHMlXjWgTNnozZ5lpUAWlRmF9J6P1iiTn30Mg5gJrGA0/rqagzSYoa3WVBXb3gdJUbTx04
ikY1n0QhLmj4PjVElH0x0+vnBq9Ek4EbwqZVfDqeOF/65BYyQViJfa0DvEd26+krrV6WkHDDOR1K
m1twdShdy4uINEy96yGMIteP0vuqpa1Z6LR9U1I79Ogj84pn9PaEW3XE2Es8arB44SW0ANXBZq2T
DguwJqBBfP5cnHEKmHgs0HnoTDfUKk+eC18ZEzSVCcwjL92gn8LhrlLxHirt2kz5VORvFYsQU58y
wl+PlYCwPSkRZo85FXIfI6Iim23XMgs32T2peui3sDptSS3AiQu/nUiP5LEzNp5lAI8vIF42CgEU
iTpHQ6vkvoZd4H7+of5M/Ab9iGhAmzdTDuWfecT8MqNJa3TSRjcSd9CjdUlRHZSac2xyoiwqfdho
0itWeQo6PNW1YwBfgTN8hr3XJxukyeJtGHMMgFrpBM4X89A5IQaibVpH8y7B/qMw6w9iKryOybZw
gss2TF6VpDwEOcZoYWJEbsg4qeB412I4An+8CYbmStD6WnQeJ8+mth/7TRpk703MjYJSj8wtfR9J
K7B7fkWbOReE1qD2MZWPL66pemYGRRuBVACBG42d066mGnm+RdkoRZ9dEaQU4/drR6YNT92T/IxG
hKs7THm464O97EEP5FE8XUkVdkMfvKljqd/QQKO7nUAMMrw5n7MtUb1p46s/8biMyXfyIbN1nzU3
0FHhnpCsKAtqHJnF0yLCTllFcFXJ7eRhG6GOCye8Y7ICUJnltpvE0iRtN+Ms5Rj7XCchxwioC8+d
L7gpwR6AGpC+hAJF181cU+8dn+LdU10aAVpDqazVskB5qhh3jgifMmRIC6M1tUVfsFdyFOcylj/s
ninYito3X6grT7CbyToXIduqtL5BLH33PX8/+LCf/EisfCM/zOtJZz8Qg/lt3hQ2ifFUV9VRa9s3
nV4fffOnLtQ1uv/8YkNtjgF7/r7vdrJoaJAHF1Dru5Uf9h9XnmpcS1YD34ziLdVCLOlVSWSKtA/E
IXN8hAjIFNvB/Coad0pm7uiofsvy8ccXY+HcUECQZqiIVjjUnnbVRpoJSd0YqTtEeQIW0liA971L
/XrYcp7j+oTy0JkKIZ7z/IXPJk61L5QlZzYtGAQddOZiXtFPC7zEXZdlOm/QZM7t65Pi0bJBDHey
5NogJ3XlWK4nfKSLENbyV0/xmdmfUgk9Hcq47BBPq+8ZPfa2T8PMjVtCJIsscs0chpkN6H5llNir
csxIl464FzwDm9QLgIfWrlfk5D4HjbPVs+jaa0t9Z4xzBGAngRCSy6WKXdcO3hW0zBWBScfQITiU
vcWWXQ17wqr69yr2X79ZDOt//Td//5EXBK/6QXPy138d85R//nv+mf/zPb//xL+uSG7L6/yj+fS7
tu/59Wv6Xp9+02+/mVf/z7tbvTavv/1lnaGrGQ/tezXevddt0vx8F5hV5+/8f/3iP95//pbjWLz/
/dfrG7cAGjG25x/NX//50u7t778MlGTs6P/r11f4z5fnj/D3X4/vVZpn537m/bVu/v5LsbV/msze
EIJVjYqSmLWb/fu/v2T8E166rc4TpaVqtED/+keWV03w91+m+CcbexMZP5sGQ5u7dnXe/vyK/k+O
GRrNcoYz6kR0/v/7zd3++7T37/t23rt7MjwptgsNlw5v0ER6ZZ4KRx2ta6cwd4TrW/KH05KzEh4m
FH0EXpfGFzshYz7A/3YA5ZjEJzWRH6FkwnP4+2LrtV2Jlcv33LHS4o3utDpFE4g7WmmE8EKWlfpW
1+qujdcQs69kBrNNGXZJSjZB2KXfUjvd50lO5ngPKrBvQFIPI0j62Ecrn4UPoaMei8QkuBCVVpgI
uSr0sl+1Vb2szNhZDoPtLCIRXua+4/bo2tZKN+brTqm+aOf+VEefflBhIQCR3Cmb2/v7B0X/mMD5
d6SLidMdGkKijMiJV23I6mROQBkSsndC/YepJh9JaLjFUN2qc8py42XFOmQ+973UDdT0IzXTyyRh
riA4NWHPLdZxRozoaGE51WFu6jnHXmC7TzHdob2+xfNt7nTHINHYrAFAkP2TN8aV7cdXScSmUTXW
xO0ae/JWkWjZ0WNome0+mQLEFkGW9gSdGggPcM4mlTYtyH/mnZq87aZziGdjS72QAOoXtt88I++v
wRmXbuBoD1k4QrvJAnwRMnI5nvkg0Q0ql3b4oUWjmxX9bUei5CIATrvSF9o4vZdJCRfB/7BivQYc
FN4XLciVHrUYH8tZjWb8kpeAQjzZvXalANdpJf3ql6f1Pw/EP7I2vc3DrKn//sv+40zAoMTOghtK
ovHDRPz7vVIrszDSZpJwDYGRaqV3jAzohTPPPMMinMUZ3u6sheUGUX/VlUS65MgLiHF0a2UWfbcz
fSVAAU7IBr4RFRYtUOUespce9vuCwupalM4zIFmI2qaOZJ7eDSEMpABYPkFJqPc4V/obZzxoTx2h
MUARwg+BX3tZhPBJShtXCIktxJuDK0YWIdeTiUsiMIe9UZXPSZBdmtSmF0ooIgopIKYFiH29eGz7
7DbNGXj2gKl57C5DLf5Wi+zWq8d6I/Z51+/AtK90krUiT7lp9QYWO9W9dG+oNZw9pPNETRPH3nIX
zUwVqEzkQdXQH3kok0noiG7gO6zgGhzZsX04VbznRt2lkhHzxX06M3ewo5xbklib/hCL1KbRtqPd
Szc0ih7OAnk1ji/GjTbTgHRg6fHz5y+o/VGJZ2BwbMMdw5opOMH9PjBEp1HIRUXizsFlhWXdTvSM
ltTWahivIFnCjOigGIWP0z7HIyM4zLnDdk6AMbvrHUvsB3hrv/TJEn/5/L2dG7Mo2Di7MJn+WXPS
NVpkqZJI19YvZZ0HWzvgrbGSEXVKcwFoFjtsEiq+uAdnXhZBvGkI2vWY505dQ7Q9yGHrFTBvIvmY
z0nIUtSFk0cfddlSlBtiyC3O8fPPqqnzwfJkNhU6/5ueCMvUH2tU5NOM6nlwXbWZ45j9G5+G8SLo
4ZjPe367gMNpdqByzQeqL0cavKQSDHAic1v9oPd/kXbs6yXLEo9deoVO96KMmGQ8NR63Ib8mQQo7
SpiOWQTojTeCEyixaKxY6a2JfY+sSHb5lXJAIbvPOi71aPvJKrbydcnrrpMBy05CeEhU4Aar1FvL
yPuVbdXtck4PQCBIUiGnd5VqSf7NHyE62hnRmkYA1daePEAieKcsp/rRqA9xEfcrr+1vJJ1JVPYo
IqfS/tb0ED6RcSKQs2MYl4gnYchLeGTmB8K1C82jzxOFDVHV6bDGwQkLaNFaIU7OeeKhiXtp+iwG
KmhJwM6wD8qNYtHQCgdyuY1kPBpd/oB+eQ4A4AAp0evbDWtOqQD5bkN5NH0ePLITkP6XxrOFGDku
59VhtEmjLMtspcuN6gSIpKEq57hckMzB00qq9ItKBKKZP48VMPUxruGScCwpf4qmfzm2UwImvWQC
/Y5jn3hIYxNl3U07TrhAPKQbnTwgJ8dtSwi7YUDXDBr7auon/POlvxsHExLSXCjhyKfCOPcc1dWA
9CBpjtpNGrEQsVdZCjLe+hbDGBgb/zLXkdlHBF/rKYTRZEPLx1o1LYFXATYaqs4tXnLxg0zAkpCg
aTnWqb4UDmEfaQIAjpDqtafZy9qYiF7NfTKX0/Gjyay9rYeYwoWEAb2rgv5OYkfchB2m/7xutoT2
VVcYL94INQHA6I3HofDgaKMLzBlONVGZxXQPX/0yEdmdU2IxtXCoEBsei0Wh6c+yTfoNJZ0NTSN7
kbQSbmekrIQz4RJt2WL5WrprJrhprTZulCxrN0GnPCG9obQTjFtkhQ/Ayl+8vBXLqhZP1Vh7izQJ
76NIwY9FW8zyOG979qWTxLBna+W6nNod5c5w1TX2gdclDdRGVNNWOxS9I6q+/t6IClfvcDmr2Dat
uL+qRshZDlcI75RYm49Nn0DwKru7rBQfYxnm27QqNllRtQutkBHZYLxvdPeHgI310p7NKlasbQgL
LJbJBNZ3wFw9eJCf7WlYca1WyZjHS5WgDVqHU7v2DLlTfDZfRbwbhpSRzM8SJDu+sjVzFlTsQAGP
QMVLQ9uYmrcavahbTFqAACAo9y0V3Ju6LoDxTiGR4ITqEdCV7wYbJmZWMiTCgqZoUpnhpo8MtoBG
WizjOALmEOtEQgt1V8yLsxHCziIbYE3dmXKXlj4TzUKGaRk8Tn5yHwnM5FGxi6wAwDzwokUUBm7a
lm5SGqvGKza9LbaByWDAlrnCFgDCWNBCxQlTqjQqyUpoifIgasgHDZwq3b1fl3JZaNVDyuO66DTj
EPQ2KcF1DLpcn16zdm+Rcb9gKbG2hWc+CuTYllrG5LnSe4sFYgmV1QXfKrOg7utbNeiXjhhXIg8f
snhOe+3qZZ+rHPeTgrwechAmmdRrORAvlyLWs1OQI+Zs2Qjo8VK2tomV6heKH1NAIbSBKBq6O91k
3+RhcUHszA0ZtutCUV7TfDiwaV2w2tiL0AAtUhELsCB766XTEU6q3P+0UlVyyoZ9jQKHHHsUFexW
clGkG3SmZFYyM08ZU6zpI62i05hE4SFyiNaunf6uVhB7ti2wYFPRL6cKlJKl8VQ3WkRrMiQ6czG8
GDw2CJVgk3kj7MU+uoojSghxui3L/KVCJ4S6SKfCkY5A47zCo5plvMoGumz7VjLb7Kqe51gO4GqF
d022933miN2B3PrgqhgN5C5KdqUO5OMCpC5sgljS7r2cI6A61XOZ2a7r4aK1ypembI+y1r/F5j4u
p305gngNJRy3eIQj11RZtJzs/ikRYoWIj003rNQYadMArHDK7GoRdVCSRkCbRZA+oHSdFUzyNXZK
rLnxcJ/IiQaobSwtg268nXcd6QZyg/WLWIoqmVZjR6YWUDWEARBKFdyCG9VCFQMJocu8Y69AGB/y
6bojA5JSdvJC7iT33Xws1D69TKswJ4SOgFa2tk+4JGqQHGp8KBSZuXZelwuplQfTt5QNSEo9jgJX
GRpw6OPS49y4iOw5QUm3gCKacyiq2j84fV1z+ujuygC2NeAmZkOCR0qzebBh2ChNcRMbPymVsJLm
JkTjwKussaLUEwU4zjcEd4HMLeiF0rqrCxBWHsUiwiydhrK2Jk3yBwPA4OGxqmWz7EcmzcA4ZL6q
cuhC3g9ybDCDrRZEdHaZSaPKwrQFSSgsPHRKuRzXTQy4uivRYNqmve5aDPAkhSE+6B+KmWFT6+RV
yandgxwOe3QbMaC8cOBexXL8roTfeMrrtRf10Yp0yse2lodBY632ZfxQF0AxBgpsjar6C5Teqb+z
6nQbl6GNXoLQtYBm0rLoIPml6qWK8nLJPnKhmO1MhzaeC2m+ABzSixRpT866GXbthbCyfWH4P0g2
6BL/R2oCqEiJ2Fyym3poCiJAkVNEq0L0e92rn1RF/vDS0LUKlNyjpzzG1oQmSgOZPy07UqWH2G1V
87mrxiOWeaB4iXMT2QOceTtxJT7nuOcYSSZIK230aiQWoLDijXb5Uy+B4dCWpQYcXFPXe/b85xqi
S0Y/To1N1PuG3GoFXJgm0N2fP9uPIfGxLG/1JAnSBS9uSLYGvSbGZSCWtCGGpe33T4HV64tKwY/f
RXTKKhS1btVODwo4tbCnBZFJWDIDX8/wP49N/CHmzBYbm6qrjRoR5eQ2lapY66U55zGQX8AcRy2C
Hm3oOBdDJT+G+cUmB3EhpeDHoKBjW1LTH0v/IdA5rsFO16L+pSF1laXzWfc18axUhyhU7whqqtaK
3RCFqUxy2c8++KxK05c4V0ggDIGNRNHW6pxhLQrSJxSpvQeRWu3b8TVrrNu+V8AhUkXYKcXwjIQV
w7m3pzi9kRkQ4lwoD+OombtBbdZjj5xlYMOz1swJyHwpyMm0zdt4JoJnO7NSyr3CyRW3igfXZ6sq
pO1xAKz+/YfAQgoeOu1WjSUObFfJYjUInXDiEbDvpFDXwTIMc0uWOz4ueQ190O1//tf//cOfCxSk
WAHkb9FFDrY37TsHqXSWOFtLOAXwLrXYIxcEvkL9dhziaR+UpBtFKbI6mUzafC3bvdPo9rZNhm1J
Vix9iwvfSencJs11oMmKuTN7rJw0hArVADL0dFaOHo9AYAfAViNt2xo6hGT1Ss2IXOr1gk2lfhXp
gCLi9IEhzrJrAkBufAsplM9uRHQNPdg0Xqk6ykYHvmetQdFS4ve2Cm/7ifBW1pz3/8XemS03jmRp
+onQhn25JcCdkqg1QryBSYoQ9n1xAE/fnyOzOmqqpq1s7ucilQqJIkECcD/nP/9iafmdEz/WCb3H
MmM3FU53lEkTbijxVVTda9kx/82SczFUv1sxnRPdDNBXfbiDfTNPrmw/Rw/ngaL6TcTkVUepq+mi
oP1xPD/V8Fp1s7txsNnXh9dpyH9TQ53R91OmmHGQqgtbH2CYy7i6nV0yeGdmL3nPqywJfFLytm70
ffPJUof5JIwB1qWDNVRlawWsD3RjvV6aRyQU46mu99O8lKdBacoTodzhFtujN5tK6ATlquJDJjy1
s85RwS2qoFsJutkNT+sXAuhk3mh2T90dYhPHJbsMLGO5gN1o1s2pVTOmygnhcoiDqpc067+YwQ1/
XTDrd+u1guJGI3AspM42oiHeh1pRnta4wPU71wSI1xr0LXHs+R36RVsnlM0qlk8dVzMfk81j0qrv
UQr6I8byLXTDPbk3HWEhGfm04QsN08HMK5PwTeui99GrR+TafoYMScabdUggtrI0YHyoDdEJXy2c
xmUidTL2A2Fn2TEtKOKSKibGgNLNN7HfVtTS2lr68sucxXHFMPvUdTejdCzpFN+tNBq2xNot7fCT
ro3ySFXUrb3c2SH5u/zCYN3cCpv2BLvDTdun36MJIGdZyu9pTBkatLyBXldw1p4kMQZCk0mJeXJo
L1sHM1GU7fq2sb8zua1L6G9tEkMGa7WN0bOJs7tbMeJaW+6FaRHumwwVi7E/1npB5Id8uSQ0XjVt
3noupFsJ4a0wF7YdL8xIb82yUNdmBZk6efrVhdm3OS1bp8+P9sT7S9v7WFUMX0SkLuhIb7ZJrz6l
ugvGJniQMxPwxTjOq9hd7Rj73oH1cDuEG6VONKLsIrKKS8iLvbYEGk4VgU3aSY+RmJgp4dKk/nD7
8NmCYJbO5Ea2BjG++fBR2HCek1E/5kDkFz255DJxtyDkc3RL3Y9tXRwc8NT+o6vooOQVMy2xHTQS
x7QXfVvEu1EDPSBIsN5a1oTD8YxEFhorMAJwtBty9tNSzY+TxT0+SFhRVOQZhWJ6JIf2FxGLSOnF
fK41rIfDEaDCTrsfoVvvnRmEw1KrN21YOt9sQjCMTJxbUw+DHCNCX7RYXBgUTWDuJTHKJKtmCgdl
K/11GvHgOQ8wl7br6YlZaRJsG3xoBreeE7EdFxzgVbYyxM03YVUPqUfMS6YuIlBC8bSYjIrDpeb2
yIx7heBz1QI4SRqqaeQcT0qCUGPyQCWkDthJQTFyO3lPhuRRgSX/11WXYbNSaCpB6xPViZhUXGDU
72WhfoDosQIhWcvFsxgROXUgjswfkLOF7ktODB2XBb+ja2u4oI4wg9cTYMSypZZIDGSzx7Y1v/Ia
bIhpPYQX9XeiqPdY1MRjRZ5K7JE8ykeapI3YGhD9ASrniHvUKhNyqDjwKvugtq0ofMb44hQSx8VJ
Fo2OCi1m7LGAzZ6LiWCgCnR+rOjlisR04bvmepBjXreJCu0ur7NDCdiwsdgotgsX/GbqOa8ruE2Y
dQGyjVgboy01A+GBm1Nuqwx6T7GgbmxEutUngOEKefVB6yEa5XMGbFRYx6EXzama01tkgsJoymXU
ACXaFBf7wnwK3SZDR52zHccQcATKrVKpWj8d3R1h0l3QmWWP2fdz3HXJPg4XblpmYbRf+P8UBMdU
2S4nMJiGlwTJZD62ivUzYvRAV0BeQRme+ij7FFE2HrOBsIzcXb4L9bWXF7BFgp6PmdMtwX0E6yza
45IXycDNtFZ9FDWuCAbonJoCKy2W9NoZgCy48MAvLKjw53UmkyvpN/AKp1m4L0mu3+eL9diFXLYU
UF1ekIwOw1yXOe3rNbaY0oojNXZa2MzcugQaqUPz2HUmnUCF6R/OQf7Q3hkslRs1KXSi0S3QMI3U
K91UZBiPiietTr4xwnaYvmoHrqbUxzlDYKnGnDqvIlIjDO8kihtml76ZnyB9/CC33fInW1cgXUv3
4E7iaFTB0ege7dAi5Yj7mXfY/caCufXnhKm8Vpd0JYZ2SKGX772UmCHWFMxpFg38gVFbgcnKBlNm
MmKTp8yePlo02WyxcKPnIw3/xRO4rKgghhvVoUqcaHM6cw73eq88RN6hgElRNYdWxQccuizByHt0
92ROC+9HYvaPaidgUC4UBWRtA2L3TN2aak8UMufjze4LirEoUgNhv7dazqAjn1/thVjNwvkYXeWr
xTabWFYySHUquMY42hplYZImQFEWJBT6m1pPyUWKMz+Zp5tjCWXTjdlxJGqSeT59TamNGzIQpbtV
d0+E6sHq9ZcGf3R3Se7VJr835uRxqNRkmxfJZfFSm0TK9uC1anRuKvtTG/KffUSzmLj51htRRqY5
16OjEjevLiN7kfVTC5doJ7rmHk8yrLbnJCXDOPUCBRGn2RNpwoVanScsLE52/4jVRARdaTjMS0Eq
imX8Dhe9cX0VY9wtOHNMBFJFQqb8EqnNICOR/vHv1gPWbCpxUrrKPbeN1u4NJXpqOYKTVuSzL00u
0NYq87lbsF5cMmILWZeIN1LVE5mFc7GZ7VY9rf/24vABoQXkWjIKQReN8hIykF2EWzKrc7YqYMGG
oN9oW0L4sAUa/VkxtBNJ9LBu2TGJwbYiLMjld+uXLJPRIezd27yf9dP6JRxyJJ3I0mmIMuOvn62/
WOLkAuY/baMUnLCt3B18xedoMJJLTZq2aAruvKzSfRNYhPxb5pNAprTG3XFgO7LOqscLVezapEel
RJr/zxfLw3zVMIcJt7WmhLvf/sW9/f+khP9ASsAL2GVa9b+TEu4+2jn/KH/9M5Ph7z/6BysBfgE0
PhUan4m5C+P4P6wE779gFWPeiYuOtKSAevA3KcHwoB4YcOXgyRuM4iQs/zcrwXD+C14wshlbohUq
nIX/F1bCv83ePGnNIA2JEWaicvhXzk6pDmlbxNlyqJeBCf4IbjDQSM8OwU8zeFI1Me3IoM76TeNZ
3GoiPOUZFYfbEOY02788bP/Y97BWc9L/wKP/N5EQB+cYjguXk7f5754FuL3FOM2TD6h0w0kal22M
kWrU6sUD2n5mUUX7RoG5N4txzxqKBZJNyfBP5/P/MraWZ+H/GIpxEC58c+ZhFjSRf2OV9vjy0GjH
02Hum2TPSFmmmwqmPTUfihOiLszZWIx72oHfn2vhYo2wNZUfasYh5gS7o+R7rigc9bQ3fVXONmuK
9Ly/mUodkunMMSvUFf9heCNZV/926LBddEggpqtzpf2ryIo5rpuMs9MfLMNhoDT8GJ283sKgOuQh
U7FUDqRoxM8OsEUQqa0VgA2N9vKeqLzLXsmvMBhHf/2sl4yaUk1bbBB6WJi6ecgsvBYNLMBHTX2Z
9Lg9JZ4N3hS+8yEZh7Toz2vN2cfJY++N4lCPVrIBkNlHFBGA0/rssxEkhwTlzmY5aE5rboppoMYw
0nkzI/6FGshG6NZPOt4yfmhCZrGBR0KCobezQ2Szx3SQMPLGJ4vALbO7iYjpUC0EPpWgZdpINIur
pyRNhRD2LCq3oX6OIuWqTBEZihWPyQu4FXpJDkZmUY4m+mGtkfOQrnDK65tDT9ZPVhM4Y7EnvBwz
18XKAALFySZXPTAs+UnKR7eQwO30ShePGGmhUU2VCHJ13ZLCZ2J2SrL3uXaghZC1S3owQWZG/jMq
nQRCREPKd2iScKJH315UpUdRjMVmcK14r4fDLRLmz8pFmdnICzwEJAAnLFU2WoNaHO8AkVR8dtkZ
i4+vXDWZdUgazKxA2IktxrgmIzrTIpBe8nQcFHWTHKXYBlz3JH0zh6gJEkchJ422yayMi5Pq2aZb
6muDaIUEvpzoqNSmO4cNELIN+d1NQ68Zuw+mqWyappv3vaihrJADaMkxcUYRselq/bftQPboFRpf
TIBJlKDjWO9Shp3faISZA/Ai3A6Ra8n4dRS8QOidnd4s8Ma6dANZ9bb0ZkZjOH5IhwsvHl0tQCKK
cso5aAlzpB5m2QfMbXQWpE8kXYqPiJH+mKzstv6m0DhNoxC7yTKfVz6Nh7PosCAS6DK6uIxIjzEe
EcDbCilFons1qeaCOTXfGJXQr4f5TvJKM7PEIiQrCS7is3Nqbutmib+pFi8o4V51uhVbsQiPHeAM
2a7HgLZNdjCUCKqCNOAQMygUKniHxaOFkr/J4uY+1LgQSwEvU7OJNjLR4ualigyV7DRRaSzLNIbr
O4gS2t+qnJ9NSd6JPG7TtGWIpY44isjzvozmt7DxDmvFxUjFC+BX7itag9KOU1dlyIM6aPA1y1Kr
dNmTwHMknAKsvp1jKdAehkRalgYzZdeorx3T/S3imMCzwrsx4Rlm1ywhgjXbQbYlyuhEW4/mFZpS
ARW9rfLAEst7OsrYQVUGD8bjw5LQFHYTj4+2jI7pBxyr3oUNoltPmR/GJX/DiADdsDA+cZvDC32e
s11UVK9ty8RqFL8ZaNbbOleIaxXirZwtGDuKpRH2BraskpjCUJR3Z3D1Jh4tC8Yrr/TskP5z/rAo
50Or9NiSdx6n1G3ok+QyXqlANQyPmaKQ8uL3orqsDIIEbtCG0+zEEdaqcqNpEGz6Sqg/RMobdkRf
g8VwHv+tCw0EwifNB1vZWd7wNmisbK5sz9dzUw9cH5WX3+ZFRTng7isyPJsOSLMeuElEAmCUR7xA
bNNuaLV2Byvksy3YIrIcmAiG82aYiR9OJ27n9GHEYcJPyXDfrFy89YwMvWz2RbxdJuW3NcVP7cQa
MRMi6Joc9ZTDf0oOrlajJowAtEpMykodxHTKeXbMUPfMXIK45BxVqB6qer1M6ecwo4OeUTGecVra
ndcFyrg5S9v37KYZTb1dX4gqhTt6Oq3NeMPFvs/V5K1zmweDwB0IMpx29gbmViJ6YlqcQJfh1hg7
a6N5HynE9KqJfq6XyCJYzXJoahT7fpHHwFw0GjAnicdLnqCDuxunLm9e3hJiqGXfMOvcoO7YPIaU
+YOmZ9ziWv4AUgozgbC+LiKVacUGDJtWuA2yynsIsxHuOXr+TaEGmHeCEBRz0Gv6V4SL7wbTOek4
XF9hM7AQAD/yHvhAoTnwy34gr8n80eUynWIKj+uFGc5s3kmUfSthrAYK6bOzgbyoWrrPnuZgg79r
0IzD83oVGR7LCkKdDyMmrLh1t07ILqHqrNSNvMA7sgGQDBaXWQdnGRrmxjbe2e4ApFe1XNttykqm
2NWN2WHuT1G2a0f7XQpWPJ1FpZBLdNUuQVGgWVLn8sRY3+UY+F1d1Kcsar7KGLy6SZlZEOxDjFOz
dcH9Nwtq49VAWenlE414kpfJmy1fea5q4gezB3qmG/gPlgjAEBKiHUmJIP0Sr5OqNkCePJZkFedU
FnlOPKZa+LQvyyaivyEtJQ3I1XnQTMBDZDe/kNB7m7FuXjs+29A1Wt8ZMqAQi3/2OkwQtj47rgNI
pdjCT53qJwTurTu2ZrLYDV78O427HTJdEeQ4DPtWYZCpbr2OvPtgdIvbWgcoE9f9pLJNck42pMKz
3pf3QFPAxA6UfGP60UukLc0MbnhQq6we3mvTuRaW4lsV5qAVuKLG6rKATJfTCwKHBspEeFMmbt7Z
ga8zjJexmqotWy3boL0vMBbaDDULmb4Ux5IktJiqJZCfmaFGH2NCmo0sPZSajGhl9nOJJS4qhTR+
XF8kPyUeo3O5ci6Y/W0SXd87rDabuuPD/asE0RI4BU0hs+JRLnVcFr3bBnNte7DeH2ojxMDbYFzK
bR6J5nnslzfPRh1nbkhYujeyEgKsQ8YV/tW+MwETwdQ/mHYcdB0mgG3LhTSEyhahLA592V1r3M+N
8oumBJFOzq0yhH22z139XJv06YM5/YhyAP5aLqs4hHbUPnw6bVXfvIjVrsHi1Nfv7Q6HICNGTi8/
i25Qs6AuQFsrvB19xRESiaN+sTiEdDrhIwF/TN6yugg3KDhgB0hYS4l4MtOZf0UuPia2yUKKig2m
J769fg8Y75lQBrJhOmRLg+iCqZkP5gDPYwMJkx7cVN4qkX87rsRcPa6fKlEIuPW+6Td2Vg2o3bIF
z6X+k2gCMgckJBQ9dnGHGE9t5/3KUZzMblf0+Uut5MvOmHmTZRUdpFNmp7MqKwg1yI2sdv1sHryC
zzOLWUBH5qNca/gc2MQt6gUXTNkVX90wPOkNOF+TcJtj1nuuU+uHdCQbjQW34/dOLuxpqp0T5pm+
OeE5MYg35A6MacbvEE4QfFW4BAahZtyCaPb1/qGn0APiib9d+frFmCGaxe9HFWIrWXdDm9/StLzW
ymc+JbgWhdJ1Z91Hq2sfQbJ1IDqZdnZbwfpS8miUtmdOGCtkLIEcFoN5nhPHV81J3UUa12pnFKgg
K0rErLqtl583muinlKCoRmYpzUexRFtuyju8PriMZD1XTcV1LYMS/T0XcKTWxTjV3Je1BlkX8bRj
c9VS9TE0AKWHTOKYWYvGB784TuUwdK9eW7DDQW3dGKX7wqD8OpXdLa3pavT96Ez3U/xq1FoQLZQZ
XsTuXKgyuarLvtba17GxWg5hW7mGApuRGryWhk6sB2QsJvm3KnmYsuDOu+zdo73B7Z4S0lbDE1j8
t6T9xmHLemkXj01o+oLMzMo8aXN7hQa2qwbmFaVLp52mHbKrDC6VLFEXufwvGZasjV0SeCqrDRdt
saO9r4h6246HuLNuWcFGivkHVJHssZSg/ZjkN6cziYtsfcOQvbvmS3BX8ginksHJ0NvnfrZu6+64
KDSuuj3cFyI5rXzDxk76ILWuppnfko6qpnKWXxQogSOr+LwIXxBkUQzy3pkZX7xovI6ybvAK6I0R
RDlJSl05oB77nmVC0515Q/i78pisuoB8UAQ0l7azsSyn+I8S60Mvf68M/aWy8comcXpfM6tdr33H
Fsk+CRMPJiTLSJ4w43FCfxyoYsqhey6a9s4p5f6SLRQtyU9ZL+Bn/pK7NN1jQj1sQCgt5GfjiuUu
wVF2wyjls+pvK4tyPc1L/JgNsFm8lFFWa8XXSHMPWF5cBIzuoBnKm95xrK2e7mFBO3sUo1ijdl8I
JLWZEZjE0WWLhCpULmjPYmG1W69juQ83pnlQZw6rGCjbs+I6CvcitMdZJezSTSmRZn34Tal5Q/wJ
SwIlpuT59gZON+M4b1fRhi1iVHMR8Cgt3ylRpicRZyZWLJdaLZI7uHRnpeZEmOCIjb0oB0Vp3o3E
eu1V9yP2vHsnr665zf1VaSgXcjv/VVrOuEcllu0eMpUlphlfkgU6TxaLkbxzRTZ/K7U5qXTYEMJn
OKVb/XZaEETpTmluvNCHJJoFa1EpMQCto12vLNwcTPLe16azinY2KjDKPKYzWp28ZVb406nmy2DU
I865lBY4przabJAbz1Em+i82yQXJdgW+vm9Mw68afd4zarwMtQcbIcSBuNEU7xBHxkOZe99j6Myb
TORBmlnZzmOc3PT7cOSuGaJwx/CL2dNQXtisL5FLJdYt+VGXJkZeu3CzWzaBp+XECAido9pykuR1
7jjjsRlTojTtGplL0T9zM1Yny0vqU+/UOVOmvArhNyoQKcqCINtpcaogZWDP+wDrzoy0PYlrmceV
uh0LV9t52ASvI/k/X2oKz5Na4oi7EfqibeqI0TxLAz8UkW8WjnVAXxHvzGZ8NeRLrwcBuTIiIUD+
7frDIYQvUTlawiirrU/5mDygcLN36jww0KAQO0HTZFpmOEOQLTN59ytPYP2iavo2yd348OdHfz0E
apKXwUhz/2YVKF3MH6p6Qgccwsxo0Db8+Zv1uz8P/vOLUdIS/nAT1n+uv/3zM2995j8//POY//Vn
//KsSUGK7QhS8/fbK9Y3OVopqXR/Xmc9vM4hh7zvMwTU/3NkoZpDVJgZzRRK253XJ896zyz++UPx
flVeMh2NqplPmopZiWEr5BGrhYldZIv/jt9KpoUxirAjbtoosVzm35FjPw612+xWEoQXdvpeSC6M
JFCo8W3onX7HZylO4RDVzEjDyc/j3D4NZIZCKXZ7+8RxW6f1h+uXpkElZESEs1uRQSozQBJdXIb3
Tzc5pyhP3dP6Hcupc0rg9+lTrx0gYl57OKW7amZmobS1fooBZE7hPD5CUiUbxqbD7NrmK2P/rUMa
jmM0QtSYBrovp9jCOiF0JGdcK9QUurfFG1RpRQpFMKMhiqHySN+IEdPaZcZAymT85njma67Y3q9h
3qazcSLUogkiREp+ROizppP7YdmFvTXT5G6saOWPnrWopCLA+msgmM8hJqg68Q47D9+hPr63OoIE
41Ix2KP1E/eqwU2fUEDIgeBowU0ZH+sRehdKjXvFhclctt59qBKsnLxGanQSOf45SJvx/RJuEXTa
Eh4IqdjNSnyX2eKSdAn6A8eWNIlrbTDYxLNiQJGz0NLkwJ1ZBP/BguOyhNHDhI2kMUTXRcEfSqmG
wzLoz4ObZWeRJxEbnVvuiGv8rc/ml1s6pq80igPuVPzyOgZjXdN/NfhcTeO0hdJrUiHW+yrpr1Y6
3He1RhVcTBfs7mhXbBbexhIk5ZiuFJrdlejwxo5c2dIQUyCGX7k2j09d1xlbwyRBoi6cLUYHuOdx
Qbi5c6hCTTIhBM5ucA3a3KgepsJpWKqpAOfIOcAIxSygxjy5kB4ANpHbCHtR1VREWett/DQVtk3R
kpln1WpdaIOY60XmgPCpwzBGuM+WFL17GErrMYr+cjRq5gRwbtyOjD386OCYmGC+xXw/Fop2cNIZ
hTQ5Xw1pc77Z4+DhRu8NHG585sezhxjMr0ZjPmLUE3Q1flWgt8wDx5tmtiEIzBgI71lPgKGxrz3r
YtTAbcWl7g0XIwMXrkzZHGoDY8HCpsmEAvqLI6Bf0UJvnxk1bm9RUI7YcTdJSICAiFFzzXtTjSGN
YpUexW3PYaTbIiExLkrw0vD06j5bnMvYB8zkqPDxXAOPU/2UhPpR7a2jB+naGMkgHrr6i9bwENX6
zWRr3GdUYojWJXcGwn6YgSGmLS/VQMeHZr7DrOEcq657P4JdcwHhm9Wq+LQ3yU4nOd2yl8ARlbmz
uh53aku7uVYO/SUyH1SYW2WnQH3qoEf3hmC8HF+BEV7t0IVBx2Jhx821sr27QnNewhBIpHVhDmvJ
Q6eI+UXp1E8aVyAVOz0PSvVDiwdcfpzhWncTWJYm/NyskfYkTNxLryEsKD0g0oI1MhuDTBy6d3po
/JmAw923Amn9dKRT+QQa+oyX9G7UjLOS4ziPfMu+N2MEH23EnEQTCZsx+ukuvCg52TI2ns/lpDx2
RfahDZjmd13EZRtusMW7LydMw3obuCqyBSHnKt5D1OWHtnF+zJOTP+gW7At2/tJeumNTNb8LryBl
mspo0edLVoIiFMu0DaWDc7pMbbCE9rU16vbQ4Ng86/FLXxd3XjpBYBkk9uhpD2Ic72bJZMSScW8k
8AsAvrlRczgnqXtEcrldwlrfDGJJtkMdQ5Q1/QVs4Rhb3T7MVPVS5ml8p4v5mE5Kghgju8Jtgd6M
9fa2IpLo/GiMpvWsJHRnqT3uwpjEzh5r5SEiPKaf7TfEoK8Tc/uQ7qXqxq0yELaoi7d59q5UcoE3
2pCcLWvelO5+SbqPcLmzivSFFJ89S91LgqgGUws/qbA9ZLiHcgPblRG8t7EOvW2cvLE6FfpEwqMi
CSY0p1VEkIDRPNeFgEjRID084JC1g8XChIMeUUZ8MR/39XokY8wOFt25qiEtTsYm5lrTY97FX4Y5
bpMQeijMN3eYNypVfDMVePghYdASv3HzvSC/TzWHrzSewCYaZt594V2Gxvo0JZahgDACrTMpgUKS
bZmS3S8dnNCqfult7Uai5AOzLTQE/TEci0+PCaElL2ktSncXiBTxpa+MrYJxoohIeh+LS19X7JbE
R+TbCVPppG4fyFW8i5vsZVZYNryqukvHwBz1z1inDNYbWDuq9iYi/dGxm13Uc+rxRQTWgh9lStYC
xmn3U9ecszRiDjCQeg2Zlc+8aHEfXvSf2lRftTyC5yYeYK9B4HQA2pdKP1VmHyR58eio+aWNqNWQ
wIrUj9Ks2SxaibYhBqYy0yXocufJoOfajNyX+TJtkngiJL19U1TjXIBHlKb5Jk+NfKrEIcJeBsKA
jOntXer+NEnNpWOHfdGO76Frf02N80JMhId5Bnyg15zTMUz1+8w9JPASRF1shfGnhduo50ZBmFtM
vGJMbnLnGC32qVaKk6cNgZblOpiLuAOD35j417pA4MPUH5XpNs1jFRhAp7nbbAl3C3AS/gBPeZqf
5iinZ1RTMwDxNEMUtznugPHiPSkFEwqWpX6f5w2t6nlRyiUQfPAkXMJqdR47t/gol+jUV1cXUCfv
WnzRmpuS4jhuxMpHx0rWw7BiylRAp9Vg5DO5h5gEpfWun/SLUGBktCnUW63JnuAH/gYT+0GpEjR1
/dUmZzflMizZrnzwgyNWhOShF+epwFEDFz7V687L0oQ7W8tg2GTu4wzA4QiYSLDGDkNLSniZpejV
NOdqzqXqD7SSgKLFJSSSD3TEOtvAa5IArXAzC/MM8RTH2fyeujoKZrtbAhKdb0h9ftcTQe9958EF
iuxA1bZNoVgQatRDWpesBmUvp0x10LvTZ5c1n3bHrl+aXIRqxojVAlSuL4U2bTVQbhdLkxgf8akT
3/GIaxCGQn5n6SEskpo2yoreIarzaZMGH8aUB5MntkLByBEK1gIXvCc314lhwtrNUXHSV2OmP2oK
fV9MJu1FXNaBMtFSFW3+ZgrDOdsayHGqPIFwP9qKYfhpzkZvT2C0esaZnwVMYu1ppkiSyEsWwH8A
UKYdxMuymgdxSBX1nE6ZuWf1+9K08M2KlGTf1+P7QOzKDnxJipGGW8UANZ44pcm1qpZ3dSox5CnZ
08mbvpii2FsKO7Zp7pWq+jHqXCMiLX4MHsBphnvVrkwEVh/AbWyud/pscM2L4R1B1A7KIUOtqomR
K6DhKhPlNcpNKTFsXjEzuLOT+LVQe4ItnWkzL9iA9GI4p7q1F1DOill/yEJwE0eF+4SL2JYxSIIj
wfhN9E++CSxmXbDF45fG8q6icF9NMDkj+zQX6mtqPduRSiF0H9i0JI/wh/ciNA+mXr+Pw4PWI3fU
PhtUlvK/GV4E9bo/CBiprdjZ1visMn3HLF7ssBXbMOMFFWtKqVk2gWFN6H/ZVv6Zy96t//27ZIJ5
RHnfklLGLsfwufA7LhCVl7B5evlscKkhP2j7Mf5osf75x5/qcc1qBFlEPsRjdjUhWePlKss7yKcY
SuacYYiYd9jOPB2VvPynbpRo8l4Xghl53giGoc7/5YNDXmOIXQfjNKiZ8qgmo8Tzc/CT7MWtgrYC
mAM788psp7Eh1bCEa743MHxZv5e/478aL2mPK4eIHTRXPIYiVWuGbZsCWKif4tCiuDGMeP1/zXiX
rgI6zr5VuBgVjBX4e/mQmhhJ+b28HT2eJy29u3bEfK7CRI7UtgfWIV8DsRt79VseWElQHCNKKSEU
j3Wqg82Nu56/wFrV459j4QHhlNw4+9qE1ceP5OvVcX2KqzKQx2p1Tb5divBmYFcmXxwxwXZ9Awyu
jWw6MkueEAPLp5PHJV9WkW8H3+f1vfMcjbWP6LbkX8eu+tAyyYbRupO/RhTny49Hvj35Ef7jrXoc
lT5RzYGbNQvNBDa0CYO1ajK3rN+7JuVq42cdE7DZKQL5vXxMJUmT9qdK24JHwknloV3218OJL9yr
CLxCni7zwo2r974GjgVC0cQOQlKAfX4Njf0gH4LZcrBgkDIj4zG1/Es+lQrPjoRl7lUk4W37CU8T
Hw+uKGnHWEFjfZCPkMdUVr/j+38cVMQP5QFHlXWUL8VL3IkxZaVetiiM15eTT2eLAdOie6OVvNf5
yVsOhG9TvaRbu6wQzhHEwBDLlWGQOsBiS8xkbzDVI6tqUw5tE4w6k47ISL7x5nsxuKtSoWibBbXd
Po5Uhe1+vq4D/BrBANvtizJxuRZWQ3pD8RKlxO0hDzsMTMzRwjAOTlWuJbBoteRSxK/tLkWtsoeO
8F173WGamGaT7YSGJgs3trCag9XiE9eklyb6SAH02Gz0R7qFz2KcCgbuzsNKgzAbLtSxuGeTBCyT
QxGzeTGrDh1AAQ+27eaKRr4rj7gLx3oRH6GKP1cjXoaLC1un1+ibhABuyE9dNT7K/wqv0be1pIlJ
KlgHaUjHsn837jRHij8lj1fEJLOGY7VLnC+s6Rq/teYffdhifGEBUSNFyQ4LFRtGpfrWaJ1XY0nf
jdJxfRvtXE7DIGJ2iPo2W/1zFlEPLRYg+yonMWb2DHOkjVOPKNqs4yw3rDaVwQYNoLFdU3u6kfqy
wt2u9CZQqsQJlKAtigsMVmZVcgIDYJfjXsM8BpuYWYEb7rUVEp2a1c8AFJ6L+doP5DWneXUXkYWI
+puRmQpl3O/K7Mtsk26Lx/PZ0wXHX/6uXKwJWiN/hz+xVZWeionh/lG02kEtGCAhRkckHW6bvv5R
1lpJeG6WBiFMztYwd4vGoKV3h8o3B/V5NUlgmHZDGy5dCkqcxRhS4PCTHBqDXmcdTlI7H0oH7KCM
mQzr8Po2fWjsl7BnEpuzDZN+gCHsvDfsqtxBgj+ryCaOdaueWw8wYhYJohA5zLT06rJC+PmxqDjM
lXlVQRXbqLWA/zfukgn7TTUEy9bkGFpoEPbz6jkKKVLXC9114ikYsGRpNQ+V+RRKvX/NkjEm+7Jj
6FcWdUeFxdx5kJd8rTg2/biV7qzmYs+WcZwVzuowuhgxUDcqrnsorVnc4XIXMFaxHlTn5FXK2xJO
X4n73+yd13LkyJZlvwjXADjka2hFTUYy+QJjJklorfH1s9yzp6cqq6zKpp/75d5KxYhAAO7Hz9l7
7cXYxn6yUy9dTxLykGrxdjILvM14j4869bVdSKC9hYhkEuXtB0dBea500THysCJzk3KworhJlnjc
tCHRA5K0M+rONYNVva5GGqd9Zu8Gn7plie+CkjyAeOZfuomNdYSKCkXYs5CUJGgG6wSG4aQB8UfJ
sC+Ik8gLWs3SAA6pMTgJy8w2QOWynnlF/M0OSm9V090AKrDsCiMq9uP0k4qzJK9kJkKkKM8dgVXB
ZL4qLozEcnAOtNfztKQ7SaARUfmTeXeEp8f0t5FVnfqgvu/b6GI4yZeX3fg+pVGNUR4KJF1n+SwE
Pfe2lk8vaF16HEisAQahEObAIcLQu4tvHKFqYmsBPbTOiZUmRQ2VhRqnyoGiUknlJcMSijxcvfGb
M4obg3ofPEO17UbKI1T0+Du5lWjbRH4E10dOjy1nZNQ1UOhl8an3MBAyLlJDgyZjLkf5gdGaaSgI
CiZI/Eq3ynuMjo85CkKGPQxueID7yrztenHFXXGTFNpeZ+SYDuVlcGo89NNOGSIo6tJd4DIRKHtk
2Sj3g/tJ72ngwvFbFnRxhTRPyBcZmUQXgfEtq8q3NrOf0ggdkFR5sXVQPTIsW7qC7hAPcC5zmDMv
2wW5/innZ0qYswysw7gwzrZAN0Gv+CbEQCC/HteKwK3HF+VNUjP7KaT/JgYPSkr6Zhr5vai4Fwo/
+q6NUbFqGWqbfeJK1wjPM+rurtc3dsCGD0apv7QdJ1B9+haF7fdItoHsASVPHNkNmAM0MohQno2F
HlHBJ2ymauJMItJ1EuF9ckKElcQ8fCh3JOV4Qfiev9dCeDZU4N7GacbD2Gc54dyZf8k1b1fZ5sVK
h0cQyzGtQ24QZ+CwHssvyQoKyoi82YKRardeKZ6q1q9PDNk2cdlP2PpRepSJncFose5Eab8ljvmz
6tsfOjl1W7FQAxR6h3WPr8C3OF+Ea8N1f40ZgQqeosBsENXB50LT00lafrgiyZJ2nBwz9Q2nB6v3
drC4DznDuSZsryR77xMJcmlcZtpu91Uk3vMv8dTYvhfVlzY+EJ5eWP05BVi7VSO/LHZuFhN5v5R1
4ilA/By5my426JtUA4KatkE0EhZvcmLnyCH7xPBmO8/xlxwKOl51bc3xKTV8mjWcN4aZu5dGMBzh
ynngvnkEb4OXAOu+mp2BFsQz77824/I6TixAZcLsE8soi7BRhdi/k38JllAkyD9SfiTI2iB+DWm1
xAv9Dg1tTB40NLAd7EM0FHPP8q1gM54HYoUd9GlBHHrIW9qIlhbQNPPXSruQ9FykQmPqLuVRukQE
TWzsUqtUx9wNZVPea1LJ6IaURYHvHtWvFFgHJ/cb16Q+RaGzN6POuZkFJxzsxEnGaN0YGEf6coBX
9/WJA+jjEnLd/lnJbf/OspEfXH5s4dqQyFxfIvr+wLJBxlXmVVJ3B45ph4yFY1qMG2hE+kFja14t
zU1afZXz5MHpsoGAeYZY8ZPQXJQJDwQnOVQBlCsl+rtZynwilADQBZIvipB3PMcUYIv/w6sHBCfe
rre5emoXpcG2ThEUDBnbmhnlT0MT8CAgQQ60+EuWTZG8T+Fz0PcXfB+/tPZS4ICfDcFvPd9TZX0f
G1ZsucLljsmRKBqOnl7HhzQ6V591vNw1GmnR/3zRxO9QT3nR+KCmcEBzMdz97aJ5rpe6gybagxYL
BHBV8LwwoyRmjrVMznKn5qkzGYspMaWSRzB1OZYW7Ti5tXBgubil77AGaS9Dod2GtblT4hgla1oW
Fg/XmUuOcdk57XCyDg63UKRHD7RJv/9Ss1niZTCZ4y4ckaS4IRzjw5I2D3BV2VSjY1MSEURTWj6B
//zx3b/eM5J9ZOHC8FAy/iWwIOzr1PTjsD3oemvu4gy3pheuXUyT9HJD5lu4XpWYXjdJpm29+KxE
eprgq4xzKQKXrspgDu5sEudFDRSixHLksNTlw7GtkFiqgmGq54cJpQGWWw4SVv42e1yZggzCIst5
QYN2CxoI1h+NpJGRGZG//JIO2UmEZI5jRVZBoMjHdju6JcBbvEzKWV1n0wH71iFZZqVDSkarPtlt
dXQ8UiYcubdZ+PL3dmwdSynE8sKhWhsZYyBB+yjmCL73G9Sf6ZseoD0K55cUacLitgD2pN2QcVVF
QQ6rSRXKJk4wdNw0wKxjjRLrXzCCJjSyv9gaXGFiWhEYM4gO+Z1uafeaqLJ5bA5JiaFzoFjdd14y
bUzwtnkx3jqLAx2gg94FK+rkOLW5aYboiz25krAsaSSfpaYOsBxSYQxTMGtvyINzCB7kH2lx8a0x
OfwXzK9+LUqtcbRIKWyHOtlqhvmuj8uHG4dvaM92Yxs/m3725aUsHLn2ROMD23tjMkNBVZY2jg7w
w71JrP5tyatqO9cB34fzvZY6TkLA4q02RPE2mrNt7movQRcRHFNJLBlG827pzlrd6bt0MDceKKNz
YYz22UbuKk1ph4YxScSPvgz5dILe2PA7hXEEiriJ8/qupVcHVS9LKbxaMiLKVkdNjnZ2U420GzM9
37K0Yd4o36QG360dmp0seFIZpuRsokOBbosPueI3GTWSLNKcBpimH+46j7XJtqgClZJK/blJIScA
uOlD+FXkGYQZsSrM9kMVlGFe3TtYZiXmEZiDfDKkcKtx7eclaC7yXBxW8aubNEe/DF5YKd/k0ZRT
tFjPsjcUZd3r6NuvgV5tUrtH0jtgy4dMvacNeVG2d1+jRljKQWZSfJfCICp+HHURZZqND36YHuo8
P5t65HBIlBZrQRW++B9zEV7DJjsopWoXvZdh/0Mz5c+KOEOAsXYLLBF2npPYZWnbQcLh4I9EK70v
t1qK7jGui0vjuM+phoJXqrpkxdlmrSnFINkaUTncrugITBE+9y99Wy/PHcXAQ6fDmYKRUEuoAX14
91mBBqWAzooYO6XEhlkFb9ds82XH7AntvVU99wZ6/hqApCfJClSy2xZh5K7txQOZqq+BXIXchRfX
u/oa1+aresCjBvyVXUwPUTKgAKhCDDC1eV8lRGECzcWqTeMhZKIHJeebF473ttBYbDj3rOwx2duc
yT2NrEky0Dg8+xyLDFd/nOrysYrL+1n6JjpGyR3HY78Fe6AHwERjK3jWaJ5vAsOACFD7v47dnUbj
ZDBoBSyU94aUP5Ya/5DgrigeL334Tqdf09RtG0Vnw2jYPZgZZcIDFYnCP+lEfG64yNZSIZIoitcx
X7a1h5EtHRlcMxl/6dPSOEPTANJA7NyYxveJOR7n2cOua0If81x4S+MyBDsMabQsCDcri4H9RPft
vbVE9zZny6OWOtmmCnQGgN54Geflhw2N8imFF0Qe2IUo7+dqwcTSuS8eOWjMYHIdYwAdpxi9px7l
m8atOtpbBQ3ZLrZ2RdSa69EUw5YTurdJMVb0fbZ3Og2OkdPnm9KfZJe046RqMbjrKoQ9iDShNbU2
vEvUSR22nhk0E9/EdrLBy6AqO4kU5CBspdOyxM6mmXQByny5Mema7yHOIWQpimMuDauLv9xEhZVu
scDca70BaoVIjnW+pPvFWnQEXa/VXNds3jWOX7v9mkx+19boMWAjFyckaeLkuu1//RdjQyMNcsm8
fVgMwnmRrx1wZJubyBHPjo+t1++uYx079JeQooxzbedU8PxnxzCo7+J9GQE169AZn01CdZE8TIc6
WLRz7CbuqVm+1C9a+Tvqv3DUMQRtLGS2xUxYvSdsBIDezYJ4/WBZrn8O+iXZe4X4Ftd+epnCicAh
EAG+kduMpmb9TALlTc/551COy23ouskhSzID50iP3Dyr83OmFdoaBAJxIqVtn6PBvEdEZ+/Vu1Tv
AioEH0O0X2WAhiUoiwbxQ8xIxZvBhHAMXZejsIkCH/ZmOEdHqMXMd+r0kgWJD5+Yl9PLGGylDrEq
o3FuMDzcCgMdb4tC8Ozl17pHXmfaIVbsxjlXsggJDNDl3gTgHbMZ3K6uO4y2t3cNWiopdSeDlukK
nH63xPNmMs0PMSbpNunN5mzVXXOeIuNnjTh9l09lf46qqV+hkAl3pTNv02kwjq5VMMyhS3geTTAe
ScjYkLX4KQi9axoPMSY7HTlLgOkIshxBFcD5RXIe5we7m28LaJibyDfuYaFAmgVYQH+6TQ7TU1gs
xsmLoTUZP/slLGgMEZCCyGnYt0Z2Cvu52+u5wxi2rpf2ZGtuSydDrIaFIco6mY37AoXTCYF9ckzK
AO0xzgV6hEbanTgWwjiOTx4rNRtP4m7UzwiR8hI1BxLJdMnyy+LoNkYhTmAZLVAOYzEgQYZxrXFS
CuC0xYlSlqAhIq2AxRjSVnejg7JwlV1HBzgdvkLS36Ug7qJWrUJ6M5BXf2SR82Lly4uqLnK41xvm
ZPvRZJwXdu3rEKJ29Bj3oeTO3ryZZQpA3EaXfgabaHJkJWRyB1sljc6mCZIEhqrZJp2rSX/MYXhW
8uzCzGAxUkgzrmt4GDGtjY52iz5qp96lEkzLFtES5PdTtEHUeDIi49awakQm1OtLD1kubp9VndTM
bB9jmO+h98DoC/xmrRHKLMXOMEPbtV0sD3L7VBpyzC+o+hvWfj4FgITkcZFI1LwFbCKlwTqyc8r0
5nmp8zeph5Xqc0egQMfYxChx2rRYAmJMkEG5lKprPobAIxHGrjOHn1SNSHMIMWgDqssOE6JImcNV
9Tqts1NCX3EFM5BxL9LntEZ0pvU1Ryt+R5lklrDSV29K2z9EnNzdeOdm9AjydNwb/fi8dPFwLHJi
8mIR3TTZWO70dqc8W0ogDIszB5DOWXRAZ791a5xlCCm/RBWiKWnpc+aC8209LZBOnPxkdDhfk1J6
UMEtTFp92+j+c2gvzCrNe063eEOc8dlGuQvL82upM55VRlC99pzKfHnHwTvQzG+kydSrToc2Ptf3
tWsditnBaGIf1AHalWrjvnXvUEvcjXkrdkAk8Zm6zTFT3TTpB/S1YxM097qMmcjDGUuEQ3e1PLV+
tVky8ZTJhmYl3TVaQj9Gr/3zGPUULeJim+imOOkPLc4X/j8e6VXOLkhuBqHrRAd9UpMPQtf4JAKR
MpDBkhEGn0MEzVXdEaAj6UVSRq4Ss7qliB5XqtkyBZxP3CH75hJKQzrzK9a0Y8h8BV8xeBY9GXES
8abbY94jV7EmqqcipC6Cb7oR/bJg0c3fWk3btZn2Tb1AaAcIelgfRDF1MDjbZ2nasVgfWG3rb7L2
VP2DgHClrrZDgLkZ5OTmKWV0jUmG2jenaQNGkn6sVl7iRqvW3ug+ZrO4rbXuJnYxwQUNSmdJrdFJ
Qx2IgGc0yKXz9QrjTEJoswPUjLem9/bzaBP0Fk7fdHK9t6bLA9KBDyZNOYZwN/MXDbrPa312P2hu
YRWWXH0rL+U35Hx6gw8c34n9SyetqAr6Q7AIb81iTqeOiJKvAqXsxhvCDy28KfGc061+0UXwVUG9
QDeZ7kvsO5vJlbydcbkfJfwoIOqa6ZELsXko7zLmraw+WF2mbBtr4Q+j4BrKKpUNe+vM7tsy1m+H
cva/63n+BdqMNjrPbWdED46XH4au+kyD9GjIBkhO5xdfrw43pfkY6JwqBsxE/Vu5PVEZPrSeErIk
PCZOH/lSBqelqY65MJGLERDNQeMwajw6fmDZG00jBmuAz5X0tbW3I9S6Ykq+VEeEqNhNCG147dII
3FgM3dVva9EMwcl48lLv3Zv8W3pQUE+DdQS+VB88yLmyVaWsQ2X4VtgWDsme3NZ2OUPQZCYk29dt
yBc9lsmbP6XvXhh9kroIcdarcFL3IE9c8tUnYzdHnOQRibMctvgmZqahYqSoFvuq7DngSM9dS7DJ
eqjdnTStyPO4PJIoZjM1GS+SRhCe89NczhwVpL8+Ee+EGmEYlMwkdT6qInbtMKowz3SQqwf/WRmn
lAPDkDdVPWsvhQQKYadWDTjVtzZl1ey2mFK6EfcNQAV0pSGWXwo/BYi3xiJdCx7UlEbkoYdLlpO/
+msAoPw5Oj5Hok5p+btASdWpA5jnOm53I6hkBxihrOwHyDR4nx8c/7Zfun1emsSsoT05xq2BGMvx
mOLE2Smeo4Kt5aW3HL4M+5xY4dGwTNjXrUtAsuNwHkP4j0lXux0W57GrimBNOAcznm6g6y1+znKV
lWyjsWuAjjUIzzmv4SdzKh6i4mBNuypC0qrHjru1xMbs+BaVI1aPZ3aiwt9Kek9G8pdRcNDPR057
6i1YCSvuGNTfLTIfFJJKm6y7dirYXVmRkpzDIvRSeaFY41qKg3S0tnUw3wOcRICB64Lc3eIoKt1d
lTNGIswaJ2UQHWEd2j1Ho26D1VMr7tSAUx1yzQHfHsizXkuZs9N9J+nku+i0XQistQXUhU5ILjgu
80q7nvqd+NH707OvtdOmszCoASO1jolONmTqfJTYIHZd7l6qAgHt7NLIr2ZdHEuCaUDerKCQ4fQN
DgrTMffafGNaVxK/wYGNAwAF2fGxQ3BpbusVF3rTJ9fHeyBpXc08fpWphv7TJVQaDsE6y+6TGJWQ
R9VUSouh8iwr50m01EdWtGcgQN/VyG2e2eu8bv6++MZF0g4HsEArpPA0xvxUqhSKTe0n35XjTbWc
w6j/AWbybkK3PZbuc1dPV3Izya1znsdguGlKe+/J82tPqwLVGJ4tyXUIQq2EdMZARo6bnRqzLG9e
jXE1HV7DqMG/lXwqJ4tLBOeQbVv2O7XzJVVz3/ZMjyWBUjoQ1dOVinln1e0ZDh3SpfRFIdjLpD76
PRq6oIMuLQ0zHcuzeuRyOZFRQw05KOqHHxBSSzrguuQhXTMLmYIEtYnkPrb1j6LnudQ06HUOK6ef
QzuQnWPPReuqQxVVb8xLwx9aUiJV5ir/GkkbDTwid+1ITxQUz0ug2U9q0qu+Q6QWzOoTms4Nw/ym
ao69y2wCMD+DJnYWWSOVMr6h97DLob+W8O2E4C9yAHXtc7CG1y4YH2iHMXBIw2QTHWKHx6OigaHu
Bq2BS6aeC9VDAFlLFxy3vuxPEsjoPsqaGdFmulGTCzXA6uz3wOuelJfIx9q80hA12ktCap0XzjQS
l2s0aUgagmhXUA/Te+S9El6FET6z1wrZT8AHciW4jzz1Ae4Bng8aiWAMZDsDvH4ob8iq5+wsa+le
wFPgDHrUmuLeJ3sW1WFxMTIW35aaKQ41FA+ovSmEpoOQO56H5BMrd3Yv6zFBNHIOukb6BWFDyN6X
rLQknl9d5SSyvo3Und5Ew0dZvIwXd3ES2OI6c8lWYxeDNUq1YwT9ebbCLznriyP0KUt9Ww3JXv0s
W051l4pJatLUzxz8vwoNSzQRY3BFU3JLpbFYxt/JVZ+2HdlU8a+wiQnVieo3T6GB4JSZhJy6oD9z
1jrVHhPcapfgPazHDiwjGzFSM2ZeHl9L3txjb35tOdwutf+C9YHBBb0MFPXmTZpFr+oZqg1j3Lnw
r6Hml9uwnLdeh8NEMmqkJc6ZSm5/L7xXRlpPGvClm9fVPjKaFLiYfKJVaJd68sn0hgy64UZfZFiA
pBv0DLSNedqmFEpTYsqLcVUjjgVesVc5T3P00n/aJF4TYsDeE7i3+HLeCo7UK5/WBXwGxktF9iXc
4i3Ox/vYn7FbhgbkguwCbL8WaI+Vf1Lz2FTNip0zb4vLLGECOfjdXTXtLfwApcW5Qd6sc0xt38nu
lCxbmJHFG5LrdspVKOu5WKIQoBTed9KBqGQjtsh3mZXQMq4ZaiOfwq2pHYRbrh1cQdsiDmgbJ9y1
8sFi7HOyJ+sB4HCF8GMedxZm57GyyCotv5RgAIk9M9Oi24wi7DZvTaMZKMrz+3jpKVBC5w0vzEFe
Mla6V92fd/I4E0tvrdXm95FLdSyH33LVS6p+i9ofLn4ditU4ZR+yBzn2eHqUg5v94xrC0oHkwH3t
pViDdbw+sk6vaP32+ESXwD6Ojhev1UeIBhIt/WIhK4OwDTt6UhMMdW9OXvCsuBYpNmv2SNS/XXgo
YQKklU4Eh22+EUnLUJznKi7pp3vh8jhpDM5q6EX8ObwGjiGViV81bDUHMTCeFgu3OUeIehUa9eOc
OTUnXg5/PV+LX+GP7e3VoGEk5rZQxQpOqPui8PDRRl/yispXi0TDiUw6OloTGKvsSeeWuWF6Vq1s
O70UdJAXu8h2qs2vczA1NrCcP/osvpGV05JSolHb7uDT4youuHcYq1x1gzYMEfDoSsZxZS7f6h4D
rkujw5GFhG1aBvyO5azWDIVbTBIETUDc2NIHcQ6aaUdbfMvb5aDHMP2XLZ7KZuoBQbYevVwDwlLj
0CYtp2WGMr0FWkm2SB3mG0m+oE3EeEc6HPKm+9QZeGhgTNbmwEKSfyEdpbkbuMfeAIorT2CWNNza
3bBBSwYUH7QXaozhpwOqWt7uak1Mk5iX65OdmocABIey6zJSogRTZaYeeUj57Z/kGUDazS+JRUSA
50GoZKa5HmvN2cgeuEIWeDBxOUfdKlSBIeFW0UyXt7QxS+XUkOr5iYSLgYM2L3EWudg2S3iRByvL
ZR5ahcvtNKbBuo0bVHzuy1y3FTLuF9VMUH0MrYXj2w/mk4JjNNmM2jZtUXviBxpSllHPjzhDC/cU
EWYtIu6chc2G5OFw1z4riGWa4szKPfIxq6/ZAoCUalhPa9t+ipiArwpt+RUfVhRs7Lo/GLsSZrrE
vORueaP1FgwSAiu88VO51AMV0eBLEDG9Go9Dql3FlwinrucNbAULvi6idAgoQRjQcSKiDU9ahozH
KaFcThHrkAhqtmsgkXZ+igxokFGxkdN33aX7CL5xNY3VtWNJlp2VHJ4nd+Oh5mTk+oj+EA9/qQN0
t7RPQvTXYZzgRvL9pGkW7xVjKWBcojG1HXuxmcYp4niO+HbkgOE66WcKuXLOdEpAZ1lZrpT6ykY9
6rLvc5y/m5LOyXRuWI+LzlqHZMt0EWdomHTIRLMqhFxj5pzjQJ+R1FkPuVR8ZONwWzcmqSxmfGt5
aLCaBR1cLsVTVUjxbvNU0pzdDmwt4Uy8BKHL8aqmS7rRSddVkouO9NuVY4cXhyJlXfusx8Hy6VLY
os3B9VK4RQFZjTqJcIzXvMaNYTdQgBqXnzcRHsYTirArJR1MiociBy3dHHKEbslLJXMte51soVQM
rTG8Jx0pzTFv2W3eBHk3fJUUx3InlzMxRd6JHQYgtc0P1Uhx1Sx9qxoofNU1VQlZCrxKnNY3Wjk8
yX2zRoNO474/Q6jCRi6P8AnTIdfgMW/D7GfZf1NLqFrPiuQtdjgUiAotpfUt8+N9ENMfcIaJ/Ium
uXGZve445r9pkb018uohqj8Hr3+vaubqXsJ3lpmUbDGquvXkYsAU6aUlo1KN8RQqhGK8WkHzo//6
Jk93BTBTLx7BXosnUTg0ecJ9vVzMIZJ4gJZ+DfrlnVX5Z00L9rmR/lBQjlyDvJHL1jQeglUjRR8h
9GC/owILBBWYx3Iuu18uUACl6RiX6DR68SuKQ5p700q1OStGPWv8hHt/cOODAkMppddYwxFnH1DC
ATn8Sx1EtF6YfiJ5ojIKIFBbdfqpwEIk8DJeKsWGHfhbn1ifSZu9SICR3Db1kgAZv2w+vLK9QUT5
ocZ1qP32c1t9WzzqIKg7FWwXyW2gyyk1Q1DDy3XLZDeSDx8s1mcsmkc1ADZcJnY0aFaW79/DArwL
kPttMWWw1IZo3qFdy+PTNFHeEy6JPlXazQZXEqyoDnMp8estErFS3yQKRPtUzWHTkXbiaaA91XOT
gjcrbb53o0UJXzQkRnE4QEEUopNhPoepqN8NiN/W6iZlMAqvenDWOXnjchD/2EeoZ+XV5+ZG18MA
Mu+qC23Ci9Qq4V44qNpPnd1K7TbOg+3iMdMEJG3jGXF/xe21CLMFgCYkuvF+stJ9lzjfDJMlGbXp
j0hKaiOj2ZKDwoiUOkQ03qPHmfYUD9W3zvDqDeOdte90t2jNEMJLlJg8pU0SiYTfzyIT6LtUSg95
BjpAo/kp2+tl+9xaaK7V8aaTpDE1Ru1788O2imLT2x+ZTTycJnES8mQju6MxOyAYZGMtJhdbIqdP
Eo0QZzCeklIQC2kIcOa7uddvonJBKiA4n1l2fYLWyTJauO/ygUhypGkmvhpZRSsBXNpSablL/L2+
S4hi2+byg0ayAuj6O+3gNBClg8mDEmK0D4rflS5s17G3QzfvcQI0Yfcxbt06SMNJP494lgNtV8wY
p01GVuuKbG7DdJ5ld3wp3Y9Ca94l0UqeGRl8vOBpOcjMRskUKWP7stD0oIlMzThZTE/9J7Clr7gI
8WGykrPcsa7c54v+rNiHmXz7vnaZdE3f1ike4lbS6CCJ5PtAINNtzzQx31WXxZhYOaJ24SDavJT0
+TGexsgAY7GRl3Be0oq3PDx6UsxTloFggIIIhqOWyIprpqupupJQyoOnenKXWrZqOIOp3hM9ipOg
esms/KeQ/VN5lb1quckr7+RWjOsW52c+1thkkOhCw54l88i1Psx4epBfj7AdsNuMN1nuGQYQ7Ca/
DY0mEzOb2qU+5Du16kcsfGzojPHkHxNazUZQcLCVlZW8zKoilu10db6eXB56RSuSf3uGDodanJJZ
nQA78Ao4j9MziQkcmNjB8RylBHis+ilBJFElQNmI5sTBy1KobW2yQ/ecGt7wJX+3WxZerXEouOHU
cCUWWWp7sn0P6/LOmfCrSZXnQn7oqqm9R7WTDKh8wB3plPLM95OKapRb9LsDsBBq+ckKQphtLFH9
TVr03+Vao/Z+O1huBcKjLTpRa95JFFuPHIesk/hLQeBtPT4bFWzDuKheu/JpFvazIkjJotcRy1tW
+GcceBI/SMTPEobfulu9jb5XmvioHiwY16W9aSq+UFlVqM1G83CDzgRCEiQvgfuqe2HetsASSAcc
jkkxHrFJ3SHRv7YjufS465+L8THKmSRjiXiuTVMwSCRllMJG1bdaYWnrPFjFrf1SNvX4qxtnGGgD
bBtnoxmKXyrI/yUa/yvR2LbEHzRwG4Kc/xSzfPPetu8/o779ZI75Z6yx+pf/hTV2/P+AC/bosVmQ
iB1Jzf1/Wcs26yciS1eQssrf+G+ssWX+h1BRTtSO59gQdQV/9H/Dlo3/mMLzfR1JqgQeg0n+/whb
/kuiKAoZ3UeEaNhQRf8CvvXFDKqj0qqD3oy3pUUsPGhZN6rETvNKbjMPG/kfLtLfYIL/7hVNXbcE
cjWB9MH8s7Y0K6zCWiYK9HHbwiuA/l69mA6eDk4DI0lk/yLL/F0C5/EBeSFf6BbqRBj+f365EKAq
05S0OhjZDkQhQnp3vlYL8Qr1cv3nT/Y3L4VK2LR0mSqv82p/fimQwQaV1FIdZLchzdIvqVmNBcmX
4Y9/fqXfccV8KF7J9izD5R74y7fWOdieI5utL9CI3vU9louWhOd1OsX/dv0M7vk/UZ3laznEh3ku
mZaeYchP/QctMDNignEiPpVIG+x4Qr96dbOpPOeMMQBZZK0PHLGORtNh4p3rHXORWxESX28WN//8
qX8X2Kp3YpoE1/vCcEgR/fM7cRGHaZ0/Vnj8tJ2eBjdOL63S09XQ5iui/cfWcj8D4CL//LLqE/5R
Bq5eVzgOLWcTXa/92xXQDJs0E6PkFtJIytG7o+kOKJ3Hx7qbHplOI4kIL0mxXBOPeNRSi98bq2HS
AIYvthq6kJ7znDjp8//kbVkCKrrrWg4utT9fDqcpe5Og5erQWSTShZl9cFxerRMjQyCv+6CWw3DH
byQcqmQLvCuzhzklmLDqhyfPBhxNnTw64fs/v7G//ZqQArM8URuwvPz5fS19ArsN/fgBtUEDytrE
hdoPm3mmLBwtngiGrK7Zfa/Msv6XtcX4XYSsvqo/vLb88z/crJ7nWwOhaNWByv4OGA/1Bz1yghlx
EjXTddLZv/VkOoyO8yMmF7IJun+5W/5uEQA4/9+f/rdvZUzzCBcg72CJODHgeb46U/KuANoJS8I/
X2pTN/56tX3P8jzuS4hBpqkkwH/4xGWQ216Oef5Q6tUOCcbZYZoz6nLSrdObsYDoYH0dMqaMsEqJ
noEFnnnjo92IQ+eTLdLr89nj38zZfPYD7h2h+aSe+buq1a9VGOM2Gm7hkD9aon8sE7DQ5TdZVvlx
8u4YKHjbYbouGVFt5aUK971DdgeNDPgC/P3ekRRHSuGx3JezeJpnvLQlHYTWuyBuOtcON2gK1mxl
49hZif62WJp6Rb+Ue8WmAzSgn+OBmobx0bKc42AyKTWiAzwGEnQ5vPGNFkSV0UzTLJniN7+P7XQf
1/CEQnEKyulYgo3HMYP8My3uO3camZUgU8vzXsim3zEnDXsOxK5NlmtX6wer/Uj75D1z9XMq4EsP
/o7jO2rEcdiafvIlj4jy9CzvJ9PnFgakI+NEHoTd/vTkUiyvjJ7iMY/MdleN9JAm86fmwqzTpbg6
ivem696AIwpWI5/LmJwDmpTnrOvRXWIr43qqxaNzpjOUHY75TaWtpzl/N3hNq+ECmax4o8/IdyQT
2YipvfX+fdT4cN7So9Uiem3oImYE3AdjRxxkaTAazl2+lnKCupuX6MRYwOTlD2xq/jTdmqX2bAMj
R9udf0GH3PkNigY3vDFRdCGRy8FYRvo5GKqfpA2srImPqhFuwtBKvw7xcJv4n5NX4QTxxms0sk+Y
C5ABn3Wx8k91ZNwhASC7icgZELbLwyRwIbEJ+97w6GMkznMkg+nAv/dbf/uQSvopsOd33+YSFEHN
GPyjHqazpWfv8iWKhUoZjSrHZKIueb14rt9aZBy+lr1jKSNtlStF8XM7VSB4Uv0K03Ej21Ip6UpG
kr8PLuoQMV3rGnEZrTGvDB9EaUK2bYzHBEIsEgruqdDuGKT2D2le8sNFix4H6A8DhiDniEigKMgz
34vOlpPVCCHm68I7WhP7uKurWFu3dSKNxigj5/rOCYdPL+blTMGX1Tj+vK/T2/IzN7bGvU269Vrm
L/NcXdS7d1HmriZjeJT7blK3uAzepVkK1ML7iIh0nK2LTzTlemKMB6tZrLBQXuWtPMrNWejOLWLV
BiJXfkgMvpuY3X4P+hR02HAVTVLt2qZsj2kyvxiEqFwQeoJ4yKKe/8F9yGA4IOK41oOJ+4ME2FAk
d+p2RCz0lcgHd5GHFfw0r8IMH9yOeLLA5aXVUiJhmKODtjLjWSkPLLdMM8ariNinwBRi3wlAzmr4
LcIyoAfvR+/dQB1hpSUPp5/u5/mpXagJ1bI1yK0+ktPMiVuoCq31NGUO2qn5igGz3KzLUP/JZGOA
gqIvnGaZ8j6u+xTofFnVaJRZ+romBPmRvrhN+q7V1qGOuzcb0dLMMzBwuxgh6hYN8bGOBNjp2bL8
kRJ48jAN0s4Xe/UX/H4PppmHzB2unOxS5D28LUBkXHLBSxm8SsA+tGk0cQvhW1t7M1QSGkbI9dwF
qL2FcbmZznoTaxts/Tc6xryVv2j9ftQPtj9sp8al/yviaTeSKUJ+QRjv7GbCfdGXm3kyr4jheLqc
suIH1SunI3wWeEyHzUiq8gwwPFVn+ATWQWKsg2wT3Cz/h70zWY4bybbtv7w5ygAH4AAGb8IAomOw
FylKExglUYCj77uvv8sj0+xWZZZV2Zu/QYZRVIqMBnD3c87ea7uJe0GzwDyL3ntE8434vPmMoAKt
SDqfbbs9eQOraN/obbLGcGeg6NpL0/jCvYVDh8Db1aCqFUN/h8IGcGhalbuk0blm5I0aSxNExK2+
gqLCY1k5ZRQUvHGFZUaZwX1VAFHHhL++XYV31wvyeniRY/ZbbwdmWfzGXXI0TN4alrhhAF64Duav
NjZfsrTCGmA9zXFwuzKSoYFeA+H3yba4fkTrAK+kPCwlKDt98Y/lDBH4bOseGLmObAJZ9WFZ+Qqq
jyZPT992bXHWulzW6TLVEUCVz5HeT+TWEnNKsJ5mdLNWYFd7RcvopgAYTRMlZp6SdK/tyDuS9Grv
o6oYSIsOSV36IcfeDeMtR/8U5EOIPwCzT4avBpknyS+JcUCMztRlYXzpCgNlQ8lN2WyQORaZYmhP
zt7Mk0c5zgoTD+GEgB9q+1aHTd2EYt2wJwFvwGS1hq3lD6iFg5OqKnLj0YQwoE933MiCQVl9VzWS
aRRZZFx+n60/gEZm3VrZM2lxfUqT5lzZ8iZNOdCPwk53o780e9vllxHQ+El2OI07NUU4lhhs68+u
LriHpg2HqPOGv/NhWbhcBiL+QjsQHzCbEeebykCA3KLqZ+KWFnzsnmd98A/vhcOovgK+RNCVcXM9
E4GX/xlkLkVSgBtqNSDNkoO8awr0MLVLkKnLrI0Jto0IEDzhqM+y8Zhmu/FzMXGYkKJRY/Qh57R+
Jkr2rVq4BdJ4fCFL+0notdyV95vpqp0LgHWXzPa7V4HTuC5B7ohPP7OI3SQLe/QEw6TmZ9O7b3Sn
P4uF29b2zVdv9sxwqzICFDaQkbUK6NHNfMWnUoSQhS4t5QEzgPJMoTmEtpOAl6HZPYwjVFXhhkNS
geNqFAT7YQxlhvvXYV8Mt1XWRz3h84TFHc7BYORexmi1uJexUulN9SIGf3qpWmYxgga92Pyfazk/
WZ4//8gSf5fm8pwwHPpOXoTp7fvBmL9ktXOZJpsse8tWhEmrd7+fzNsyyOaLQThWror4YNfZrWin
QwtG4S5pFwD/oFd3g0ic0CnSdact8igI6ENhuT5URmQq6y1ALSRpO+7EUrwqtlKIFAgikDetxJ8i
+CwOZru1ERe0gvpfqUNfkpXZdoYZStWu4SpWEgblqUvtO2yCL9UsQf98v9bkDpc98rtoGD2NvLPI
tVhgWtiXSjF261zxiDSkCq26fsglBgjX8I8NzHsmvlWUFmkZqdV/Iy6wPgGQC9ucMPGkHB9Ni/mb
65GjI/rk1inb29YZ2/1IgDrL5jpFqBjAz7TDL2OW92MF92MRw15BkzksTXnrItvipsifA6j/bvnm
I/9G3sD9iVOc06tJGmqDpAMdlYzKGEsr0LPfrvdzWNg+zHG29khcyZSoHzrbAnLlVDtldDURwKHp
c96aFufdMZibrQkrOSEqHLQSCpPWHrj1Jff/GjjHqczJ2anTg2fzCwNwSHhMXc35YQuYxIj9jHig
XeZxXa6RG3Q4D9cAl8OqGvR/Y5h0uQmCq6ZnKDGTQPhyjyliltlb20uKXBP86ciOtOzHtZ8OftA9
MF/PGf00a1gNBPwOuRf13upyjp2+9Yo7bdvmCTZZxzHKL8LKVzggBa4bvzFDz0u7o2bI6Glb28+E
EyZQMOYRcK8B1AhEKqK9NF5D2Zg4HphgYR8NIsuIfzCL4XLSOhlH/3Y5DIfBhQXpSpQMHezWYCoO
152usmuKTFzjQDmxkCyJc9o6XDkJfQKWs+AQV9WzaB1x2DDHKz+xj2OAYphd4YDgAhajSO8C5Dmo
F16LuC3369T/KFoj3q8JKlpCT4BnDYGOIAI5jiNdTHs4sByKBpUcHIy2/iC/+F6u9lRvch+r6U6u
/WsAJm23kg1BUJ5GI4C0MwVng230j/6ScECsOKZbow1FjYsAJSCHd0tMh2kMgG8C+vAD6w0rHRig
lWO6wTHZVTp2oSk+9Ib5R3cJC0RS73LF+SejIXzDvY4azPmK2RMFLWojqQ8FuacTCfEC1UbL/i44
Z0mTygxiPYQrFkGVBhiZOLbmqR0lzapxmV8J42OHpZrJpqHZd2iKlkAyiPPAH1gLz9TmA5oN7GNy
2V3fk832v9RV/cia9LX2k/vrUXfIKDNBGS03PRFKAs40sQrDswVRSXwOK68bNeBH0Bz0SRlj0FtV
AL0QDMFlZU4HZXbVjTK+uawdLILxzQJVINpszMH8R2QIxOWO6VDH0HNC7Ap8KX4wCgAeQcW3mhkt
TdmOe8HRrqs4aOjUBIsRwxHVvN91l9SPHArTfaOIj3EY/k/OyM/ndMFAlGWDZIcY53nsYdUjIAg1
Bx9jpoutUfdaRv0upD6+kFF5r3Gf/YA3BGajM7Au5h/C4f2fScotSYqkmR9k55ZPbNChIgUVyUFU
vLl18ehNyz2O8ZfSl/eguH43DtLcbIgmv72vY32Ludubyz69a1Qb1lnTgyRoX+D+ltEMwKIxIboa
bVHsLR9EHukRt/aEYt1zyn1ChFAUK/QKDnJ86kuPUBkMaNduaOJTmtr6nYXaDOzueqQaqidEtjco
ZzmBtQgXmp4Eto0NVZelcgi+iwEQvOIzRdpzvUKTsScDNthus7II/SaGPId6+vq0Rx96em0lu8mi
WsDgeRS2+QAApQ6lrwWi2m8hpPeiikBnCCCBLadnuwzmmzK1jok9P9vzeqs6DsejxxvPyZ4CDeAm
g8ggAPU4Ts/EpQOUK5JzUtZ3siYCwQWVi8nn7foZjHqOC4ya1An9HPS6WtW6ttD1sZmuXx1kKyOJ
5vDDFNK+OLBuPBsFzbVKtgt0L55xb7octaRJs3rjPiTTgItLPwnR12GgS9tKlnf6MMX7xEFcF6tN
tt2O7quX4T8y6vVcCXGRLfdE765P6J8vnrfeFvnwIGhDrNZ2ZmQHGq7i/9A/Wvc/3GSC5PXqkF3Q
jCs4d66Ryk4fA1p6tpDHevS/Nzo0rrGWiwUhinGn+rB1iT4nHMnir9f22/XJW3rPaRyuV1HSqMjY
pMCa/R5kFc41/9LIS/q8wXii86zrXWzDPRd8ruR9jJ3mxlqw2VlPi6WItrWXOzw+485wScJGeEwU
lV4wCL0mb2CXm6w23oLmXdkdFylvj9FS6PhFf+GgwSGYWm/0OVm1L9ducpuw0nXud8OXNM8E5WXu
rLd6X0Z8S5hL9dlN3NO6qJ9qjuyjxbQCasLFQYgyAPbdDTEMvDbxI44YQTRQCXMFa9mGrZhOHywT
tou+azfdHWPg+Au4mru7XvO+3eIXvN5oe385E6LwPV8oQPRCC3lKTb+6dgKqM+71p5pu41HW7sdS
pB+Z9RPzBikPMkcHXrHMGA8rylEyglYS63nZugUx9dw9ybI8u96XfEx/QnfeKroqnRQJu/opHlky
0DWyLsdPy7a865cpDd1TZlFsBnnv+jQzPVj518bl2AuqSVCcVfYquDtaSaNixh4XweJMw+tswB4Y
/MYD+pg4tpHgWNtba+BObYrnlqSGbSZZLOX2B7NPcZ9WJ8zJxu4ql7SQkmEXPmcmTa+pel9ltiEJ
ou7QDR83QVXl0NWQM8867Y0To56DxSHR05f29QH2D82pG6UlWa2pyDta06Ms5P2iR9R9y4CJgUUk
5+XRk8UaXRsL6ZfCBZNAdF+/a2cuvERRgA9BSZIZF7iFxFMQMaBPAuNoWZzM6LPndD1KSD7Xjocd
QEDtxvupEPuJ3ol0dW3NVSkAvCGmPKAZolq/ts+IrQjsHOZffDcjc1l7VvWANycTvExe4tLNP2ge
Rm1HCswYo1awOPiVVvk+TNbd9X4YSC/pZEdlD2s/QjEdwm3/5W7E8uTtym/Oh32yEKrof7WlOPrD
xiV+vf3QAdgxuIJrqR2jgwHHdbboMU41Ndu6YH4FYBTr8p79fmqT3zJh4XaLLRpnyiLUWqduHp+L
GeBdIwD50vy/WS0nwU6yEMiiC0m6sNdKK9GtsmJhZagaTFdD6Ye+3h8ZuNxce6Slwa6raLpVLgxY
qtUsZTWQCae3Clf/1EAIHlI+ELfgkmw3wUJK565kip6q5kh5auC0nWs6g+mhRYSI/AKeWruql162
EIZOs43fpcsLAy4u2lG7fkrhl4GAxGod9/ci42e3LK9T9jokuLOmniWmcMnj6Cbr/lp7VpvEUuan
YdHzFg1e+doN62XOUESt8WjsCKAnY871Pjyr5MRwn9jOvbOUv69dGsPgRXckpbQN9F8JThyWh7lz
U7Y2nAd/bHYcFUkxbLlsXUrjwAUQlmUcT3GkeSlqg0C35MrY4aLJ/E8/p+TtkHtBpARBqhtiTUM3
urN57/IAjRahXjO+p8c6K729Xkqu9LQmYIaUWtVXZ5G/xwUIp08yVE0XAa8lUuXHcmULyTY6Slv9
3m/DQ2NQesd1ThFVuCyobG9glmFJ4eq/1szA7mk5670tlxyjB09+tpCCUexwONKtKeFyY5J0g9uu
fqDLcMOwmiDOfgy7JNjDHcv4X1AtOWP5oWkt/rqHDj7eXe/l3hDUqM32cD3NXV8oR681bFyHtZki
j85sGegP3R74oY5xmBKhnrRSufebHwEDxkPR3lmr+Y1YEfoNDAHiBJKGwrVjp3ZMywGyEDKnnXQ4
Xc/tqa4SYBBc9Uv+3OZAiQ0SREKukENfrd/wuXG489T9FjzNHjL3Jo2HW7ugDh2kIJnjrmcvZSnt
EIRV5TnjpZ2d5WT6DUVBt/6Kbe+rQcDanvL84CZAzpxgHRFRlu9Ni2m6QckOp1Srl1YtiC4rpE3t
T8IV5Z6oUCiNJzw037bE9+C1UuvGQ4+aMGlOVe4Bm5XZFLprgSVcibvFnMaX1Sxfy5zU79IlbUvL
J41gv7nLMyFaRuTRvtspk4A4ggzRbtVG9wYeclvccx2D+6k3Gwe1XWTw9BxyxItwXMS4N6f2fsqL
+cYopmafC3hKEnMzGtJRRxEX/b6wODZk4/LQAya6CBSh6YQKmMQAmkpxPB2J2f7SjbY8lQp3Ecdt
yqMPZC7kx/qvLv4ut0Tl1TfG96EOdI80yY5bQ1JnY+Zf0dlh2kb0dLGAqSAaqx4J6EwsMOfms2zH
YX/1oJe9HM65foBM16I2wxcidCiHfogtHsZvoCSsM9eC/PPBrb3zkK0c/83AoNGB12E/rc1T0ZIC
cn2QMAEJnsHIlCT1qU8afnxRPcAmS6J1MggrxcmZWvDwu5R+sdRQB6tNBjqErHYxIsNQ1pia+6L4
2ZuGOI+l+a1qGCggb7eiEqLJTT1b5fn6oPL4W9CtQSTs1j0vfvrPD9fvZVifo7TNfygSStaiXk+8
m86ZhE3nfP3qL3+009E+JC6BwDqO3HHGJZI6otzQieX/+9DoKHOLNNlouuabtzrqPCPzvI6byNUh
6OC2gHKn12x0j1WAqPQ8sV/w8wEsD8b9Yi9LZJKrfqVZXB9GjaTodPw6neo0+t+/yK4x7Tqw3TJs
63x9oN0v/vhqvGa8b/pvvFn3Jk3hcLeq9jEwTIZ7jfnc55b5XIPt2ecVrcE0lqcUufglF+rVll17
cQbIo7OhyqNBKtWZT+m5HpJdSfLgiym7C3+93EuLmAU7L7JTUIAY8VWlduTEAvqvOvvJtQzxpFKz
iWQGFCgIkD4OltvvHU4E2h4R4LjHz8UFpf9Io73FJJnsrn9aZteK6PAbhGSQCTCOPJ1kXpvnzS6b
Z3jPHq1x+hTX75FYy/FjlI+O8bCQUfeEW4mmGCIydI+OWRcPKlwoDTWPKp3o7m9O7rARQQ3pR0PS
/tZfulX6y1oSlI4aAlJpJsj1q0l/Cv/0PVP2+ylx3rFep1gq4zGchffNMMnCWYK8vYU0kdyWYE8Q
kZ0n/XD9apnSFxpn203fsIN7vbmcE1n8zhi0Rzljw/P1W9cHMw/+/GPTAZwk6LrANlES/MScQdCT
PLspNALrKZ+4ykU9YAwpnPv1KRjiiWkTD/66/mQ7cm6kt8UvMDfruXtxkQbGXb0eyQuIhL6LPX13
DmtgHnAFXNqyT7j8MAEY1bCn447n1+I7IhGc/10zGpZ7b+xyzYMEA92BVlAsNWHa6vNpF62DBUZM
3+L4H2DNDg2pccoEOKXABWbjecolYSMENQznQi80dVwfVD4GBxuYrwUJMU7DRmDVMakpD8Ui7lM/
ixglimM87Bsv9/dos0FMWhCP5BTAx+BHSdPFt1H6D2M2pPAPrW2ntoXY1M1Ariirny2k4PN6cEaT
p+B045l4zZF1DQgOR0K+NH2HQBs/ySJaEcuuihVG0s10ztevrg8kWv/5R+U2Yl8GPjvneCJ2BH9b
1U7nVDr8kjn986vr99zkldSG7UT3mHDQeKE9nqoNXzAW5BuBuTBC7O7Aeu6/YzS5dZXHFr1Oj02q
3ou07REDd2HadOvRSoZXkXt88stNuq4m5lm7oPEwJ5dY+WcB32xHyG1zaQKXJp1MTg4lD8kduAYb
80fsO4fMu+0z85jWy/egbd42d/iaL5wYLQLOZ86lVL4iO6+CI3yy2q9uhmV+VF2GzjF9MCt6GIAL
6Hs4303R0SeY+l8th/KhK8YDwuEm+m0DGFYWmLR59t1TugoZWR4yMjw0vvSasM7x+AVe/5655Y9e
+j8oTKASYo9zx+QHGaQfq9Mh+++fq8RlWd9c5iHLPjHSk34BppgPpPj63BJLCgtY+5yylcMtHncO
RgLPLahJmiy7Zkr2igUZKhZrG8x7y/bui5TVrpPfVWF/6zZ+SEfYtb+wzc0jSMuUVqPlll8TYsyY
afhfRJD8wOvzA4MAfa8nlUvknwknONel/N4gaeOWvGz2eWsFwzjBvFeW3d7dNGhiHcSFCLh3VqG7
3EzhPlmMp9DbHsQ4Poq2wbS/jOtxK4absjOciMA8jPWKDW7DXsAsbrrpniBYzhGn2e6ySTrgjKJ+
4x5Y/ujyOMYYVjW8Y15GqguBIvsyeR2UU2bKzoJMnnldHAyCbMtjGXdPljlhq6V8unb0siD5rVtB
QHcoqEw6LH5JFLiIyXTQ6BZ3fusCMj1dU6vJaUMMMQWkvXMpdIRB3eJkMPd6r3vEtRTZMv9Qgfli
c1ikd0jNTOrcThHJ6k/0BZDkc2pESjDSFipU8SFa37g5Om1w/s96G0dLzP5FChaYVAXImgKmgrbl
/EVf1G9b4ow97SvNJqxWapXGMtPIAsa+MCPxmvIHJz0SUNqC7aykP6FbTQEDtRGle5BmcMc4ddOg
gGdb6srg+lYmtBkd7fibT4lOb+XIo9vC/f2SSabMLsXlGFNvIwKfp/W3tLkIxowzoekdVe2iCKfb
U2fS2vftN+gCHwv5bjtj1q2DYg+QfOXIn4XlaFzQxkf/+U2xtKDrb28KGlLLc1ytf/yrLi8B1eTT
Ejl2pfU2IifqckpW/ZQUyaWWd7vNxyQgGXvBFv2ff7f4N7/bMqXgl1oIoAie+lfBV+9Mbkmrvzg2
euJdxtRf/CIrfXNpMxjCva/F+ixRi6yL9eZ74hQAZddVGGPR5zggp6ZDCs45gpHyAOMmOC0OLZ//
/Czl30RhsEFNzw183wxsm6Hhvz7LqoNhTzIsl43Ps0wHCkS/7+cblmGKSZw2CFwsYhAkBjsM7x9a
MtbO+W8t5lCKT7GEJosiw9/XVMRoDT5sXcv5BepPr64+MDh+AHb6zTWxdwSHsiRLAQIqDrePVwli
Yuq6XbcDh9a5b9+zFWTwklAUXnUalAm4omsZegVM7IlCXuRFc8jYcJNtuYWSzy+zU9JQJkZxS1fc
LZkDJQqreelOzwQYfUKxefgWyOJZF2z0eT5kNz8XXa+dGF+FbjIq2Z7civMtyMCN0WNnry/Fkh7/
83tt2X8Tx/Jmu5bA7eBBh/ybYLVZVG34tD7w6OcYn0wnQqNK9av1Jp1eyZxeq6LK5kSPZroBh4ah
AF/qvTU5e2JAa7YDOsq+R+CUUTQ9bDU1H/vJOBR6515n+jlbWXh4ERP6J10wPTsxA+DGqi9bH5T7
ydx+l5sxsbhB0JbtCs1AfyYpHQs7SXdl+pH0BkI4i341zpwPPVCsFE2ybGbtJy+EBGVSxO2SU5eg
IWpn4th4dN9oM9T4pHaSLTTKhsc5ZTCVkxOGabt49zYqYmbaH6UA7YAJatesrDxd7ME78TgV6r9P
Cx6u89bR+CyyudnTczCsoYmyaviJwUdPGcpScFLAAANOITWrj1Ewjixt80C+AiMvYJhVMpHrZnt6
NKIg3lXmKwc9+lV0fBxac7noLgZNLjQMvGo3GJ6vvfbGqO8dLz+ljfFZC80vAmAU1rH7zZo47sXO
xmAkp8Ay0ZX1SY+Qpa7JfJ4PRikIb87aZs+4JAPL1JyaD2Fn63lGNrXLC/fN5S+ZEJyTev7hzCkZ
GNU+dsY7cmlPjRYJEI/EJRDII9zN74kOxtRPtT0ldfppzMsz9MPpYZUFECKNtJvG5c2OXcQaeG7y
eejOGIJe/8vl+m92FAsAkmXiBHADwn7/dWlIRjQmjtHnR1u/ZL0beHyPM1zwyxhuKy+jaMXthSJH
wcvTwzs9MKu1ks7RMqp2KP6Lfvfviu/ABrQjXO4jYMZC/OUpEak2y0ZZ6liQeNSU2SPH55NufRcz
/tVuPcVacVbP05uWXuGr/ojN9qvtu//lvfk3i7sdoLcWWCQcJJF/lZ6PagSfX9XqOOjoomXkrsLb
m5GYiLJl2KEU/9lRqk2b+1N2zF8SJOe97m9IrR9DT7HrCTKFYOV/MUf1RTjpGtEJiyGML/9FiRv8
TSYfOCZrDgr5wLJs5686XA7YDmPwOT0ueRaHkHhgj6rQnPoM74/Qw2zK+q0Aw+PysUEwvE1FPJ89
0+kiwT+kQX1ZczVHo/LLCP2EtxO6G6VAw/q2o0L6rDZQY4R59Ri8YdBF8GDOJcVjRTBNMwX9ac6X
13LNaqgSqGJFCeIvzp0wMNzgLaAWEuaz6F6MvOiia088MRS7T7cdRW6HdPqCaJpprBVfG3fIj0Vb
EaMzqnTPbbEbUFa+ylIQWRzcy3Td7oJpu1ErcwvDhjXvNPKcddw2NqA5XGUW6M7A+No1fQGUZ6K5
Gpjva4FY17CPuud4lYpW9NT8wPiSMsAlaP0mFenjJFmQt6p6AffNqmmXK9E5xikw3UdguL/d2hwP
0j7GWdEdyRqgoV0vGcnOXbqTW3tpg6Z5LlYYijJntSrXYTl2Sn0Os6r/OH38f2vUf7NG6f31n9a5
v1ujVI9bqVP/4or64x/96Yryg39whg7w5PyrJypw/wFvXrD+eOzrFRDd9P/+H8f8B/u4JU2B50mY
tv7lf7qhbPkPvEQafW1Zpm+jhf9/cUMJ8dc1h5Ea5TIWHlZiG1vUXw+UHQEgKPuS9IyDdec7yRO7
9HDIE1GTMyyG88pOc3Dz+HD90/VBphZuYjMjyjxvTpP1y1UNcdj6wa9XHKPXL83ObwChbfe5KsPY
gV2thkIeM7/+PpiwJIME+S04hDC1y0+G97sEPe6d2UJHn4J5v5bBgmSGXChVZhd0Llq5Ek5ytB7i
siXGWybtxaRdWXUobaqARKbVijm2jdvLxOp0aDam0CNVt8xlcIoNU3P74W4j4Gv7lN1WWvgXA9Ab
HQT5BwThcvbOLUXcV5pJFXqnHQEIlzrnH1fxj76REu5VfNkCQGQ0TGUPnogbEBivylH8+2sVomeR
iPqX+SxgMzKCbBC2GsTPQ1Kyj+lp6iwk7NoG7WNlFAa+cZtxk+rpxxQBhlokvwdLxA9Lkn5YKJ1u
xo443aUxP23xJegZBmZrBZnZWHMKK7Z84dooC30KyBqVc1RkJZ3q6RUTkx4Nu13ki3U/1reN3eSH
LCGHIvMQDgiBZiwJFWEu0WB7j1Tzj36zngaLGl8TQZO8JWAI7pUlRrRRJEr7W/qQFCpSkenVIizX
+ratVBNKfD93c4xOJhVJHGWt9+gZnsWUi7lIkPdkD2BqVRaHmCnnGXsb7wdAlS9IDHGfAjk5qyQ7
l/VzZo3bByz9pZ0/afLFJ7B6NRw5YDhrV4R9Ybroz4sXdw7wY7VIE6veAb01pjcBiBLGT/USbWgO
b/wui/fl0E3oaGZ40UZx3pan1a9wUjT0CIC4fQnKrjvHg3FyJv+uxHFw4q259VqA0Ilrf04bcvMx
HqyQhovNvJ9s0Imn6eIfXq3DYvLquqKYjl7Xy32AMhru05QdY4eEZExkcFSTCkVtvaoo76ynbbNw
8WekyvoGPNm16nccdUlSK0x6FsNgPKCWCmWeJyfXnL7BtllD5Ow+5pWFYklW0byGYu4B+zo2kSwY
5g9Tu6Tnqq9+KYxOaUEtlZvrA/EJQAMM93WqA569cM9oHohps0187jqKU1i7wba7Z5lkNh8a+SUD
95lP7tupJDX2WZ81Rt/5VZBT/j3tT33r3sIoODsrdmFryi+OtYkbDyT7Vn2zqpF0SKWcY0pu8r6v
n5NmVfva6Y8IieFzGeN6EtA3BOgqOtflHoajfSiJqfVnPr0U5NeAT4SxPONxYxV7JO+3k4rXG1U0
9zVcsqHtUJesvXGYaUN2iEaTR3uRe+HKPW1CqNSTw/9QOdzhsEkOQ5lRPpBf29ZM9BrAqZXMCaXu
kn1TID8cOXXjuTtB5szvBLHHYiEE1tkp1Gb35fo69MZ2cJsOtZB/FIQ5vNAbCYhNze7plnzzJv/U
z2MbWoZHhLDzCDttvCkZBt42wv3B6CZUW90cCM3udxcF6GundIA286HglKhXNetDTd6lCD77p5jU
1EGi3ExS+j5bjTSnmqpdMRrFIS7x4ZTu4zpt28PU9+/kAXzNHBRyPcmH0YaiAKwrRTI/o3HrH11G
Rrkp6YAUfiSSbY2SitGjEZgfCYdoo93FpWLoHc9J1A/l77SYzmPQ/IrzNb4X/qb9Oam4cXPahd3i
SV1PpaEwEZTHK8zGtqMFjidjGsnLchwjC4fGR7LqzXeDoY7A3Dw8pxZxqPLBVjG5yJJYg5wsH6c0
6n0dBJ84ld7HFoy/0HpfJZoHGqZql6KpDVNhNgd7ZqDpOFlYsbSFK0DwNBuR4a8r7czV3nnNdown
j9iNsp4Q6aZ3mJZu5ymx2YmWS63QUrXVPOz9vDyLjuDGQolH2EydHR8zz6wPzQB2Cm7QHsXdeo+y
bdjevMVh2EwGAsQe/9cMlaAWbBGA2y7p3ALdTVoyJQr8OArli5/hCsIyUhvVtEdI5Q05+pvVz0IX
2Vm30vNw3O2jUx33S+fT17NkcGgMJAyNyF34KMV8zM3597rUdcRJ+m7uQXmpwQyLbGl3U7UZUbV0
jIRV/mQ6L21du7+8mbzb4p3KNn+ZFY3pwGXXdJgE7gpz/kQxMj1VABkYNyN1CBZQIXZw22/CINfd
/K66y+znRGHFZy1EXYgW7pZyC8eYkZdMYMgXjUbnBEAjIAMFDe/SME0/S/drUibJCy4yjp89q0p5
v+JZPZgbDPMlMN/s/mm0u4K4bvQiKiB8YUnW7Sb4YfkbUzxi+BJ/ng6rsl/MuszvRZqyMLf5cWgW
b6/ppSQB99x+rQVkrv1urOuG/BTrWxAQZm5ODSqjmBTAVC6vWIHflUMWuFQqJPGC/IqMuFcfNUht
Dt8ABPm7TSbyZrC8eTcU2R4Kyt6zAXmSlUdv3NoIkErBsq+qx0phgaDxRHbrSuOXC94uyl2zj7rM
3kIswpgWgra9V6tBX5tMvbs5KCKXbDb6sfZjbc3lKUGzifxHgDknI23NgAHKhrFX3k9ncGNZ5E0A
SfPGlQcQVyReMxBPejM+sNc+uG169hlLYdap07MpipOBWitckoDZg0dXUbn9se0SIG5jIfceQsvR
nN5tZbKF9FVk2khHIbbCvsjtn+k6hbJz740eOhoAlwPpgbQoJOt5U3knbzRoDU6PM5cR9gCkzz23
seoNHAk725mNL4GZPST2lNxtPbCHISxIGTkHCnVgquDmUl2+5w03ryOmgDyMDJVk1b9r3iEIky6m
xmEz81z0S51JmutA3wkwYod7w08eanA1PXGrWld6pmBEVl1b52ooZpjRFVNA2Zy6pf8e65Z9h57v
3LnWJ0JfDfQnpcZoSZjwkn1r1xbCJd88kcS1wdiAENj6pNh7jmU9WpprSc7G6wIPab95OfIYYcb3
3VxtEWEKJOZgErzkGXlNJWeFXfpuWPY7z3Ld9cHGWm0ZyVvvdmuE7NdJPPswThwiO6z0jUfvOy/d
7MztVdyg08L1U28ns9CcWnbrECYhK5hvX5wyVjd+rtgFm4RBFUGWh2YW+RM817PLDDowZbDPS2tf
blbCOVTKQzVEY2+5tN5s60h1gcFQiVtzwcw0u86vDsUMlSQ5cy4nFtDSXJ9wcnD9or2AweXU5Cvg
GQfmOlonNm+uDHsIW5EMuE38iqPZ0Z7M9DYg5gDyUMsBxhCfmqkJMlV+dwYHSjQyepq386nVEq5q
gsIyww9p8nrPnpOCpUxcjSLpI8X7uSJaGhO9dBZecGOY/YPdON8XwbVCG/Z2C0qa8Ln7vfKLIVq9
fvoymKkZipHt8frHdqos5E/cjQOCOYxgwSMxBOK0uu4JAXwaYq5G409+pNk5YNo8tV1mnZzcF4GP
qLOZDp5kfObM9XNLwgOBUwWJOFP7Vib9eZGNG7ntsHI47rNb0yTCceDA7qKAgngWtu2TYc5NWFRe
undzdGqKMgXxVnYrK+8RoypZCrBOI5uPnDxKl/gdFXMR1m9TWxIHF6sHu9y+NobTswkbzv+wd2bN
bSNrtv1FOIE5ka8kOIGkJMu2ZOkF4RHzDCSGX98LcJ1y3RMdt6Pf+6FQnETCJJDI/L69174aVAZM
cC5ddabNOh6E62iEQGanLhyYDWP6uy1m9m1Kl5AEgRRz2DQWfi7Nq2307o2JyCPyxO5gyML1MUvu
rQEyIdonYqXN5bFrbtFEfiEpBCd7DcNzBWmqptu9LvnErLrIr7MkuQ6rwUdA1OHBiK0e4Hh5xeYG
c4JAgUOXtSdb8OYONWLPfEZTs3obSB8Tb3NFsKmOJB41Dhw05PTE1TKMToTWUacHLU8+zGIlMXt6
b8GLP+gG/xBvgU4cLRxmXXdYove4nuegBdkdsoJh4fCl9ez01JlcVs1enRgav1MGtj/glbu2+HSo
3VYXAoWQkdW4QW2nPkdB3InwFEfqOzUouipc2PdhTF7kbIcftVT9yGXXYM4mdzHRnlXU9i+x40Lb
iX902qQf8eJPt2VJCekwr+YcLPh3d9nwJp1CPbKUoWQE4LEZye9AM8bclQz4lkjRZvmi+NW+zim1
xikrf0UHPVV3fvOVLmoMJ9ksj3Uv1uYzSimTfN9jTiyev8jjgGayFM5F6KgCc5KiIGQnZyA70YEf
nD585H03XbLfRs0k4NxlZGxU9zmqCb9woCobnKRx2UpsbxxHC0mZMPhLqla4dRauA8IjPs2g9e51
z5qO3UJO0v5a0GSr0gqZoFb+MFNEIwoPYguQlBku6pGl4ExmDUxwT/YwzdMtipLHtjdzPFrUwwA3
UqwytDawJgVK1wwvuWY5h7bUmSvzvWCdzYW/6Fs9z6hOmdg7+tw9ErLzkWoZl8gEH7yuq1uYTda5
K7iszhUR1KRTWDVAS90khcpWhKSZONGKDrFIVa4TK3yYoV1yOhrLIdKBBMXd/MFUANRLPX8pREt/
gsX9ZJvuEepYfyiFukyqdnGoO9NpoBN2cF3zlaCf7BCH43jRVvudNL4TyZlzntLgzZojxbbkbij1
iAY/Y5aZaTQTze6iQvVJZoZ7bQnW8OOMa/xkCT9iXnArzZHJWNEQwkaqwUVV0b2uu5+1q7kktvcH
J0e7P/Blp7ghkF0Zuj/XVABkWTf3Jo3309i+tCJCqcM4cJxs1zrSMTbuHhlXva6j85OYIjDmT7kA
T7825brkFV1tsl80mJKabn6M15SGTolg1gT4RVpYcUpLJBFat4vYN3429RPK2eduwgYEhcpqo6se
ruYgoIAn/QAoTkM6SgiLX8vBOQ1m9mzPNrnkgEvGpCtQTCT93g1noj8mcmT1rAsEVDSyBHUW5xUk
Jy2bufKtIcVO+dmskp+LydsVFrLgweLkn/JvzHy/mkgpqTj0N3r6wN0qzja9wFFgt7X9AMnaYDg6
kyQAo5HJWyMGTgfBP6GMyOmqG/0V7pqK64jJ/Qx+r2kfNe9TMmbOIQ09TAvG8FRSuw+aVbXGOCVo
Ia33l6FCXrTe2jZ1Afa4HALP7dRu1j5g00spCMdGsG0apzGCat1sdxm8CdghzWBPIpkZ1Osmzkeb
y1EbP0BISU8U0RGN5vLJDbPwsn3aJpzbNrXVdIEiZebvndB7PARObkIlA1/Oc2y2W//d3W5E0VZq
3UWsO6gXjh504mulk9O23dkenkyUbJlqf+qtQf67AHUp5oWJ07qz2y1LJY850/wjkaFW8ftZLSHD
Nk2iC40+Myii4a/vx0pLe2+YNF/tIfUCbNSA9aUl0mCIn/repj7TmzbGVAKHhrY8bBk5FaNPsN2S
1Od+32r5mbZX9EwASLZoQ7qvow3ov+2RG66JO1YXDXhfqtHXBoVAcknHIbDWv5umjgUoP5MdSv3c
qsivVtHPsup9ts3UoyXmu/n3g4orCkcJPEPWuk9am9HU1oViGsktuW7+PFYyWz+XNo2kiYZD7xp/
bXJNtcfMSz5N7lpuE8ZztAZlUf2rAhWPCGoHkovMqa2DPxsjJ4mUSXYdNBKEpadHayqEm2CTBnzR
w5I6z1yeg3zIm0AwR+eARtZqt1rDL1SWeyZew++7WkZWmRzoSSN7HIO0cMcg40y8GO7bEEVjoIPB
PzVoFgmhHgO1brbHoZXQMCVXCRiit0AJ6ct1BjwPKpCCJTwxvAPHc4bybSnejPQ+rqqsjLiU7lyv
gixNkL03jiMYkmiVk/29yVfBV+bO0xFKxoftcT4/DaTcAwYdyaIzANfi0u+CutRjqngj7YfZqE8R
UlU8ovU+rbEUbWLXP5ty/dDO7hEIbg8+Wes7bDrUZH3DZt0BbD3oybb7rUbnp8xFu0dP96lyOO5S
m/Q1bUr8CJR2L+j4WjrLpBJvAtzPqTrG/QtoJKbrMmNMN+x3mKgkvmQjdRG4gWZDdVakFj0i7Q5V
5eK1QD20cJ52S9ajw9GyhWABRGHKCd88UX2gXX1SunKORH59bCz5OpMYeQiLo5ak8Ql15xN08Iml
dNPf495GeOe6P1Ltoy3NBgNKLPeu473MsGmt1M6Pw6pvlzFcmWL+USRTfvI4jwtFlS4184dcs1HZ
Ef52HvE9AT4YvXNqh8hzvUDDp3SorPwl8qZyZ/dUUfMCd7UcWF9EiiE1/1jVnoX7qP/FlG64DA6z
Ui17STIb70TKeKmfVD6TY+ZwCLpruZzOAGrzUB2lJ4ZHPNNUSUGeUaWs7tYEJRxnfHZM2xIHwqjI
EFmt/9aP1WCBG5T1BHgK9lxDAcpxUc0uUmW33MNYR8k+0rR3pftVy1+6QpAf2braTmLb6E0PeTeJ
63DKxaXD+R54aWtA2mjduyhbQBzqRZbqrhBSBg0Wyr3Nv2yXd83w1KGH7TTrcwOUGSY1LoRRe4Up
/kkbquXk9esqs1Qn/LMOeEFAwKgtqjdYltjdBdnYQVG2r4mTDwG1e2obmnkRhvGG8BttgGuKQ1VO
JoFDtHXJpKKShUFgPGUSIYEk/IllZ/5hihzhdyXZ84LrWyON6SCM4YtyPKZ7DQWo3v1Kwyb/5qrh
rRRQLA0Rf+sXgTVt0eRuHvkxtAi3sjaW3/jCX808PXi5OCIlg5RjVadImT9UoT4mI5kIitirKHxa
wKpgF6PuKQ3y5CQFEMoSZP+R+tUK/D+F7TGC0xQf0koeKL8/luM51CfXd1SoY3cXOJNtwJlt1MZo
P6OfVubiO2NCTm9hra4pdL2wrQ0zIyhyYGWn12JnEK41I0XzrU5+ZoUwQU9gidkzR0i6d2oF7+OU
2nh7EISOVBhphXApiRPCHVGNUOXoAEJ7dEOA96u2NFdFG4Uq6qv7royvhfHUPi8m//DMG+9Mwd8w
0PZHt55Rh8HM6t3GJ1VgvFtWhlLVVMO+vXNqcXRhu0jnYiA4yXmzC5TUJXSmYlXnALTRjcImUrB/
3yAkmqPnrO05zDoAmIxnTHwq7RjH5VvED8M63PGrKLaPaU8gysCKsfNo+Jd4YMp5yfdo2GhCFeQZ
z+xp6HhkEAvQWoYT3zm5dmsrIxdDf7C9GcNGIS6WldfHPClwDZDF+2w/1QWBwJaI0PXxdVOLsQK9
8b5GXqXfQnhZLM+dx3qVrThpqPZwyy6ACSO0uO8zbOwgrBG5GYi1oiRGTJkbH4xQ/+ISBk9huwRR
XIFnQRHiGdGVsfVQVv2JSdwhbnv3oBExuovd2kDsuiaiqejk9LitZrP9FNNYYWnyQ9P4fxhbM4YP
zUFqBY5Wt9yjl2vfHULqdkLpv9oRe8SCkKxKxuUYm6ReMTf6BHs0pqumqBSE2XAQNi7wIpz0/ayo
P0uGYebTqwNt7CBOFfUjNLK8nIOa/DvEROaTfu6aQ0fqwD6sG+dSER8Ddd39WnbV53LK/Uz0RDk1
RCtEXnNuwPzuy8xRfjIDu10Y2M0ccXGJ9QDwHjWykRF8iNWRhJkbmoUHBiwTizeLGxMaCqEDB5fF
5UOcvzgqcfYo8l/MJUWaaaljI6Oe+mwCQUh5sD1Cclzmxbm0pvsAwYsSrXmsLTTDILhudiJfstU2
3XsY7A2oUNRDSDyZk7vKsOS0TD9tsh0ADX+LtG45pSFeyFxBNnVIH4stjTLWdBKS638VtwfVI8gi
xfmeJG130OXrQC7X3ulzg3MGqBRuBwphgT5aLEZqaZzELD6ONpEQs36yTQQSKf0YFnxA5eOo+lrl
iiCC1cgQo/gS6mtS4atvW+O5mxBK96a2K5qw3QN2Gm9KHx67Iv9JMdCGFo3EoUTPTV2MviUJSMQn
XtL1se2JbZNoTRkUuVcGaZS/UNdMjzHos2DbNA2T04FB1yvQ7zik5iJIsx9GkMu6bJ+LAlFT5Oxh
uAYAFJA0VEjWt02oM13Zbs1hD047NpLwCBDDr1GlEQeb1CatlUFT1zm0o5NHY8IzlsuQ6NEhoSZJ
m84OfdqfmD5p+UU2aaLC7qZzHmb3IufCI2X9GE9cxiURXAZEWwwCdW5fMl2fmeFvpgIcddSLTD8n
xjHgIkmy5Mwk1hWAz9OuumyPN0tO3DYB0xCFPjSU70kOoz2ZZM9j2LtHHQd3AMGSiTWoth7QUo3k
mlkQwldJK+siPCZCbteQadojRi41bDOmjqlj1vPiahFodF2Mobja0UhFhOVVBM0i343uaiwkZHQv
XXozrtmRaBox7XTXzXZr24wpLqHddhPpSBVURxXr2bVEVHOdMsugP2z8rAe7Dki47SAvM4GbDSyp
VMt+RHraBr1GyplTdW2w3WWpV+9crT+T/0T9Y/3JRJj89WsJtYwnO21vzSQa3zMlbt4WiTyc15mC
fUKkFYu/fbJ+lD2V1M6jcrdyqtJo/KAXiYZRwYXTFToHxHdd8GdjEQAUdOYK+95ubs/MbnMMTdYL
WRYX17iPFholyUMZ12/ZekzO+tQskCHau1aO4viPx3q3uyuDtNd5ZuXnLn10nIjJGNej21j/dLtF
P7q/DOXLmLpWwMhpBYWKOBPwcK/SBlsm9e+NsS4RlsXO8L9ALJJWQW1mXUXImvXEdmvbOOlk7jCI
1n43dsnVRFGZltSpgUGjcaSeF2jdqQw7COmypZYHq3xv1o1HtXmd1ts9IUmmaDnG1qn+thEJ4Zxm
JB6KdVnXJ95PIGuxz2X9ImjND1YcEHHDIiTh2NnMGCLqBMuWibLBqumgYUfCx9T1APFqIfaGO7s7
JGSsef7eSA9tsxGxhC1jnMd8r8VhSbRftuLAAUrd/N7Iv29ZjSTDTXCMOj3+KzzOD5kV4kpZBSTu
AEEic+uzP8eL0PcQcMxzT9SbWteIRJdwtjkW65mIOu72Q0ROhvhkIblw17XC9T3a11Q++pEmPlPy
uiKpd0s8byzj2tMCokBZTNppwUoQROlCPVXW51j0dN6iulKnYbbPQ5cwdtUhImhJptv6049Fgath
RDrOB3WhjRtm/EB0Oe0cgTFtDYK0HLtnZ5V99kgnHLeFkOaIg8owqSrOMBT6VaAnDvNWKZZ9iv8O
CqMqg2Z9drtrl21/smR/6ddFnlodeqEFZHxcbAZKa10LyhjdG8tCViDdQmcopvHkKYrC1vDNNefn
lJiso7muQoXj1UGeRQC9tvsreeyUtMm1gd8xXEXeJJeassImwZnKKcY5vu5itR6fbWe1Z7oH/rbr
cYPFPW8v255WOcXhvWX2hN7wE6rMTGmjbMdz7tOclUdYNtdKn61L7J63t5yHhENpu7lt9Iyo3fWz
aVU1wbYxu4kd/XMfTFO3B4f8AcfDO2F1Jxe/3qlTM4eZuR5dHCH4jeJFO4fTOrisj7U2MW2CLoS/
/YttMZSETK3fQ6p1Xxbb8OCjQwhbv54YeBL+st9GrK7bw+W0fp+b2y6qucEFTIyMjxaEuWXhfQvn
6nO+lkfIVohO7lpKWe+Fc/JDTYU6YPiqgpD24d6OSZokBpFTZd2t7XzZ7m6bZX1iHOLBV5Ka+7bn
06xBUrLMm+ych8jOUZfw66bCWX+VmeBa65glLALVOFxUUWSBC5SHiTD98Hr+whVM26VukZ/qrP2g
5ce8qT9aWF3PMhsejNJg+RCFu5I1jT9Ra8G0195Voj8xg6AYychl5j1IPrAAdFtR/ls4DE+NEXMO
avjc+FZN8n9q6poY4otnrza/pL37hh74oakNSZo3TldZoywUjnPL02U51WnK5VzHdVpX107Ub85A
hjdmtmecV8QpClQ5c4zGoCtIssPyjC0eaGSdgIfE5pFQWVSWl52I5Pw8zFerCe8V3Ayk0eTAm8MD
Lil0/DnjrH0fxqIkqqX6Tjm+e1bUKhU5Ie0Uz895qJ975mNe1GCLmcuLIJvVJ94y9NvcvVOmf/LS
EHQE5DBIjrWdzVzcE9IEmRkn5KwfvBmTkMnCmEkqE5V+vNRt9Z0zkoRlwiZ3ZgLg39Q7GD6pSXRj
h/yBbkF5JZicRHirvMxlM3yr9CdHhPb3GIM1rYm1xVMxR1WEMXmj/hJhoZQULg6pkWUXd+x/YWrF
kBurD1PTWfuOHNTjdjJSdB7OxM7SfGv10+h6p20Uka2JDH67ibvMvDQzudY54xrmwEcjX7SjjEvw
tYXQL5uA8f+0nv+z1lP/H7WeyD0TsAb/Ifdc/+7fck/vX4ZOuxmlMjJuIV0wxn9R8KXxLxc6C6LO
P4JPy0HVqVOUIJpGR8Ytgcj/W/Cp/8sQUhhSAu0xXca1/53g01jV7P90L0mHLuq6Z65l0VZw2Ol/
IqMTkRB1V3fZJVcozeXYvxPH+kDRhKplOYUBGkYK5mo5wTKiJpWUl2iaoaL1sX5uTRM7CYMARean
DPLBFZDtowz76uJq9dd8qoDCGKAKixDIRrRUQVZkrFSjEcSHWd66uX7MBY0rVsZoxTB976yUK/9M
N7gdDrGmHqz0iz5Xx8zErL9Mq+WrFflpjMnb6q1frUkqzOSAtRuZ0jpPQ4RURK+7d6jGUEsHQnbn
lEwr5tvx8D2KYTyyVPvolkTibKlE+FEyeJX5cdTD5VyQ+zMNKCOlTqml8hIiXIxKPqYZlb5FK8tj
CplIamH+QOhM9jQBVdzbi+pOyQRlbsn1OTCK6LvWErIGsNH61NOLOgPgeYutNHmQlYofyLpMsGrr
iS+mcL6lYhkPrVJECyXFxS7QuhMvj2KkTTXtQCA3Sn4RMcudVlBFstZx0KseHCs+eyE6z2TO+7uZ
FfdZEk/lZOo+d6syPKtPaA5GpJzLR88FyGCmCIU8/Ruoz4uKS/WzJYYYS8zbiHV3X8hlAo8TDqc5
bQyfqLQmSZbjWHVih42t8DPXfCkxivqmMX8y6pKIzq7ljbDukXOMljFUoZ866uqN8GwQWhA2a8Xz
qZqYjC4NdNZFy2/SaLDw8MaWp1mHpGq/Alrcb6+e+/gB9YS8TslzEeZXL7SZWdaIzXTeMC0aZ4+9
jJIDmVf+LNOKeBRNnuc2C0JQHCf0zBiHsOWTDBhfhRdhy+mT7yp20mu/bmC8/rXp4iT7x93t2e11
20v+u7vbE6Gd6ieCX27bPQ1DC1JDKl9tOkDN+o/P2N6v3p7Zbi6FLY9N5D7/x27YqYf0ahleG8jK
NB7+nx3d3hP77gzDqLH8///ubX+7/YW9ru08xHCwvvk3/3liuxulEWXF7eY/9u/3KzUQa26OnjTi
EvmPF/7j5vbC7WMW8r8ottKRNYsKBBzFrG3TGSZaoQUyrTvO+m1ECMsEqJC+WlfQuIAyCLLTp7K4
UTXK/rHRZju7CTPnMTh9e5KoWvCWPDZR5Dha4YlL7tv2N9ujg7cwiwGzfYAYEDhj99rqeXVAzRy1
vgUu+jyrW6w192Sq6KRLDiVDL0jH7Ufttt2y4sIjTxO5a0/r45qLKRjluFzaFLEGEpRdmVFZ042z
WyzWDX+jBUKUjXQS82bvy8i0WM0N+Sup1NZpe97s4ZEhbYGXp83XUnP4qgFcIZUYbVrtLnDS9VaP
RggB1fwsyR8jxpVpBgfWYqYOYHhN7UOd7/DPY3T+D9agt8G0vgJt1fdWxjhmmc4m4+he66J0rzFG
0LXUUx3t9Xtf8HFDRaSQTd4gCJ70GKaQoOrOWfYoQvXb9qptg0jU+H3X8uKUimj2BVdSxeCZfyUE
GxFTQbk/lHMZLGI4m550rp3Jf7PenAvU87AJLMxm5fcsZJlmEf51LEkhvBcieynr3j1R5ymOXSNR
S1eFedAHRGHIW6ebcMV0m1Pm/bKoPhUlgoRq3ZABS4qq0coDRsfpZrZPo1qsa8FIj+UtfoifktF2
fQ1JNjzOyrnge8QVX8Y3JPHxjWxSK+iIUtcnWBe5pfleZ2EzFbyhSiBloXWg01GSbaTnN6bh+miv
vC8HICgZjzcNeM5ND9vl1qVFdlnqkMUID22PLyO1Jd320uN2Fw+D/vuJb40dYNKobnN+GTUvxiff
ME41/ASlHMnyymrzsbSxitd9QSwvCD8jURAX8U7d6H2SdLho6VkRX+j0H6Ep7Gjh2bd5WowL4Nuz
XfVu7Tsysw5ljRvNQn51qi3nZTuwWotAbjdeLQxemN8bFGAo94gQ6Oy5PW53sdp1RyQzgH30ubiz
RKj8UWC91Npu73YsN1iAfMij4qkd0GhVwgOfjYAK1zkyDiut88uQzd1+0joie0nQehROcaooeL8m
WonBN0wfTQwhZ3Oto0zbWpoIyyqY1hW2vdVlwnTcR+2ojgsU4UPTE+W3S9fXjGsZYrv1+8E/97c/
TNFE/vXK/3j5dtfk5zlKa3jcPhrwhyBkHmvF9uSfP/jHW/++SeP8cxea8bH6syfb520fv2xFAbTw
9T4C4Usf9O+d+Mfr2xL4qhmVEcFkBrnCJK+2wbbxNE7aP3dZR7fBfzy2PTugWT/ZNgUW72RqBjbY
UHcJviZMhoKJNuf0XcKUE8791pTRN2pBja8XzTd3Ee8UoNR9SFOK5CrJT+nyxSF4cuJ7vZC8zAlk
gxywMRr6NGuoExvq3IaZoJ7q8hdmtQdlkh8QLUHDz/P5UtTGqybbi2siyQalaS8Gi58YfKUj6mfl
lue4nJ97Y8TSgtJ6D0LiUasPxoDZLnOALtd05XcWDHRC8pDkRDDJbK8CiUzR7VLkzs1Jwv7MIh9N
V+UbqC9S4gyX0WvQGuEapP4MOpy3r+hRuXAdDuB3vowl1j4tRlReiEPRFvpdmNAnmr77BAYxK8PX
GMsqiFG3h0xozTQnGqQSi/cAGfZIlXDcx4X2XtSFAr3hIGGbvHMTZ6bfOQa2nQ7VlqeS4TYUXGoZ
CFnZumArKoLfUv2itdgdStVJwFyq21PeAYdchZeMGhdTFCc5hA3eksQiXIAWjW82bojfOQVS6FEl
cdS8s2HuHAyoZNA3KMx6HUzYRk6ND5HvFbLKhHDSASVrCdb386VNEIKFoLV2RRaRh+fAFyWUnS9h
hKpJEzubnRMxbmSuWT8Sp4qPhf7RNaZ0tSPeZwJdT2bRfXGjLvTd0FYAogFKzoTRhnnRssLN8CbS
+dnDpPhUm2LaTwuJCP0CT3tR0TVGEXwcOTyZi7lPM9bqW5m17+XLKmzwFxzyo1YBdtWHLx1yGF9O
4tsoWN6iW/SzHthxDdXDkt2y88ZyxK5C/Gc0AXvUs5XUW7+beorT4y688akWdXgIsVhdjBkAyJid
1Ug5Ok8de+/1r8sS/owHeRZV1wATtvYgnd2LXKzzmvZ4b8to2ulXY1E53oP4sQeXAShFsmig2cna
AwGeQ7220tvPcXeMZUF9pPol7NbAJDqAP4h5efm1AkdD56s6tw60s7nobzJ1b3o9xHc0aKTS8w1a
7rSmVMAOSEgVtlp5tRKFBprmY2NY79Myzx9ci2DQOGvvCeh23XPDs5CoVZyeA9SrdUxQ6mMxBELB
wZBc4PbgWKjShQTbuvY6JtNujbXh0NiTs09TkKGhlZ8SEHWWxQt1mpCUQAvNLxl0/CyabtkoaP/g
K4hRaqbSQwcafTYa8UJFnlMqjM6q1a3zAO0nHtwkEHAunVLcIwoXvtTRvfT5oTIg483so4NRonSQ
aXkkNRRROpzRoZ+N7IDGi1l2Dq3D0s+KeL8X8kk+uxYZNS6NpolapE8x2jrlw0NDPX+n9QwrDlW4
HTHcke+64A/nmZqprsnPU2e9pBkaZlXnCBLbBlX0LqOvuZNLCbSN/ju8WQufCmvALorsa5o9ukaG
wjsmODfRywUpO6I5G1pxm6ScltGXcMj1CzE4X8amag7eSMBoIrzbMNVvXl8+4nmEtZT3MXaB3jy7
E0HFU9zmx5KE5XBJVy8b+53WFGScpgCbKsd9QfTL0YkyuBp4/s0YSbpZQ/80Jd/PMM+H2Uq1k8xb
KNg6UHZA2zQOw+6+TnHg2iAGyXPY/5jNqr5zg4RkgiqKCC7RZzwXtUY6hZ+EDPuZhoS3rzS/H6Pn
kN7RtRrUoc4pAcca/i81O8DkDQEWIPKeVoFAOQnifL960er81jx5dhhDtNRMmEhJhHw6U/nSrAPY
rvLi6b/MUITnRBQtUcd0YOys4d8+pI+G6ml9l3y1pnEqOzQm8JdK4uoRejgj6LCk/hE5t7T/5q25
r5AbEaok0zsr1on+sJHuy4WxyosrY53ahTgPZbK3Q9pUqaXuLV5+E6U4ETSgdjXay3daWzSIXXUh
DYACeEagzSLeStWSUUzoE14nRrytHtY36ReDwvkhD/PAY/60ROTblpEdHzS7J2m2IBdBgv1zWg9I
nmb/iBD9LWH4seNL30VPhVuG13COiAqK7F8xJYyd2SeA44D3jrGLJGSiiy3frLa9tHnMMh0Uk6m1
MJuMAwvkmKG5eWtLLkp23/+qEwjmuOO4AqJk9eN1ORqb4z3WYsWQk3xqaTccmDw8WWpE0KwX30M0
y0jrUIS0JTxYB1caWp995XkHkTofIqldLHzodj62p1kNPm69BBRiixSnQwBqlPoDR8HN8opHPfGe
yzG7R/pzNA533Z8wq+804iLQPV9RTu0r3X6LzPxldPgZXCOlf0wWQh69OIvCWQAF56TK55qVZ+Pg
TCip3/o19MMICFhqGJDFRIiDtsQGUAzEJ+HvSA18ajL+bqYVOB97xCzTJNdQNKSnEOnpq2rf4Iwc
B/epA3syaAA829QTOxuB2PGp9nDseI37kYT7D1nJ6afFAKWysvuR0xsek9w+9RMkgyXWn23tp1co
mjSRfJ4amFkLqyF3ck5WY5xrR33B2jZStH1CdMLMv4i+lgOHl5Y1CmB2xBR5QRZHIG1tH/nakX6a
Lab6Ovk5NvYbKscM/DfDeFqH2WHBp8WRcgVXiK4mMvkRNXGWHsJsLowlkbwMu/jpvsKMnfaVSz2+
SuM3kThfrTIBHT5R2DLRIcUlRZvoc12QDL3UWIfseTgOrvdlQXxxrmK6GIj2q4rfNUb/uKo/9okz
vfdlgZjJm9Nzhzo/np4TytiI/7675eK36clrat5VO896+d43GFWcXmNMVFVA6/BBeWly6WK1YK2A
BtHY8/IA9ZMs6DW/mxpNqWfP81i+a06dUtqu/VnN7amfUeJgFvvspeiptimXmXl0nVou0Aa2sF2+
rn0XDE+QDLxANNGJ3sqxHJ27JZUOzRQPn3SQTLh0Ytd8HtLmGT/0lrTtLDm03fJalcSJK5cl0IQD
Nu9r+Th7M24Nx7oqAaIGFRJmDQlPF6P1aVKh9Ls2fJL59DiPvxyrb49TgRpt7DP76IEdPIB2fh3Q
mPog4z6Wg/4yw5MAzMISPh3uRNtY18gKcN+Ml/csW3UnbsvX3ALItr2rOVGzn1bu62w3X6Tgolo4
4qfWVz8jk2EzdMEBA4gz9nFXpYe4MKtjHj5UaKce54JShyZD+t42q8/YSy62d7Fp/Z+JHmca4aWE
EVDVv7Uf0m7R/SRJDT/3quVpWOyHvkH/Ihpv9qt6ca9NHX8GelK91+4hWnLroo1ICu0IMONqdS/o
CZdSOKeKUgc9oLzec50MmV+HZ1PY0eNoWX5Wq31XtC7Sc/uXWWA8m5IIiGG/yhoBdu9lqnc35nVV
ZnyLmTQN6E8OGMnQGuIeQIWDsx5rzrTchwh/A2d/kNgddQf+6XM6wTUV5M9LZtdmofxh6ZhPWzcj
xyvlOXBZyXA6lMWYXDzDuuta9LmskP45y6pql3nsC7d405z5Yw/KmCtto6/BHG8Uw90LBvG0P9qZ
+X2gMuM75pJcest8GecG6NosfaO1PJwFjzkYMizWJVfd4SrTgYuiFt0xbT4oOoV7AZEFe2VF/6Zu
bqbnnAnJQTW3EKczuRHq3HnAwppyHDZPyoyfdWkX9JBNLldT/0mPbq5R0l3vkPmhijkUpsG3bxJ2
LeSgo6mULF4mj+9EEjFiD69diB+nH9efghUO7soH0VEJRHz66BY68eJ5R/yN8+TY5FgU/d2I2R0m
VXe+J1pn4aMZ22BEeu91njrHn6rupZbjc1bbL401MOPtpfJLLXvOjaHe0fnD5X4wEDXt4ncAKwru
W678LG1OlStDShuneRqfE2Tx51qL77pHCOIypK6/q+0iDTrvNGcmUpSuhE+H98AyWMdgC7w0hkof
hqF8yLsVjspoUdczqzkMDueOKn98HJX5RUZNug/HIj7UlvkwlfqELp+eql2ht5Ka+QMPhLiyCMJH
TPG/bpklL061hy/VTrwdYbpXLaN1UIS1i1xPvihq169u3NfBZHm0BLn8UFr/YeUfhwa8sxWRjE6v
/hk3cHKYW+EdUM/Zfh39LOphvDUrH4hu7ZDWsAnEf7F3Jst1I1uW/ZW0HBdeAXBHV1aZg9u37CVR
nMAoUULfOhoHvr4WGC8rIhjPQpY1romCZLABLwF3P+fsvXbhbH1EDFvA9cl2tNC3Kl0Wu6pMDpqB
oeGmCaeipYXVMbTPii1Vj7vOOBPLYnGIuwE2O10dQkVzwWXpCBskVPieIXeFt5Enr1nqDzvuZOcY
6vHJToe71lf+OsQEus6Bt3hBpDauCT4sU8cKaTaKUU5H3XFc6AvxEi+JMmyQaIdTy74sEJyVoTDl
TwpNItBgh2P+4gL1Z29PWXmUXfQzNIccbrNHIHGC2Ll890dw3JAzWYLEJK2kyxo8sBdugz7D2x6Q
hNJX3VOqYNarmKKnSG3rXAztkVkDYwoTf3YEfWbV9btmSp8sMHps4d2D9pJoGw3gZ1Tv0ovDKLni
WgfPLzcqZHvvvdPQq3LnkVKxc0pYiZDlTYuIJcSHAOoDB3NkQtrZNNZsgXXarCcnJEMBjmnPbkkm
h0m2i/MDs0JyBub7NUnhwCPc62KJZqx3Xrq8Yv0An0AqB2QQz3udojpf+zlueBxnOAumm4B+MxkD
qcROlLJj5QFmJo/SRrhEuY6HQbtPbVhCV+/hM9WIOXcOSz/si69RpDmqlP7nKERqFngl3ZoA/7vo
KZ7N0kaeUDekmcX3NUoyzm8Mj0yzQQn7ImhZW+pzm78L9VV1Rfoy8Sd6zhY4ZtQa31qaFOQqiItC
KbqlIoGYu/OLxnswlvky3fdTVwJwEtDwaUPIH8EcfZ4w3MM00oiiDDtZ2WJ8rWpV7GIz/QxgN0q7
6NrGRMkkOZalmbP5tmw/l0jo2U9o5HgIADqCmZwcOn+ksU1mRepvmhkn8TAWTyIK+63uOJbaZvkF
occlnrW9nbP5jVJwdmwcwwyN6im/j/mL0eNO2efvxMgRuiMkItOoavrAvZdN+jPT8nYohqfWGD08
jIw8rK6eNzyVKQXXsBWvKiRbwGiQebsJBekM5ngtp+QppzI7WjJ46GccJ57eJ759bc0w3TP/qznJ
U6smn2kaFTuGk4Q8FIvbv3voloeUfuQGSYqBF0CegBcn59FbZd/moV1uNbJXrBGjUiVCIkrJCoAL
kKz7WJJrNB8A6fTEEnoTwuolh4+R6t70yH5K5efRRXg4OYqqLJ5/ziOG186QPPjgc5vvYTTsRTw+
+kCb+ki/OXOv9/FknFq/eQY806OuxdJBvAb9qzD4WUD93KFbfZlFbh3YNiHQkhJBhtVwy23RIWZD
MoHMp0ZEDP5OLbujPxl3JoPZVdB8y+ECA8d5woyb7JIQjUFfox1V2b1pyqcxxxltKVI359z70tgZ
Q0hZTmQwbD0MhMB4v1mysra6aUlLxWE1O5SKUYv1JjTLbS7d9DIBJ/AsTaUzVrc1twjPdeCR4hbF
dI/z55bURkLgLLFms1Ury0YBRY/FgJwQBIeirzGAFeEp8qYj6VMcrc1NGsk3x/Ce4NPeoqR3MJzr
19KvS2TKfrN1ITOknbrSntwYkcoPRvE4qG9pE49Ik8RLgeai1sxeURvGeDmUeXT1G2fM9NFzmTY6
/XCe/erYDy1dwBpOeTFuSTfCju9QtCU9x2e6YKsuR3bMVPTHDI3LcyVMW+Tw2LAUnZfyzg4YPMfS
mDYxhm943um69gf/hlQX6+Ck/Pq5Kd6yqC93Vpu/dRkj8Ljpw43nLOZ90hB/o8x5LJ5oe3vUuSxo
G6NDI+1G5aadq2KXzdHVdKf2WLWcD63R39d+tOcBWlkpDifIdcnRIPnBT2QC9j7h1mimT1NH6oJt
E8s+tf4RPXZ6kgPetEIyg6r8Zh/3XHHlzM4KUzRaY+Oq0oGpSlvcylRdENijfkEPs/doHZ/EQPdF
iS9VODoI9RzmD257k3B8dXLG470h14Tj3RmJ5R14YugadNk9lCT2zLFtydMgmU8Vxg76M2Q95Gn7
ygruutz86sKfgZCAdhSAzEW4n3Jy8XBkLOVR6gOjMfsN69O+AJRIZXWdzaM9G/7t2ATYS+uQtiDg
fDRL14FOwX7yC7EWuboabhzBi0ib7eS4w66KTYvMzJsBfM2Et9QZj7Zi31QiWHsDFI8hkN8Tty82
cfUo8ruxn0ya5Abn2RBHe2143tYoZbhu0BqvjSXo1nhAHDUqYDCtpZBYZcWGJhB9c/POp1tKql9Q
ckONHOpzcU2k++R57R7qQ79vp5yQ92H2INDl5qGP6Q3oixvS7hx6p9qI2rov/enspDlGNI0PNcn1
1fbJmq4lrUcnqdboeOlGDxzRNZZxEpLnzH5lNoVh72hXmKyKVsIzyhK60CNJvIn5rY2D6IG1+acX
hzRRAgb9aUrgWk6htG2tYwLp9448mUtl2auM4IYLut6TCo3iaM1Ze7DFcMfkH7tCWharNCV5yAxd
Gjk5jeqhyXgWy+Bq6uFLTArAlngNXuCs91Gea3guXfyZk4jY2NzUNqbUuMmT46xoqU7GC5yGXQhw
9tmb3D3skvEuURKtuNuBYzGxQ+uBtOyw9fp95cfzaTRIHGA80O/ZxWl/Kv3qcScwkDjg+h+4PxR6
Bwko2LUvjsBwF6G965c5UbcIy98Vmk4xMnj8/f33t9rlf//+sfcv8SMDGdT717y///7Wh8+BKxWt
5yXy5P1/4HnBFVnMab4zfPvxD9/mt5/6L7+ln0Nbwu5sb377pPefw27IEPr3H/7bV3opPvtqTDml
4aiOw/AwZD4q5Q/X99v3KTvrYgKK3v3h27Ztf6ZmSvYfv/P7+7994vtvonznNR7DYfv+reN3pevv
P+X9s98/7/2Fe383Lsp47ZXhtH5/9/dX1ARotU8Q0sKY/xQORMU5Ab3KJK1fcrs1NrHpLpHQY0vz
jsjoITeoXAZ2TBxlVJIZm66NALEYKIo5M9/fuMI1N762g2Mq0r1rSmsTdXTCprn/lLPCpZ29kVb0
nZI/IkKSDBy22HGbuhPLPPDHMWB8b3d49XrUcJPiNF+Wn/BNHiaBnsVJH/Lh25CX5NjMQLGdHgiB
uYxMJpCvGKUBLUUXq5zOQ5N+X0YY7UTGStrX11rMr5lCPNo3JP7YaBvRkmCTQN64M0rjRhSa9X62
2J9QqCOS7dI1DQrQueGdKVhQU+SNK+Ek3PV4tfy59tY8sOUcEHPNElliV5orBxNPcGobcJWJAI2R
uPueWfyqzOOrTuZh7br4hGqIs2NXfJvJrSXbztsBbcUDj98vEOpTV9otMC/GNR437Urk+sjGdjBq
H0hIbGHumV4FvbxpNJ7R6RC8Z+sL0py1oGe7GtBvY8pv0Y2qcRvHYueo6SuyHCqHbhf6KkLgle6k
VuE2GcFImrImTcp9q0ahN0MzvY1e0VEgShZuUQ3o9dkDrb4rtsP8HEf2U5VzvK1ZyTYDcJ5N9QUo
DWqtGWuCtbVtE36LkTgHUkDDbWmlAXJtBuhpMtfojvx9A0uASKRzGCbWpp3oDEhR5uu+YzUlYC4i
7s6yjt0I4ALv6XMz4l30ZPY0hpwr3HfTp/kVJwbMr8JjHNV+mzZRjw+dTW1rIPHYYawn5M0dL15r
b4AFPDa0OBsNAcz2mMoXc3nDMrYNMDAxozEIIC0WXwUAdXMO74n+c5iRzdVWK/fzKKq19kt3XRp5
s+smrClsCHMApDzoq9tuDoitqU9O1r0WOrmbFyCpjPuvpu7drWPlkB467Ijvmie39tTqD6TJu9+U
e/9W9sVdlZSd+o9/txfB3p8FfRDUhZBw3zgqoev7s6AvDuWUJz3NqWli6FIMRnDyMiYLiZXf5Sbq
jkSGT07dEJdV4MgziCDd+RFdYaL/rLUhjqq198xQrDVu4/5sFUZwL6FH6dgrbjNuhMpTjywF0S8u
3PrIMmfOZSP2txmtOmiPgw8XPsN7dCd6tEcGwdnRcB3kGrTzVtpjckb6BK3B1Gemn8e3DuS40ySw
1P79i7eQND++ePQ/XGEtUkgYnB+uIWmS1NVxkRwRa0y3dW4fMyuNoTANFrkAnnFAGE9MBtWB0XBk
6M2TCz2krL/+/XX8BeLNa4FUFFmzZZu+5bofGMRZNU2yzbzo2Nch0Dq/lceemExlsgiOKn0e8Onu
q9x9stA8X/3M0oeEZstQy2MdKuM6BF1z4UC/akuclRGCGfYrlNWxBVZORizTKEIJcCNMJZTOCfOs
utaGIobbYx7eGsykSxhb2yqxXmFEDQddNVhhK0Jsln+S5Z8un5///tf+F/euZwdCWsCOfRNf0PLn
+f76QMnInW79j97s/Lgb4ujoWnaxHglz2abBklgeebvaIeBHzu1lgNIiYeAdHLs+Frpkvk84Zdzo
S4kd+lCYowSXVAxHKKPJaojiACNeOOzzObYPvQ2lBHjY7v3K/788+hfyaMGtCdL7f/7n//6u/1f0
o9q8dq//9gNvbzfdvBY//uPfvyTqO9zNpPyjOPqfX/Vf4mj3Hz4SOAcOOI+cD+nqd3G0/Q+f298m
Hk34QKWX5/G/oLjeP0yKeElnGXOl5wku458aaWn/Q8KoALDrSh6f/yYU9wMPXPoguD3mBbYUfDu6
Yh/WBJuEi6x3YvccRGQtwwjTt3QoOCe1B6fR085fVL1OyYzImsUR3gMZN+a0TTz0F8zJrn94+f7F
+v5hmfztcsAG06a2GFW71kJU/8MzQliUjVO4cM7CsX2MHXG9S+3vA7NacmRegxqlkgOOjsqjvkXM
mP8iAwSl+h9WyH/+eOny6gaB8H37Q5YDcohZBUwgzq0Ov1Y+sW6OhuTSqfKMhjrf4k0sGOd3F+WQ
O/6L3315qX/f295/OLcK94rjuCZs8A+/exuPcdRnljxnxeiQlTxlexfXazGRrIHMwX4y0ugMzSyr
PNx0afqGXeaUVWlxTuFP7IVKOEfFDHOLUc2HX1wcev2/XJzl4vQn5oI0jo+49hGS32QarTznocLi
oZqvDhadXdOQ5V6oBMqQipnQymhj0ETdEP+FSCLC3jzYj3lFU7FUq2bU/u7vr0v+WeH//qLxNFgB
/FO2Nn95Xv94w2C5AsKgE3km6FTuoybUiKsIKC9pXpkAZj9JM90LG11GOkvOufngkC5XMN5piZnP
DnRc7YNQw87Nm+k8TZ23M8yQZpIXpbcm4i3mFRI4waOoGns1ebCLXPJdzqRiv8Ekdu/76qvbKEaq
mTwkM6A1IhOqFzysn1ApyAegKXc8ZNk1AGhjdql175rpbgk9gkY63fdR+FOVsr0PK4NYB7WIqVLv
qwHoybTL4PL3r5a1RNj8+RZzwQ+6Ltsu0lP5kf6fMq7p8yiU56SqzF1ExbtxHQtpHS8jjT2G5bNm
IpJUzJZIYvtehXEDM+j/7UIsi5WHs4jFA/XhQYtShKmEUckzDYnxhALhWtDqfli6kbXdPU6EvDv1
pM4ylEfYysfON/TT378Yf71zQJhxkHSQLzv+X70hXd0abtXL80D6jmEfYBnPa4KVjhIwn0zSHX+j
Xy1vfw4SWO5WfqZrY3Dhv2wJH+5Wc0glyKFcnoXpHHRbOUhF7EeGTXdVSH8qDcz5XDgpoZsWVsLZ
uzIIWLUIrz63jDX//ve3/7reuKawPZB5YrHofEynQHRlkXNmiXOVdaC/R3GhM3b183ltpnnwYPoT
ODoUi0XpJWumBmhah/JqaSCQigEswZ61de0XgaACYXgaAURsAzd/EGYJ5wBrCnNvMFI4AC5FqyaS
Bli8raFY87j1vzjb2n9duamu2ceAu/OG/fHODm1I4qGbyTPeyerMZD68bVvGvg4H3r3Ge9OgoLlw
CqTvS+LdMVdOvw0n90VUdfNA9hOICVTbdU8LmsELxeDYUuzVMcFXI/N8xzYYJUbb0IyDjVtY5DOg
FUa7yuEt9wSCOxclklOrZJ/iHfnF8osl6i/PraQxyZmZ29UzPzwuWR64umCIehaZ0xy0URc04Ljc
sQR33gzPtPKr7d/fHh+qhd/uVdelXLHIvRD2R++URlpftV4jzqhJ9QNU3OkOGsSdVZPdFThtsAsK
P97HufDP7//4Nu2yt6whjvUXV/LnvYeNXkq6Qx5qM5tr+cuTWsddxYCqNk5dCFwnscxHxmP53nMj
cCw60Xt7TM0dUgV3VUSGuNpKsROqVjATVUzEcnj6GK4fS3JofrFpO39eUZdr8/DeQAsB+cMN+LGm
qrMZbaTlMbcMijUiQW9rObRSsqFYmujBtBl6Une5tqvp2RDm6UTXZJbcLvtKNObAxBrPXEWDMM6o
bEMYmZBBATzvYIucs9AJ9m3FbVyWjnfQI0NpTmW428kA1jZfmE6EANpTeNZW71x0k0dXms7WjZ+4
9JA6P9hoGd4zSlnVEZmupWJc1zLBo9jE7RPjzPaXcx+QgWRfZHoHQq5g9IITaZoTe5OCWrQM9FES
yvvdeEhI7Dn//V+XP+HHupStiD2cBzcwBZk07oe7u/RRbmu8YacoAuGrHPeTOZNhSxyWsXPL4lYs
bLO8QbCQGp1azVw7SiU3RV424CoPFyQaAvERXp4ut4lPd8OsmukEty87pgaQpyWkE99ruuPY9VLI
4jgDz+LeoUX9Dj+YFgxC4Ln3eqQjmWdZspJGNWwsTfpQZnun0lcpTtXxhiFOtKYSs/ljg82IZTSt
2yDEbPbOSHjHJaQYPZbAYRgK7+/rNBcbxWB2ZbZiEXUC+dyFc7sWc035nQ/gGWpRnZNYoDBM2uA0
6kPYj9NNCYomzGFk2CNYZMw3ZGumHrfQmJ27Rov1PPkH1o3k3u2EsW8E7aek/JLXGSLCuHyofOeB
dS3GYY70KB9epkRvpzxWj6DwaZ7Fpr0NGkOva9cNbzMHYqFZyLuONfSWYMeKBtkcb12zxjJszXtY
j+pSKIRUtRN5qGWYD3iTCi5d1Nb4qkdCeRxbnyTZ48BFc7n2NCJLbEklgDyL0ZD97JkYmxEYApsc
9KtiE37M85e0TJ+Fc6AhmSC1x8mNeFgTuAwEHzTbl2qI6BZYzmvf9fm2xqZMs2xaAHnEgCovL5kZ
mzCYi0GcUEcg05F1Io/OcJP0wr3C4toT6zmcS4wgSFDgyiChWVVuuGv8rtsHAEtP0zx9SstkxJwj
DrZjxnAJ3R+lRh+h4gCugwcNXlRJspMWjQoPKMfdMFiM2PvkwMwnfiFt7Fb6JWKQZHjwbP7mo+Ag
3/UP77auMAdWETkhoME0Z9ZbxU/IU7372IJS40ccPIqi3Y/a7RiFNKjXy/ynclX0YAwhkgk73I5M
eRgU5sFedwD6FGHx1zKC0hO0J6RUm6Qv45sOPTFRr77/PNaEBKUliM7RO4exrPccVPt1Fnrj1soH
mGrT1D71Q7+FXbLvSS0TvpoeYNrsmSDpG8Nx16JInO1cm8Q1cFtDAswAAnkGDrz6xm5mqNy5MyME
KcWmanvOMxZ/G1xCQJls0ndzwqvpqINJf7/D4axuuyLkTg14y2rCnwEwoHM1V29BxB6Mw7a6G/3q
hpXM3tTxHOwjkWLIVZhPg961Nkp9o1k+fgrF17QcH4IMr9oMdoTmLTmfNZKLM8LTK6nHu7GZmkcl
on0kx/CuI1ojJVeB5aMATegSakeIqlO07Q5uKA2wDOtoEc1nBeKfhMo03rkzdiEco69SaHVosase
VEQgFuHDLBjBzSBlc8cvuDTwWu8Y2uGrDMLpzJz/pyEHWlM9qFT6MT5GLbIeIRUmT5HDHVYmJzBM
02fwvq2dcFf0vffWXdCvxg+VrcxV7XPwlp5ob1WZbWa3KE65SW6k2/wMRsu45o56VXnX3EoPUWg/
f4vMcjyV/aS2Tibg1ibtc2Ie87zxvqiqfUksxuKVE9+6FWOHKERiOPlBdg1Rb4+I608OMTFrDWl0
vcCp93NDAwCWxU0v22kPstxclHtQIEFar0vPSC9VY3xuKYf3zug16xZdGAtB9R1QoFhlKJsLy6rv
apxVx8HPlkDT8GrH+ArsuXw0NW1ZNwA1a8wvsbPk3TUTQDbDyyF0kEzeDC94lNO+UPugVN6a2qgF
XbV4q3rLvSS+dZhUeE0Dre5FsMO6u4jOGElIp0157Cqo9qqjDK1s66n0DlHnRU+9JYjty4tPrUz1
xUCMw0BQ/mAQMTHfmDLKaK5kKHtxn9dkkcKsDD73QVbdwHfJN+miTCtjonXYrEs05nKl2xzof9h8
0ZzQVpaM2kPb9/pSDMFTPDUJz9syPLLkrRG7Wy0LNCyEpqJ4cqan6KJNGJyFNFFORuZNUgXZyxA1
69EiXNuS1NSFdo5KNcZx6Ky7BgnHppH9JVTKvxrzFYIzNPmlOCupjHd2h0wtbdsY6IKfVPu2Lz24
dXPOefFxVsSUaS2bY8DqdE+qRgcQcGuhdDxP2XxXdjC5WpuIh6JIWijQ6onmmHeOCh/PaRa8hIVb
PRQzCd1pl2J7grCJ7l6LL4O0hl2darJ/WJzEnLFD2OrHPDF5IWZ+OJZhCIySagj6TLPoS/YjNcMm
juW0rdxMc5PY9wDEQC451BKBHaLNa2Dhem4nt3WZP3mGzi8CVcDQGoegavoNbP1oOvdzTbVY6zsF
g72VdYSuNXQutW18ClpcU6ExkLcS4SLE904ZnwHPiVssDjmARchoPk4/ozhp0xO3NvMbonIgzzRj
8Nyo6XnIkxaVnez3dtB8NRqO2dFEmgpBMe7WjJi3l40ZHlDh0hxbigtfjuptSuGId15injNsUCso
tQRwy/JnoUS88Q1HXJrYu4f9V9z6ygIc2dXMynv/Mgxde885fObHBdE2CJ1dXrfxOVeQ6iOrrU6G
s6s9TZxATP0ipq1jzmLnorwGLCzw/fjC3I5x5h7HSVNdgsOXsA32yWyZO43byNAo7e1OMz3DHb/t
0pSouLF3OAeBtkdJgCNmMXM2MPkcretzMpBO3M4DLKJgz9gx3QUw2ajHh5HwUVzQjDlu26ohxKNC
iJjKuIPsZ5nQn/KboG/fGltML0RKcwCz9y0yo6tWciuztL9RoZtsQos4yHYIbtJG0Oib62qvS4Ay
iBT8DfQrl83fTncdnJANxszlnIzWMqwKvR2KCo28stuNEaAGSkVBCJJI0uuU03BYNY0B1Xv5iahy
eqxa6Awz52tONMwlxYsKmamTm3dHcjwPDFSLFs9zfhJFh5aknMigjksfy5abXTU7+F64eEJ165sE
IRk7dkZrO87BD6bRP+NqGI/Kh8paum91nVLu4lAsQyyLVmB+ywyiNGxV4MEyhruh6Jxd0BIuHdvB
rm5Fi7gTM64YboivoVCR3VfbCI6dPhvMi/aFVf+QjvUiAtgywkaNF+p0b+mEvUN+r+ox3uI+f+6r
LGYCT1SGWQHCttwHKFHEFPqOu2nK+MV1z0szTAOJ2HuVZujg/NTlTLyNXXzzvf4LZhRQ7mQMJZrA
qaqIOMQ5mFgTfMOzetQ8sluFWw8p8IvyoUgUGpD5hNswalCD5kEU7kgtYMLZF7DrratsWlSSKVIY
29cHs8SFYxFU8zSMzJxbLT77/Bc5Zrgbu+nF0Rmg81gffWfhxTnEGODjfzWL6bW30kM/Wd+d7WBh
BInN/HGYxmhT+4glZS0PRfvZ6BN7XWSgfBMHZ1PrvNm5g1g2I6kltRrEo3m2Ir7lG9kIHLGh2KK7
gi1Za+dmWmbJY0NI6pRnoL1qVa/KlOzTFsLaOFVyHUfl/YBgMkHovLVEt0U9Zm1IfMvMKeHlSVdx
u0DZPQIKta+RL8P3ViM+/RLUJKdI7Jd9tclN1OcEFd5Uqey2HbJbG+tpq7vHvp4hJzb2cNwEZIHh
EUWXrSwwR3LM76JuyHfDrA+WO3HuHWpqD4IpYgc9atKpw2QjzR1g+hsoGtAKMRcCFh+u5lpJVFpd
yzA4RItmGWAT9hWBt5xl83hN4kZHqNttk90YIvvaZ+YLNEN/J13kMl1vrIVT3hqIhvrQ7FAosaBT
qW04I/q7QCX9xke73jfJDyregywBxbcyZKjdys9sDHecRd/k7FasSezckVdvOHeOG2l4976RJHtb
yZ1onWZXzs1DXqKBF2VJ3APGck7oK91lx6IC8d1rVjnPRP/d/JgcSgxRgQnp6i9tOMpVQCsJgSXH
yogU5Sqyl+yedlMUPfN0rzpLTFmk22aPVBXgtlW1xfbVoX4u92WEjRbM34EUH/xDCu0Lm1aACs4r
9mH25sfOj1GjoIqF6e3UBFJPe09J2EzbrInZCNJwMWyIjRtFF9MS4K86hveDPzRravz7os5u4AE+
1ByCWT+Ik5JG8H0wWCqHljY9Y59oh+7e9Y3vunE3YnAexShn/Lbhp7EVb6IuqrPoaZwXHmyrBkdm
Q2JckG1DywUxXhEGQ0of91rn4jXrv4nybs5jlPyB4QAW3UaGC9O0pL/rAEsoBmcJl/2WY7hGTRCp
Q2a/ZcOotqBbHMQgOX6DZmsR13YBTrwaO+vrYDvt2u2w7nMQJIh3OJQeg2np1B4rrY6/zPuuUTd+
iKM0HAPSmaS6t22+pxHW8XIhRyfkt1CmW64GwtMNvt087DJZt3D9cqp1774cYjTmAt+KaeUnx/3q
tJa5cmSFT2YgC9RGLZY6BMsPsYGEhdeYWxeNekq80hAhercoxyXNqi2q9xMS4oql4lvyUulAoVXX
xGeTUWAAoyh8xDZ+L4D3rREgcM7HqbYmbqVf4Syg4ooepNu3qzoTZPdMMemDkXtJW3bXAjZxhkiV
8Jy1bvaEcMABQIfmucNr6zzndvdmBBnHk+60bGG2nvpNpOSZ/MR8TZUj9tVsXUjJAvlmgnyFCnci
yPjgFdHn0qx/WriVNAo+DrkB5bDjA/PJbyJ2udAm3zAL3Dujm+qdyGEY054+eC7hTrYZPIwEE+aq
HC60QMfHKEAvS20xb+2ALpGYm3brkBjE7gNm2IJ2KCwrQx0+BZgK5QsdT/yxIXRYxgXhBpf5wkP0
PVpYS7IIWqFNDp1w3TTIjWGT23um5T+IQ7eurlvB+/DTk5Vw0N4E3s4cWgiLZuVufanTG75PevP+
Vq7L9CaGvCAAIx5//7jqJFlthGux6lQJFZUJxsTmuXh/9/0fihIkup7LjlsLEnd7Ca1PI1iC+t3E
NzX4ZJPT7ABSOxyP3fIxJL98DObOW1wW8aFCC3Mz2sYhQoqL1yuObt7/cf7vW64AxaqjqUWf5X8S
o/ssc4FFz9U0nXI1Bsc4Mi7MfHjXG5sLCVfcQoS6BxZzgiaxtyg3EJHtqhpbizJykM0JEuspnXyw
HESt9EaGIrYwX6iK9Qbw37iDNrfGIWaDwt8mRf0GIqogRint1ioc7v3xEJTUP14ls11t4KpfLJMZ
QtLzpNi/Tdc78SsNhEn1TjataW1fW2fcxSi5NjnDQxbOQmJSIurLaS/Q3nDSR/THIE0fM6d/TNPo
tieEfk/UEcp865amTITimmousJB/r5jSZrskxTPWDtOTasTrlCiXiMj0J4J3/CSy4QFaeoyx4PQP
mrNw6FKvaYnSSG+99qjkHD/41nBRtojvekJ7LDLsRlnudUJHVCh3uCwr5TgRdgdXkmNtmYqzgaSD
hgiyaYhPclPN6MNpevhnXffdxVcI0+a+vAVpMN/UEdmQbFKI7wUPT5gSkOP01kHao72hiLaPCkjK
Oce2OIkqfmR6AVmhiy++3xgHkjA5F0whojbwB45q783MCw4tR4vVXFjeo+WwmYSRNWDozIqzcopb
5eB7yCNS7fAWFgBap4AVu4N0vBiSp5pHFP0pnEwrPWq8HAaB9azQ6MUG0Ez71h6qO5NWGdIf2GBF
oC5hOm8xL30pYiPaMN5wLoqEZLdpbp0kzS4Vwj3VeO51rMlr9hf9Omwe1HFzM+7d5q40lUcijG/d
O/EDJNgGRHoSfRlUcePXVvytgnoAj3+VEJG+QctPHLTdDVuelq+VkeeHguSzVa4bwpsQBh8q71Pq
dSzvo56v/Kw8I1Ou1ewDKOPaxzw95raszk5cfW+bVt3KHF35PPgQGid2V4yGL8HgfYZ8Dv+hJfWI
Xx0lfgGEVuvohO7uxEE125OT5FKhSPesYY/hHdxkMoiu43Rnz8LjaVyCG3MkiZBm+3VCPuGaiSA+
HqedHmqO9x084DPwgy92VWCChHd48LzMuKBTfgymbBcYVbPzESCuuy4vSK+kfxINFD46iL4gmnlF
GJvAYvYf8Fu0YI/cT1buWGdL2zPyuDQ/QbX/ZE5x9WAJcaTc9jfVoq17Lz7tqomO3eBe6RRFd5h5
41VREvWbgeneF/QPr7U5mFdcJNZVQW4C9QEjSykTrNP7B98/Zyyd4eo/4i1f4RxX97E048dxzNQu
YQZMw4ojABZuTiZl0d2jEu+ObIWkhei8ajZ9JZ1LFWqxLVwoS8jrywHGOZMA0Y90R0poFD48M/KO
ZEobY0bIXJWkaTaUP4dxdJ+CUARk7hHD7VVEAtAWhY8Ehtq3mYFz6cy17NE81inlc47ODtwNmewq
xstuPZv6OR3DfiNyzNVSZBdlmmTEejFizVobRAGE4HpLjp4sWCZ16LZtYQHzNHK1LHJ2sYlS6JY4
3A6AiDNQ3fFbIjDmEghgy/LKOF+umsQhDE0Gm76FvodVbNQTFKAmi78LYDzb2TCmUwoLp49RX/vq
/7B3HstxM1u2fpc7xwl4M7iTqkJZeooUqQmCoiTYhEl4PH1/SPZ/qFbo3Iie30kFyjsgkbn3Wt8i
Msc2wWfo8XM99JDY1wuOo4fFzt5tzV+DRaaGYZdSy+JTo+/HFXG8blXTyjmugTOFJXUD5LsxMUEs
+uEeE3E8ee7MvNzhVyl8SpoKBY5IeMts7LwYYI8h3dGUY90/dhsHDv9u8NH9j4NBL4i4BFi5hA/W
1E9868otOTZ0hmY9hmwUJMZJWIm36YKiQKXIIsSc3cd5dN/b2AMy4Krx1fgyNpNzGIz6fpREjE0M
1+HkTLeQjahJDUCaW35ma8g2VZ8SzguQd9daBEtpfXZOrJY5ntW1YdL/FOA3TqDDL9oy0qtiqr5z
sQHmOdVo8Nu/HJlrF0b/I1U4/F29PR9z/5DWLPlm1xoPZS8L8hyDp5qcgfsUZ4rvxD97u3HP1cwn
nhyMtkPH6MiSDKqGjK8NFzhALQKSVLSMWRbMm42ocGSyio0LYiQaRk5EkNF8RvFms6wqrik05SRP
CCaHlCI2eh48YwdBUFxojxPQDyogGw8UTxh4FPf9uIvpkwW3ek6BCmTFt4G15ClLKawbZH56Azt3
NmN96W2ckagwl1bP932BLdDM4LmOGNIo9ezFTI4ay04M/tlyZxk4mKf2QJX/AOXsoaalhSR7hRf1
CEsA5BE6EIR9ptuUQdzkIDT6GE5t7zLmJPoqyja8hcKmZr2mqCIPWiGvCSASp2JCMj5VpL/VxYGW
gg/tAdO0Ob1TmtNYrVHSc5mGUl/0YtY72MR/6BSJBElau7lZSz4TstWkfkPbCDhsuseUaR+XXL8z
4ro7oJwhxAcZYSps61SZSbTrNYhY1dhvqwqvGd64sDZlHFIMGWBpY0FZ9OpC+DjfzQdg45Wcb2r3
ZwMsYe8F+b3FOpuFD/5QrfoKt0Du45FVj2EfI+JlRKCPYWOAFaE4gE8zx+NTMS5tlxqnyOQhc2dd
zYvRTMnNZgec4X4ArLY36u+Ic3FSByM4AVzzwn2I7aHYdWb0Q7raTye2inCI/AJhfvMtRc+zIdgB
k0ZBK60B6bBJE/IDGrAIDBBPiSEeddPH/emCgSQ9Y5cNfrmfJFWCsUXXkDPsH8jtsHad8I54pcKg
tJ6jOH4NJLFstUU2V+n6MUQXpNtVkDIqsFolAIRzYkQz1Yp2OA8GlDJTATScCnuLi9ibs+cuwXM2
5vIhk/37MpHeEvwaU2YLDW0nMx1r/JokkNDd8/GJk3kYLvrLIlNK+ClWTDgzDEP+vF+CIQ01zLde
LPILC3hAHu9BvZY46EjvRjvfZhL7r1bFTNNJw8v0Ax1hzniI1veNMUMCJKAaGdmTM5VEa7bEQrgS
hAszKwgkTJqDukk3qSCMBFfiPXFs32adaAvX9s0zKu1wdm209KZFXlELx4pUAgYLa929tV9ONus7
KRsyJ2bbOVCcpuRhXBo7IvTamhnj5+YHEjEOD7/9oUcYS6ZuGoEZQJExe2OfGxSBRtbjgccEfBko
ZOj+vhmXJ01U98ECN28N5wKXpZ+bemjC2p6nu0G/ZOtEkuIXoYIryTOiqk0jbpJIwIzscWIJfxkx
MqGdw+im5XDrMuakxPpsUdZkO4ZVRO8uQDusA+xBzfLqxV33lKWJc+vi3+mHIL432+gYOGP+Ba8u
jVUZSWIlC8aESKsJS4NpsB91JvECwe5lZG5nenG178UJoWV91TaHMnCeSt9/c4uqPvqzd2zyzrut
IdIF1On3SyqzvV6wsBAmyydsXLd4Ji6it6ZHQcsQhEH3ZYm16JLYpX9l9wnzK3s3WkF0WHo7ONQe
E6VatBklJ4t1MLb/XkBXXdImrFqXdv6MWYS+AftfbzwV0Ugkpg3YJodtP9jxo7OkP2GZUMqplvJa
VNON0/vjYTatJtRr8V4uA0uMrG2Plua/Idkygcxb+jNpONG2Sy1o+nl7hERHsozf0HCfCK4TtMWJ
17Pt4Gu1NjsiM/5mTdVXoiQMsmTG+Mis9N2s+DbV0AN/F4KW0bK0hy7zSDUCK0tr1rgj+lSHKkSi
IzPA7pjW2t4YQnLM030Z2Kv1xd6KErdqQKlpG6WVTiuYLtHAG31x4vJH5fXvdqPnhy4yrp3K9a9g
WR1z1CQnLKn1ltgpgkkr64BRkTxyhzM0PSR/1yaYXfo1n6/k6WAyfTLzYEhsR91vqVn1ZJM01nf6
0YQ/Zs09CUf2wfIL6L5uU2/1VqI/LDvyO935RhQwyHLSokNJ9TJ1ajpck30fG+LgWqxERZMjXpCY
6hjdeqiGmzkCR0Fr0QxjHOxMeo1Dn2Iylo5+jmLAM6DdMFtM0bZtxHUJvYish/yMVicOB80TRMn1
tCXphxsgPjYEUVDLSGZsN6n5Gg38cwniCOLQanQG+Uln5Nz6KU1RCrq50xWnZWBvh8hgT5IqJHNo
KoLYE9pj1GiYMUP4SHpBPzObmuS57gFk6kxFKjo3W6yknPSXnHqBN8ycalzr5JSxsTfJPdkOC/Ko
AGDMJUiyC8k3J3BIL9IT5WFYe4O2PkLFiLJfczo3m3q0vpPug0HRX6ArzqzQmzjede18IP6kuJI5
UEt/AgvjpajqNS3XHqPm4OfOapqlY2ijHXFxPW7Lnx6YlXiq7asKL+AOiQqxjRr6T9cxj3W1B5Oo
3cJp2BmW5OSNemZrJ/Ko9R6gBQ3TaTIG4UxnrWuJkSZuiD00IUeTMijuciJDogk7AtKcMgQWd7Qq
vz9lOQsqjWVRbNIS19ApbamNs0DwEpzQgsUn/IXQlHlw9ikY3yGi+qKjSttUqXlDLqNGxA8zuMxs
ooNBWrj7Yk74oqnPiCub/ro2Za+ssn3OroG+j6Tzq/FLI8x8JINGegS4HNMBSdfTBm7fOhjPnEBv
hqI72CxLb512oD9qtMBHJbH2LvixpK+vBhcra0NmoFXNF3uoiptmMVh/LoZH5QBbLOQBeyPnifRt
UuiYlOAKW/TZ2EVD8+TNHCq+VjzVel/vSSmlXq63l6VNzB2weM72g7Pc9Pxy6Gm6s+3x1nU7yM0S
+MsOghVNtbQ/oYs5xmZ3tILGZIWrGVsKEpLWA2vXTGLr9GwiJIIY2dWqmgcWRwdlJlIjM0QVEksO
O8nBfc8Zxw/9vrlCtQBiwF7uNLdsQ4tVGO5k8pIXrwMT0driRtbGfBhmEmAkrMBdl3UsQS0/OufD
M+mKrW7eApXDpBfp7d6bUJAkg0feVGPtTZuy+zzRyakHeiawnR5ipIKPIjAvueR3awzylyI92NZT
H7ba8DXl59vqsbOQmyZxmweXcQqenCX7bvTJkXlhz6k3+/1C3Tb8zzvUbVqhN5wRLMh7eq6Fdk0z
uoU0qgJQPtIX1Ka6UV3Axsm2beuOJHGV8lAh0YxWoifQGHnWlpXwqa5/3uitmM+GcxdRFOumeiQZ
IkTCdDTZheex/h4ZLTZRLme697yaKJdLVHGazBVTVL1z4q1hEGpTFyWuXj35M46lGeY1HuPf8SzY
cfswdbN3FcXS8PXOCwEMEpDOHi6Oc9DM9vAZ06IeoDeRy7K19jEses3HpzVinL4b9cHVRbJ+Wa8f
8NukGdN6sn4EkOSzWH/2kcO/EPl8VHkYtFUfYX+JPRwtYm9ytHuuSyl0vaZuGiHG7dvYfoRIIxhB
CULDzlidUiqsHUX4ZWXIzulxwGBNKT9+cxfnh3p6vqbU1LYvD0b5pbUtqidrrI8WIHlQKrv/b+H5
MtcYcd5IlSwBiXYyfe9+N+OsglGkwv/ZwnNdld1b+faX5/y3gYdog3/ppkV1BsW2aek22tzxZ9v9
3/+DZsH9F5Zhw9MtGnKo+Hmnfww8wRpyEOi66cKKsjEmfBp47H/htXECz1JiZdc2/lchB5bxP8XB
jk5F0DXwFALH9NGj/mmBqJcqR/s8o+2Z2/vIkIx7OcEcZbNMG6Hpp6WsvD0SRCaWfhYWQ/qNDl53
tiaXhhkQacrgl55wyb2xxNmuL3/5a+Zf3Tmvpt890KjJYBSwppgRQe8NlrJeF5D7AX2zdap7vCrE
uJsxejaIJ1/yufu+LMA2PYqaTNLnDdEJr0k+vZdmeXDJDbgt8lm/X7FYJf3JXMtBdUW9v3FcAhoL
m9Z+Z1uosQ2Snu6aZXnWHPHVmjlbV79ICiPJSlI7hI1i9HZJ3nWOLrEA/xFHxSHmacx66JJnafxS
FCiCaNr+mGzC1Pn1tlgN4cMMIG1thoM5mM/x8DYten4vuirsA/RyLbFeYNq9izYkNgl8kUlDcIb6
MiIWTYP0R9P7l3IoVjycLjZoRNFrHXQfx+LEyjINCBizWyBLRYUwuQb+5uTuWU9wmyQBYSu2Ye9Y
DdEMnPr+il5gHTu03TUAT3GNQKin3GEiv+PEPzMn2JcgUm4RVe/MmolNZ69UFCt4pINKvpjU77qB
kALaNN12ySm8ufUjaXIy1AzOLqZdvBgSrlljFm9GT42bOPsY4h2NwKR2aWEiRLWy9jXIMBi7i1WF
QOfOZlCNV3WT7AGk0j4na1sUstqnLnihmF+gAN04spT/hojwwV2AhIK+RBaGFnZDkhOT4mWBAOrP
tw0rtEvqF7+YDGmbSZCwQAZw0gU29HpeA6zDM/1YQZgOBP2kMN/iypmOFuAnEuyGU5EnyEfhOwDC
bdY/FlGi1UAsXsbdlK4w9lJ39mg0jQPMzz1HyjUape8GTNeDm3vfyoXze5WAjRvmDrLsDfUl0oGt
+g2dRwbqpAw1vc1uGgOxvwu5bg/pCJXFWYtr1kySRaNPytS2MH+hfKtPiehf9JSsV8lUlHoXfQ+U
LztL0lbs3PjSuce2es+1Tpyz0oTDnlTlAdX4fKXrHqCBxLwHH1gCbAFQmSTPURIUF7tBGtulpAJh
V4ZIKuiqtwbF84kZdvowtVvdBQ7T2O8OS8oEBbkubz0iVvexgUytA+cHfIuM553DqZ0eCzBVaeen
2a++BpZIEOuCtEuBVskAMaFme29CRj86BrCtvhjaVs7E1RM/184TuucZlFU5XePi4LWzESVf0/ew
90Z2dYiR26E1yEjnPLln/bMZgro+kmewm1kVxJi8pEGgnJG9NI5PeREMwZ0ca9JK6ELLgRUKIrhQ
pgGL6KSS4VKKfkfHkX8NUfHkxQednsIGE9q3NO12FZrp2beQbYOE9Jwf/OLlKiYyLvl415HEIg2f
/7bzhr0WU70r7dPEPitjWO0unHm9YgqWjm8Eg+/RYExHp2fCvrg0lPDGoNtM6VeRDTOeMjN5qYPk
Rq98uUt8KENg94nbzPGS2QUpKz64ygA2ItBmpphdG+91u8SthOxf6yO6eZy1N1XxElewYsdysg6g
dm5ZPiaUQXv8L6eJNnZhk0iuDx2TRu3NtwT9muTNKdPbUljOKraA0RCBDCbC6j7r5+vkKU3DojDm
HUKObjvpJLTE3QHaYrXX3dQ/QC7fdLB8jtKemSBP9JVPvVPI2yQzc1KLyakrUfgiESPRuaDJP8pz
Sur0uQiS9jw6K9Eu1vGD/XOTekQLXskk1Fs95+O+9Ym/XTeTBMQuNb1N5mvDOV+jMdUWqdl3i+b+
sHLSvxLLOKggM6WDdxxyzNRVdZFLV4Q0/X51wzJSEvTa6YCG9NawycqGVkSwFvEGGwoSMb2+FmI7
JZEBlcG2SUiTYKDeuYlnbn3T024SRCb6AswnJQGOBqYo8X2bLJPUprpoYYJvF74SmBTC89RFORri
3K5xeZ+3GR012TJZa+aU1+8hlyM6gIKXrCNhtsgHK2XWJoiXjs3lS+WXa9Kwf7Ogg07atDjOdn+r
a2S1qAuU8jQk4uTUtwI4rTTyc+Nc2K/yc+K4d2hHvqLYvm+nuEPmN9GdiK99mqonXCcwoDBriKPM
zbAz1n/OYTkuu/hxciugIOq2tln/OjmPp7F7EoBGzqDt/Lydj7GgmmqWBEBO/ltHfl2XWc2lGJ1f
OPCdUPPdjIC29lbNYtW0XE1Ide+G+TekPmSuFRoHUGae+R4MK+cbUnXsxssOmo6ziQ105+qCKp08
0yfgA6tNo2N4lHHVhY1F2UtDhtV0Ll38KeAEngsPfGPFiPvJtVEIFyvPEUXce870aOtiOIvqnLje
2rlMikNk6FdxDk+Zg/ObbujVXnTuKR0bQQ3NOIoSEQjOV/AsNtXTIcrRqKs9wNJ7mOb2kG5V/qV6
p8+LP24zY2qY7QhfTYAs0UO1eKLCRkRSTTNX/UoyrWuwjc3Pz3WK2lq8gf3732uXj61MyL3HkkUt
3tTF0s0syFPSW7MFZyzVx1XaTG2stlEYIPkLKKerNdyaG0GlluTFCBU+Tr6XMp8KtTssGodvbFNm
bnTzlzlDdJxjhFpldMCIlybfkyJ516bEn7fNuntP6y7vU4Y6f14V+VCKo7pn8ia5hOouAfI2R2YG
fos+HJjcj0eo+6Rm723afywgaTJ8vtJQDmIHGJ0e2fo+1nr4qa2Pl/l4i/UetfXb26jrveif/LFh
P/33Q9SWepmPj/P5Vp+PUbdVBKraswaTTGTetz/u/I9X1R1/vObHR/14O3X/xw3qN/vta/y2qR4V
+f3CDGTKp6tCatVvP9ZvL6I2//pNfnu53+7/bVM99fPijw/toU/eELS7twsm5o3VJhdUvsmlmo0p
3je6cUBdKo/qjghUNRys9TEiTglHr9ZNdd0RTxwkHPKJ8+i1kF9imhZnv/CRefx9s62Z4mlNZm5L
I+oAnePzsKYOhKNXsZjWzMLTt+qp6rq6MAjmIpyDBEdjMOSxLvxuV7cTPNHmUo7rl7AXUDutqe90
TqMIWwcsBwWIL3eN9ZxVwqfNiWgXp/WtJ5pzkrFDV+sY7q+7nLo6pTp77ud1daO27vlq64+nVGPR
HYeOadEaZKou5JpmqrbMPJt2dsY8IBCTOKsXqQROm63axDgMY0q9vVC3qs3fbqUy8IKSyw5dGiFn
simAhFfNq2ssDMYJ8s4+0wpEBDW5h5kfaOGUm09E5rzFpss6aD1u1UW3bmVMhtcQhSw05+J7iaMt
oOi/15fpgpqO9PmgP6o0GvQL526g2uTXHTw5PKvrb2N1P8QISk29IC5a4rjWV43aXYfH8eSm449l
DO4azIkb9T2i3KWcOub7Ug0I6jb1MzD2YnZpd5+fz1zPmMNcVfQV//kVa+ExPwfoQBKtL5xd5NDC
lWsyKzOll8Gg3VYvAfoS9RB7/YOlVbzUk+GEOnaSBT8JdSwdWgtYPe80R9bDBC+cKQHlOSo0Iium
o0reMfsGV11qrDkYnom5Z/2zgrxDB5aTOrp+BPW5kJxPp868XayyY/Zm3X888N9/rbpa9v17Rrlm
M1UVjK0qIypWvUu/gtmGleCmtQlfTV3PVXKvISgi53NhofrF1iTcEgJnV47Xve7Zx2KNiPXXuc+Y
kmDNvvCrTgRGrvX3V/9Eq17631fVHalv/SzWWJU5oDmQwJO1G2zJHxE9/hABGuBcugIu1T+jdutY
H4h1YHkRVShj1++l7lMXWLR/v6ru/dih18Pnb1fV09RD/t8v1ZXDxNzjWh1yal9TH0ZdFSrA8/O6
2vq4cUkxTOsxylb18rHWu0edZrF6iHpb1pocyWpzUofax6Y6vtWHY+b3zwEIwYDJ3udHjusSewfz
RC3ov6jEI5WSlGiRtiCd5pxK2aRayBy3v1WyrA9BMuTHqk0SPVQP/9iM1l8NBBoxdUyf1oFB7alq
6/Pi87aZRKv9bKAHNFKC2/8Zk9R3UhfdYHDKV5uBmp2ozY9PXy8T8KfVb6D03rdtNS97dwoEk+OC
VHbX/u6rD2LLswm85KR+bMS7HMbrW33+9p+3EX/Fyjx2tM3ng9Vbfl79fK7a+vwbP+/4fL0/npuW
T32utYxh/DRq4Oy9RJZHdV0defzieXdR1z8+/FJDvEq1Ud+p11L/qfrf1EWwvMWaRuKs+uFNnXR1
tZn0PVMZtaf8fVM9+2Oomqq5Pfp1sQOzQebWeqHGEnVVbanbPq+q29y1oPu/epx68Bi9j4RenD4+
/XrMEUvMbvt5zET+uht/7Mzq1sAs+yX8fILa+niU2vzzunrSx6v+9qg/3+DPZ2mGTLcdEK1FR+K8
/pzqNKK21HP/dtvnQ9S9ppoFqs3PC/V/fF5VW+p5//FVa8PnF/h8inrgH2/1t9v+eNU/3ileB/xJ
D2VPELU6ZjEHHy0sy4fPWDS1tfhWjZdjPZ/8cc/nbR9ZaOp60/07te1juFUv/vnQj9f4zEqL7HjY
YN1iSF7nI+5SgvX8PFB+u/6xqY6r325V19Xj1XH238+EYTyhbunzxaCkx+S4edfb0DV1+65YcsRa
cQevvA4Q4FN8C8anHO8Uzedef2I4mUC61t49dWHkUQiVnuAjnmz0QpsFG8lraZdHt7G0J9OIApID
EBOa0fBIkkC6r+QU4ADMkxN9/Ul3nYdyooNpWKgbyauur5aZYjydduLObHGF+otyI3USIqXamCh3
0RywhG4MkOV7TY1xf37hj+FkAfTcr4uqhRa/r1io6vSqTqyfF3Bi/znb/nbKVZt/e/gft6lTt7rt
4x3+9ryPdxjz4MptDzpNKbGeEtWFr47dz+u4c1jEUDqnLKbOm+v1cT24Pm786/1/PN1FkYYu26vB
E66Dmnq68L0yu1WPHPIGG+LU3Ks7MD1y7Px9M40BzDpF9W6k0t2SBUOC9zyCvu5QeBG3sc3G5N0r
r3qt5o+unuGDe3D3X3JR2Pu0lUcKdt551NFBsI46D35nP7d1emcgdPGn4MYqh7fUh4665tliYXNe
nd55iCb9vTahRqYMz2HK1P84Gn4F+9sjJyEtR+I5lnbXE74Okpfmc9P2LdQVUexEtobCUWc8dFp/
kd/cOHH2ZszMsNFwY5vtXVzo8TEiESUsZhSp6YJVYkyqBQh6ewwiGreGQ0ub8+yRU/wLQFBQ7ZWH
8VyLnt2+f40TlKdxIWDYktY+UWejyjdQBaMQvsHtTwU+QucP7IEDY5osKgXzDVQ+qhSuhdJNF9U+
yuMtgVJFOGNg3jo9OIF4XEDo4/y2WxydpV390Izg1ka0y1K5O7i19kto+OoEwPuwRpeUFs5z4doA
EijMNXXl3UH4fkvmIaataG0pDoRtFX3tXfQjIiOzg/zFwuVXxXe6Nb9bQdnd9HO3kGJALkHm7D0Z
uWEhyh+zX58cAGhIELD4sUjuwzkv75pKD25Z9717hKudddItyZMDn2BSvzbGFXkzJPXWW4MJS7Rh
gKzaxc32ZlQK0nrgPwVaEbJso3LeJpumKt1jIW1AY4O7F5NOdCiB15lOEyHwic8yYLPt4MmWg68d
8nh1KhJoa3VUPLXSehyrxr84c4MDAVmFbNonIAvWzvPiILT94DGbuhn/XJveZ07/kkDuzMWkfakC
5G+Lb3zRqhI0Nglk+KuD7NIb0XW5yHLfxy4FbeR5c4LHtpTOEpaD4Wx7tHx+0LyRY0PYEzBqAiBt
8rBQI115RotQXitfe/+mxDyxNQswIrQkKJQb3pOYjTdWn6wq7cLYly08yEhiS6zga0QlZaZeI/HD
GL67Y+FvA7s6o/l1rxpr3FtenW/X0T+x1lGPetNuKrcFgptuLsor2ceHBFoEeFfymqwT3UUt1Or0
1Z7iaZ9TYG16eQR53qGgRFGDFsGQr4vV/hCB04aF4X7BqIZEtfzhrUr+2dK/Z/VUPsohz86lgwfX
rQzk/Klx083Uyum3bG05XoIl9R9HYm+9kbEzsut9NeI3J8nzODqcVyo6bL1ZIRzqf8ZeWt7lI343
A8AL3s4wkyiXy869meHlmu74aPb698UtzWtGCpQ9iMsx+divOR4nUqgY/mXTvKxhhmEaSNz65I8M
bXZy1l5+3idvS4euIrCKc1AVWSgj+6Xam9VIlIzbfnNHWgnZ/BKP3rxZOvPKHc1vmt8HYaWlzKOG
UG8f5vq9bJzkPtMFuuG6nPbwfSg2kVI3kGp25fmSVCl3fDU9l52EGvGcYl0NNO/diBJ3P2iCbL2V
Q+6i0/AqA2CE7n0hLk3sDLzx5I9OxVYjnBE1CHHiOvtsBrMdWRLOuFrg6KuDH4JSm5jGA9jS5apI
ynuvyS+UY6fQ8065y1rTKL4GKDYpVPulZPfTwJv4qFqolB4rk7pn6TgHpPL3pl+4G5niBcX2niO9
b7xTzP8Yzs0jOY7me4w7dai+jiWKXdsnoG8sEHwV/JCaUVzGjNB2ydvB8Hg2neFrMMIPK8jqAyfN
n4ICTDgCWQkDqaXh87VrjFC+3bl4vDlqe9tCbeA55NVUSCsjIihpH0EvskT7bDPf2ZiBN5IYaF58
SSiXnUX3ZpSGlYyyvd93GFmX+iKLtUiua/wIlXHtw0GxZT3d2JMWASJuOUPMnJdEjKaBBsB8xXxm
0wzyl13Z7rGBsN0l6XaJID0PFimuKd6Kzl7KUydJ+BJjX54amxWha9qIkSEIbGO4/eSzzOOh40+d
m3G8juqOuE2azJjjqf4HtTymPfEewCOor6QDR2BPSF1BYXcvVwL34tk0ZSe72/nBa93RMzUlraBY
j39pcfdOOOiy7az7YbS8E0BowmUlpksbSVsyCf6/JL62FvPJ0WsQvnOeXxBQnq35rWlrEGFYR4o6
QbauaRgoRDacaMqRdDC4WyhHa67YgUJBufHEgD16EOTGAkDxkfhvSI0uvjI+XtxArFm77KjlbG96
9Pob0yCD1vLyB6rLyJWr9KDzi+1ydK0HK0++ZUZ1k/lkE0LBBikvqwWzl3lt4jhfuuwSSIa3PnK/
s2I+tA3F2iC9pilubh00ihvaejRCo/jadM162zf+TaQTN2JJTEvAgelWudO9kzrYeAqifexqOeLV
DS5no6YXDOJnuujaU0HKCmgRQ98EkWtvrfSr3kKsApgS0dXXFpAsU8YyGp8ZPN/nQXfr7aDdN0We
nsE73k+zdaAxlyfQrygeWZhQ5qtg5BBvQFe18Mu3y9R/o7vNARrxQpWNii6C5ewI44nEmu6eBBy5
MSvz4CfjCc83cjIGFxlM2cXQUf5rUSjrq3Fqg4c4jceTtFHbCaySLjpZDyL6KMj/i1CgZwBncjrK
BRTpjMCr2SUGtRstgmCb5myKoNuOBfPx1XJdmgQikO4yhTC+GfqW9LE3ETDOwmU23WirewdkOjq8
ODQ1UmPbpnmKjDtvKW7ycUBegb1/ybczRCTU7k1oEWcT6u60Fn4ch15UVm+cdF53W0gofdpfnMEk
/Ce/2NoLlgUPSs7IUV/grh3S9hVkEtYra/kykcSSohJFjpqPG3YSc8e560BgptiMvvM6o9SYRH0Z
tYIccXKvN9YkiGYaxme/TY6GVzanLpPT1vXyhZPciUREjc5+0p8Cd4aeHzNhRnVPfMhd0pfANtZx
Mt5ZRr08ZISmd5si0fDSwTfxtGi6iUbS9Ej2DU3Qx8gI36i0RZvBSX7U5XI1WV4U0q/ll0iNfXKq
vHjhDxpuF6HvausRlQSwwdTRkJFzQi3cFRwvmWDWy5mzEp3gvuEQTAmcJxp4QH2xix2CUZ3hFIBZ
3+itj8E++SXm/BWlCcEv1CWuZNk9mPC29wnqxCMG0O+JyL84Yk1PjDM0wZ7f7dtiYppkOI+J91Ww
/qEd7ZPKWuDVMOr0SjjXnvbNi5PmkPasHWbtoo3LeDWuvapZc/dtxbwl7piKMZpWZZ48pEN78arF
O3lRTNce+3w6Myg3JuinGdVgUYxEkwAlKcSdaVnZaRz7Z3/2f8kG83ctSKEJhoYz1HyNCReZTZNs
Xb+bDwSMjsmCfIHcp1Oq3QWmS2aVy7nYN+UJJjzBa1mvISN2T2YbEA/gOKwZ8PU40XnirzoS62fv
tZdyNJmoV0F1MVOa6cI/cTa0H1NGB88/MaI/icXfuZSpLrq8yycCHgoxviNN/xWVWGywaISEOGYI
5K+7Isl2Sz0cM3By+wZsvNsDLqmcYD6NUXSjt+TCx82JxDtM4fQ7l7THY5Q1cqcTDbuJUz0NMUgx
AjH4We1410/TOWAexKyqOCzt3JGcHLPfByOT8ByLzUSijdXpxykT9r1YdoheaIQmx0BLXstZ3rRO
LG9gfSAlSaR2CxtkL+uSjPm6vsE/sTF8vbzJ02lPJipLk5F89Nn/JgTMkZbgLJhpfsPe7z8lmCdm
ZgBTVD+gPT1Uhn2wB5BBCPlrirHo8wvw/EW5hDFtyV3mms9zY6ABBJBbOzihcE8VMMAtge4QOaJr
vzRwGjY9mgMisFqyP0dv6xMjujGWBl+whGiDkiDwSMOZx7O59E8jooVzmd31Otb1wCfWwi/FG5kB
V8Bosi1Jl6RxzagskK0PREXCDhjiU9GzF45mt9wEhXicev/d8Z3xpfKDr40s5Ka1ih8pCL1d1KMC
ZroLV4b9q7BvZO6Yz4UEL4WyhwapgR/TLc5LSWBsSfgapL5xD4+v20ZNfDTK7Lkmq+oRK4ezE4XA
uYbYCbfuU5nhUGl14omrGTsSGSSs1ZavwHXxIEwFfHj+S9fJ2HOqdhdLnO3R1EPnYj4g56re+QjT
8DKRZZvsBs26GS2sX41Fgnc9D1iaJmTY5LeOZmEckAzPR7heAEGIn5AuGb2pzUTHnCbYUo7u7zwJ
+2PA/MH5Zq95OCaGglNujuYLhJFOeROxirFZFjPeV07Uczrros3UtD7ISQxPfeLl4Ug1tODsf0ao
SjJE3XHoE/szdxSfC/8q15tkk/ad81WwXMK5B88QVdrWkZhRIiRsy9AggsH1RkyIA3KGttgksQy7
WTvsBFgBMH3yFqO3OxUsPhjJirw9O97s7BNRkJso5oj8prHYAFJczTyskge/PQgSMwohZuhZ2b1w
vSpMgunEQQ2KPkr5KNhTyggmiz8RkAVHmLg3OdxnmLWcCPFW4tl0TiTqNPjk2Y7VOQcce+CepKsS
+Y9jnJPASvbRXDzrmcUwz0mLBGLSo72E7oifRGdZPUxj++ynD4ndPWdwqMhiyKst4bzYI90T/4aM
WxcrN0LYmD/PRhqeYyTp3L7hgPYsKHyEfvhJ8JzUqM/pe9+TB+4eUJSVB89uNo6R5dhFyUYyFsO4
BbePnC5iMmNIjDb4imcv+VXwW24bbcZGk+Y/09H9Tv/+v9g7s+W2sSxrv0rHf48KzMNF33AmKFIU
RdOybxCSbGGecTA9/f8durLtdFZnvkBXRKFIqSxRJHCw9z5rfWsrX+I+scVXiynXIrCzT804MA2b
up3VhVsPiS9x5ZgqB/GiBy1Bgh6BAZvQwkST1p11+AA9lPpBAPWIW8RFpwVZGCHJ8ybhiYDXZIIo
HynZhhv6ikWIfv4kIHovrJGELAbDaPAawW1AfJp18ZJroU5CqxORvdGcVEJV2BEoHaYgCNkBtBXA
hIznxJV7sLYTrrROziCmR1GXgO00g6DWegRoYwAZcESSHVyt+8He/T9t8T9pix3bBuD8v2uLL1H5
7ft/7dvstfj2J4Hxj3/4b4Gxo/0LxyeWMAOErO7+mhDAt1yot6oHQBbaGlzcP+TFOppkTTNd29Vs
U+YL/JQX8+NMS9U8kM58+Y/sgvMPDHj72/Nfw1aA6PwJO2yRQk7EChuhvAZel+H8llhRN4hhcs8r
d6BOi4UeRl8x5trqdWLQsVWD8tywbpMO36CWKzpKSo+Rb1kke6L6NEy1zglDGtAPt+6vOMwOsW69
uHKAY8RgHCTXUSOhK32l1Do6AMkHSkU3OUZ5uW+xq1vxU104pyHBMGwNI65n5nZe3zGcct2tE8yX
eLRdmpCnbjA3+Uzi3lzS/miEQIZ5dsoQ2rG7XUJjMbjj1ClFUSbUmwABAX1gFYPzYAUwfQkyJVS+
rRcqwCHW+Q/GWIdC+Yo8eqSCVW9KYp+YyM2Leu5IlyORMmE2UQIyWBZ68pGQUrtwW4cQ8x7E4ajh
v8owcjjf+slZNR61VYyoCB+JuUOSedRDuLK6uTKUYVs34tqZ/O6kxWybfweGcVGAtsxRCO9ohV27
IIiXRY2pixMrz47N/SbQ+2MalAcWyojGhXFN0T8NanaMuwzJO8JlwooXVrXCwIZ1eTrHjXNSmJjF
EMZLTz17gXqLFIs+bjoHtVgM+qbJtVujtBvGEesWk1VsZ0cg+R9aVTJIiT8H7XSJXXHVI+tFpOEa
4RxpwQ7SN8cY4YGlRztNXtEdHzDW7ry0OA5af4nUYK+He7bjN2aMxENPj6R3nc1kOiT2sPWa1B+8
2Oeuu+jn5BjD9rW0+FgRTJylG8LxNh2tOiPenZ4NW6tLfS33TqQkLUvHfqkn3DjKdFZn+9hNn1V2
RhaeGX0YOedBaJcHRkT7wNYOQW2SSM/KnzAWUEzKDQOIpOA3ly2hrNKGHZMernXGS9pnr6EF8mhY
Q7k5V5G1Y0yAoFeGR4a+2qRH+QlrwXATLUl1c/oGNuDDCqOPuhsv8m2slPlWu5zU5nzV6m2Tqu+T
ShYkeONMReUICLZxic8u0n2dIl03hgtFHQVJORywxwV4xiJqL88fteE8zjYAtBh3Jdpe61TO5EBG
vIPVeNCQqAPmhhycfWB9RwKJED4GmKWa6dGwZro45zTX1k5qfU0r9gNrfHcr/ei6aE3Gqx1Nl6Ey
XyIjBY6lwSZIj02dvN5/x0SQPD35uY1p6+kQGQwQ3dtC2c4QvoZj9uqo48E227XJpxI5BWEPiMA5
/7rp3BsDmX/xiyWSjyZtWSQ6mvrEV6fsqJgYcrnO6aOA+dEONdNtnOtljiNtTOZzPKfHdOjoEjhX
leaZMK8+GbdN3V+Q4l4bJT/2cjlw38ZovhFIfBnw44XjBf4RTNLste2/eFPnd8N8c+r5Jj9BoU4H
JUsZeuSv8o2R56MWDhcnRnZdzrcWp3CvMQoZEMLzJwXcz7G2U/KaRPHw0Sj1fB5a9Pb6sC2J1hrz
fWg0/Lxm5fH3pNTiCerrYbBe2hGk1mztYtN9A+Q2oyxgBiuehUJQEed2mo4H+dqykLVs6LtrTCp3
MuvbBFhvQr9OETkfbIvoyYBrHXncJm+zj9Fkvhq/DH2LsWK86sxl5MnksVsEgegWdOFKz28d75TR
Oy9jBQU5Veebau5bxXsOq3bTWAnz/GZTGoJlej6DzTlH1njNVZwFZJbm41kR081Jhq0LwpmKPH51
Q+WzNEM/IMY9mY36TqLuMg7CVa+HjIhU+2Q447tnBZ9wogKGTz5oqQ660JY1J7MSxutu8svQPmn4
G5RzMJQPTNVW9qBtJix+9Zz6mWufTKu/zrV6rgB+jPKhtbOM+WC82Un6pJaJ34Fzx8ZwRI2+KUcu
jynilOCdtkl+ar62oHKFmA9e1V3bdt6QJ7tIgvEAlfso/4tfglGMr6BH56bhbKwQn7ol3sn2PYPK
3IAAu9Y6l1hiVtsgQuHvWDu5WMUtl9Ws3Ycbma85/VUu2JjdViEuSo87W5fMNy3JXzumOnpwE/l4
NQJ87bE5vuvR9zb2yBu3T/KSlGuC6jmnCNe/vIhanWtM09hn7UP3RQhGilrBncajARTgbEo2I3u1
u+AnOuksVIu0P0dd8sqs6ZrhsR49cYzAkiwGw+ZSy18Tb+D6iB6a6CR/V647p/sVp40nDcjDMsDf
3ynKSaPKX6tK9NjjQaetoFOIgATMuhXj8NYTf1RwYTMV2SEoxtZrdZ9dQMgTDhaiZbX3BBXwvvas
hdMFFbQZY1zqg+0nLLEPaUQQRDxNKrQCpNGO7XO7I1h1nnYJgbZ5VAPhFukLgMozbghSV0ogQVr7
1VAsE7s4G4FpytAsKIaJCMW4IyPZGtE/6cRXZ+p1xHrpa8kg/Ng2xY9H96+BrJ+2Q94RBW8/xUw3
N7PkugO8Nf37o/tBMdnVuj9iBs7LXqhgtnzPFa0/orUCAw87CczAqje6B0fQsaheoCzQVwZLDIwx
Y5dmJhhGHrAhan4OzhGcu/VZc5kuo8X3A8mZKLPPUQxJhvZw8F2vCvc52esi62sSReOb5mjRfiL4
lzhRlhCh7lBI47hR8ET0zBAZK7JZNIh2wT1gUSovbvthN/YGAfB6KgDCMPBgL9WRowe+wr6JUhF/
loOOWtRCaQ/VVHY/DgJn44EXB6fbaU/oc0ZinbCndwUmb5rvTInORUkPSP11g8CbWa+z5e3YdSW8
PXJfm0Jz17XoXT8uxNd4dJcFlss1KScIGKG2CHvkbpyZN3t0UHRWA0gExU5ZbtSF1mESCQtO7Jkg
p4zWCI8sTDha4qhXl2nj7spqehEVvvaZyzxpWDy4BIpJXHJvvtDvL7nY1lNAoWNa7pdMxUKmJmtE
0p4G59ll+RvxSC+m1HlxFPtk5eTYN9M1NcsTG6qLOnC3sxW/xuZOGZqDaaf/lE/x1zLZ0x1GKiAx
bMf6SzZSnHAaYpQpd8JJP+p0D2kG6PRwDdzxxA4apPpDTR01gur5pZ34d8X+a4Wu/ZY+QYHu6TgP
VcMyVVNz7d+SEzyTPRKbjb8diLLzZBBQPWX2PgPkw/pCoRMn7XLMoC569kmWSv/w62Vczc84Idkf
eNJ0iPAco6PnqL/9+sFxRiMJKkwCHUU8aw3upI1SI6ZTL6k2XGwjfkW31o1PMZtRjcmqRmEbJdM/
pHBof87y+fcLYe+CuBLNk//LC/0lNiw0QK+5bVDs5IdPI32xqEwy5eA66iMoqgsbvheH/VG3ZqcY
d1yRiUsxkWePGyPLKFg9wpsKaNPO579/i2SP9te3yCNGmtQ/klTu+VW/vDL0A8PM2LAAMkoLpRYH
IzKelDZmADYAiSJQBB6yeLuf3lVLfZ5N71Ri17A9l1byqnrjuxGxANzLQ9eaz+FWt5XPVTbfOm5d
RgI2e6IMobaz8wkuxbiVJQgQnW2aWLuIC0BW6SrMJzcjxiVKfDdXzzNhC9DbGFS5K0hiyyjqL4lo
1pr5krnqpubmh7AdxhPjZLe91NOwyzprmbJ1prHlQ9jWprCbjRq2ODwa9hDCmxJO7+msfrZH8+TB
83OM5uxq4hJU+UftCX588tqUMDCoEnUTbL3DWbPIiFVbZvR/wEfQ1A79NWrK4h/Sgf7T6WFqqm4B
4iI+5vdYN51Q77wEKLaL9HZjlupZeJmfZ2/3ynq8aV2z//uPXftLxqW8NExcuXTtLga/38OVgPS7
9KZcmaE9ESmQPCeo2BPjlpTDpeXGB1QjfZ1GFrUZqIIq+ivtrg8WyTeo60kpI/P6OWqLfVEeZ4gC
nieWo148koXGyaBSkCIOPhtgfhtXf2z1Q9y5UOvYkFwIbh1D8TCzHgpKMflzBxcqobKwentnUoDK
roB5vO9Fua/p48Eb8M45801uKuVWs/aSCHrTVxtfosIUnv5+C3TzCNIS1dAbe2uUKakgRAGo76il
K525cDzpIO7ZVNonGhs0ZsUGAxxivcL8lgnOouAYuIxL6fXfScFZqFRSeo2PRoSPuFpugxNc4xhG
CC0YFbjxomdUx025zizjS0M7Wmbxqyxau2pA35ed8qn93Ijpvdcpx4qYlj261A2aNTrlcN/zHoeI
aVM1P0au+aKXRPTiKDLZhVaSD0WvdnporVx2hacKc2wWYHJadcZ5rIxdNFm7iVW779wXu9fOst2j
YjlMa4XLFQHFvU+CHKyLmWU38uviadS5afF3KAP1mw1vlCRdjagWR4MN5KrvjE9PjsaY4O/PtD/n
Xv1Y+Uw87o5GpKhOjtmfVz5SW8vaVIxiJ9s32dKNfOzazQkqsIjWrrCrXfEPq+1/WvUtlZLTdR3H
s3T5/V+WtEafYiczJxbblIaspTEt//mW+h8uWcfWdNOURw9b+59/SRxJ3ARZ1zvT7Qvkby1DnGy+
NmMK/AVlEKOgJ8bol3mmNnDb9aiphzZKP2SV3XjzIensNT7ptWdpctLCpo9+Auq76XXzxWEhdIrM
TyL+TQnjJkneXJtfU/fp0aWiM9krkwsxkqSbCPVbn7BUN00akl6xrqb82NoeNEBxMfj8RZC+6h6p
H113ADbAVn23cYz5FnnmKa1MNkwoydviaDmXmVwfi0ZHvkiLOgRjxWky7CtGA06ZNQzNTxUTBhd0
dTyeUyM5eoO4ao71EubjAbvesWiMI2b7NXEJB9k2IaA4qrMD4BkNjG4d5vDRDRh9tMwL9IYuiene
YkRHogkkmUFUAL2j9FL1+MPidqFM9CRxeuzH1NcBvWZ8kmzA7ORcQf46tWGh6RPrBTb9NW8bwNfO
i8p2hWxKPKmY4bUEwXCVK7hJv/b3J7em/ocCh1PMM126IhIxrd8mkGxUd6i58wIyALfPIgczVMv9
so6+qXEQ37HTdygzBfFPxGcEZWc7tPi0ibzQvWW2Muf+1NDm9bSGwrSJM3H9trtZKP9rOnTZuvX9
uc3HC+zVh9bVH2o3+QJdHDghupJEPSXoGCY3fU10fr6j85YOhdibcbApGfwVlkBIxZoHxSntufKp
RmVRIZrxIgLg8qyq9dwTpNgucJof4mB4J937NWcxc4zyaFb8psn1FdOi+Bi3GsMFpneBMl48t79o
Ane0NW7y8qtsUh1UX40ybq25I3KDqBpDbIG4XeRUzK7GWx2pZxq8cUB9wbBMVmNBSs4YzRzBQydc
L6EmfLNpL3k/vE9i3MoiyGrlyMJ48RJY5Fj47MDZinK42RZ/MVszR9cgJpwRXee+pZYCEQJN5t9/
0P9hFaNwk//RDI/J9m8f8xDWTtYNfbEb8K62gLrNCi0puPitPMmNbjybth9U4T+cX0SH/7U8cymf
uUMD98CD89vyWZvGZKAuwrAQWbcc3KS8z7kthEGxHlQ+jCw/okZdyflZCgQ1MMxdQ8FTIWGVE06d
C8Vo0e7MOns3jKwoslPGmo2qLWUtptlvNoMU4OQLWS+5DEqd8SynG1DFXmDqE3WS+HLJGOKjUJRt
S1Y5O7/OQD+UeVRh+fQeBvYpAlNoMtxL0K7WVXa0cvUm113UmaekYISI7LbJrTVIyjbJj5MnVsSi
AVAsdtQTZT2/s/GPFpNPMzGR2M1gNtJjYdCPJ/NlzKZD7rBuyGs4NNJX+Tcbs3ojO+SWzOqxFnwu
6RsBPcfJpO3j36Yx2EmnQTvD6gsKVBY6zqgeOk77ls4V3KWos1PXrFwreGEeyBXbuy9yQhH2qCqi
iNutearm/EOOQ9x+fCyozL+Vtbft8/GoET+mDR9NRgDIkB9tk6oDsMQ7plwjYCUCr4XPSonHE6JB
ekPKutkqXmdUe+0wPYYRFCDVHEiMqNlQzWDv0u4maeZPQDrZVD5WGZPYxDmJMX0Vk3OSU2uNeZ2c
Nk24UZUJ4x5DOHqvd/lHewYVS0oQjxL7KkkxTSIu8g4fc20MvXUKg+ksn1c6egi5L5z5jYiPsEJe
kcIfI0KR0GXgZk5b5NbRBKQRDy2rr5yslfSLZtc/asP63sRO4upOw7tWJs9yG1cT6rPiy1VXMCRX
gwRp17DV5uTVJPNEKwTNZvRqmrwqxWKFZvqa91hnAoTDaXiwLOtFTtpyaOENVy/UjBdu4Yck4/ZB
dVlFz0ltP8iCScumm5mZL0kYIYrU11o6v/cRtzqqCezCvtLDkfWYI3oNsjAMVI4fu+FGztrALDNe
rNdhidIw9atqOtxPeDY9ZBkZcxseB95PVi+TqYCJ6Ex241nloD7oVswQl3o+7OXNpzA7Okjr1LPf
XYTvqsJcX55wcvqacFOtEDYio2JaM5JXSITnonX6WzazwxPN3ElrFv+53/Y1U2eWYzknJBL0+9+v
WprxG3pHNsB0m5blqTLS3lBlFfNLKZRNRlLrppXvWmd6Rzl8qeZhbwSfmHMx8BBsQMtm1BX5A2NM
9mgG5LDFSs6e5YnVRp5N1g09QIeQBfNadiGB5L5s33+Ao7/VCQVuE3/gOX1PXIUtnfHEzfvZS72V
ahPSkEEZfWAeNKzbp1TRAeSWmDZiCUHuuecUOLbXatbhBhHTzqgJDjUE2lCHJj0kSEG1Kkpmlxi5
Mn7R5BQJXwpyBhvXuqbXr1XjRUCaJYCfoUYDmxHUPrNN1YCPcioYFiztCDqIXm6HBFgsU+6km27Y
dqO+/yDuEMoiF7hcXyLyw8sENkalLuWqbpvdYa2zOMk15zlU1BPoj0XZRK+qSxWCBM1QxwuiyV1X
YafR/B5eiLyHZ4BBAqPd4DNegQo9yCXQE9nR44yU11/reM+a8dyzr5El6ln+NFkmhYiZhiH200eF
pIiSPQF5VqSOeZI/xGPe3zBelpMBhe2ElBhD2WmYbX/VUntnldP7lPMCmNvnkqrpaRvw8VRBpbio
D3HtqCsNXWqPXdQuqnVYtx9ZJ66GPZ7lBd05f5T+/7fv/k/77qZlUyf+7/vuj833sCz+tOP+45/8
gfSC22XaMm3UdgE8GjJp/Q+kl27+y7KJInXIabZVTea5/rHnbv9Lt/keIy+da97weA2SLhj99/8z
tX9RupgEtjAEpOoEBPbbPvvf7buTkiW7m18Ga6pFQcIoUbdUndkBqcZ/XlfSVszpwObkuQi+umrd
YhSYW9/O5nHJvW03ZeEmKMUtMurAB51Ink2TfnLH+FuoRkCwY1M6CXCE/jy4d5doYjyMtsXGI/k8
d7DE/YBN+tDVZQYMRAL6fuBAusrZgCM5ZqHQ/fsBnCrsnDyhTeZK9Pqm3tuaVq6BHaMtzWx7a48z
sXlhRFoOuTLrqs3TnTD6A1XTe5IpwbkWWbfpDO9WuIR4zNayptg8296qCdmjFnUdP6Vuvg8686SN
rvugt/nREmkDJ9R4gwLiV8GsHMhztBe1BCDVd2PhHd3SSA/1/ZGQRmpbH2/V0IerurQfjR6Dr5VZ
p7RX04MSJZJi1H4LxuBdjQzbHzOXLDos3BKEPPimC6pn6PGYN4GgnB+sQyUPXj+i9M5ehzxsDjVi
w1VjNnBF+WuUBJIwFnZDHpCBgQb8n0daUdCVdykfGU7dIrSVHavBAhhSeEhnYD+zmFDo9EBnpKXs
/jeAGLR3E4TrLnXDeXn/44ipacjPqYBgDx20sDK7DkbyQBebEVyvQzouXX0BUNTxXRFZKwGzMsaT
owHtSLVm9HEes9sR6viw2giEfq/2bGn3NmJ+spNEWAKYAakSBijFCoIvKDs69HWWsPXFODjNIZix
VDkpAdB5SOBgHjpbxjjaHrPSL2/9b5/Ez0+njFNzrTTiwyABRK2mgHKL3ScmZdW66QpBh8GBlMIG
TIL1XXXKKWMkCOfETkihkpwbW14M90c/D6NEoehAwrawqzYGv96/H+5/0G9PY1yafjMH5rIhpX0R
KZKChowKlMT94Tzq54G8JrwI+pd7gu88kg5wf/Tz6Z1mNDsNTXKeLe+fdCnJBvdHPw/3k+H+dJ7G
eqVZbc9tg8vyfjE6P2yiLnSC+xfvZ8dAr03kqoEAg5P4/tb9PPz8GkEB6p5mcJA4glC62bM7iMDI
3MK/E23u34HlFJBThv3hjrG5033uhzvG5n6dk/aIqrRNCQ2zANOu9d6sADEkpISy1wnO5udz5Bj2
1D2ZbUv3cMeiRCbQkHWDXCJVhQ+JDk2N4kIdTLuZHX5t9i15uD+9H3QvIZGJfWDY418SsAmaFmyr
vkgx83UwtmAuEADpwiIbpxQASdPwEIEhYV1sYTVD8Nktx7UoIYQ4sVB81zAQI835Zrj7TO8vylx3
cZxhgONiu39Bk2/5/XAHyvx86rWlhgBF3WoOH8Ik/wGSPh2STHzkBrHK6kLbpzIDws7xrGN0YfBi
lDOpzxxUmTvh1UO8mc3xJc4bz4+VKPLNGZIrMt8ldrLeDwwOfeQJf+KC3wRoZ6q2Cw8ML66u5Hfc
X+Kd6hLlKvwcm1SMURpK79/o4ySvXwjkrvfTgO77pA3JdcIWyBWttqt0fmq9GuLzYDJn7dtTMo9v
HTXfEmXRsFD7hzjEESHvdABvg29w18A715W2qfMOxy9xLq4a78JUIBNAWOwO0pnoveaVZq3mIX/y
NkARMz/OVSDlMTTCmv9HHXe7cC5nWIWAolsUHZXrFFsyZr6Mw0xodvolNEsIViQpr9qcufRYIWRm
+9Znz/fRaKDI0dB8AUgTrEst15ejEKcYP9qmTKjWcC/ZixgjA45LKskurEC6TTZ5onr/CBHwIaNp
ZIno4wcQz4vZ4WwK86MoraWqV8jMpEEgNeM99exRq8dnN2KSPVgB3Orc8RYYzvT1JLi/wajb1Raa
G7mbXLllsmjGqD3gULiNTQTFI1FoX6PiW0r1vxhd8a6oIbvHFfp8gN/uYkRrsKz7p8BVorXu9Z/i
uU63VTI9Konb7cNpYGQ+IherMoy5NhvuKPmNg0OQ0J4JANwnYxFmoHSKnFRRK0i3rQV9M9HNzp+m
8qA0HtKWAuShNQKUbwU2KaMNCC6Ohb4Kh8cyTPS1ZcIJNwgDGJs4WLrjnCx7C4+2MEjxyxKURoSR
kBnAhvfGYLMe5Hr6fdJmFZzjdBXZ9Jg1NkM800B3byibrjRQlpcdOqJpxkOp9tDpdbHT2ezb1BU/
dGqzc0e7veCDH9mwTZXTOAGCNsJv7P7bJ5ft8lUdVGwhBfknRo4jlXaibbQS3EZCAP0wK+SkzfQJ
NjnaU1YdjI6NpxmNgoJp7kTwJnGfg9tCtO8xdljp+DwkDeo0U0yrMGcE7Ao8ZxUat1wmJaLWr9+w
x4WINXhdsYHdSI/Q3CFx/AxWPBJS91bhTdb3ZdQz0Ym/pSG9y5Cj/4oc5SgAiGlTPaFldLlFsz+3
6IvoS5v31UqdB2fVVzU5IKgS4Ph5az21lSMv5hsG32TR66QzaMaSyKtvWmGcHWKtiHg4phnvqa2W
Xzuv/eLWWOpG7ziUuW86XLcEYDRgieRuQeQicHN2FJfwHFOuziiKHFTX4qEleu7T7ATKZiqDhW6F
yp4OA8NTAulPkaNGbWObBJFkKnbeJIEHHQ3Lku7zVtree6Yn3E7UkMRK1VIYlqxFXiZbZyIRI9Ng
i0ToBtdWNC5VMYmzN+vo3wlDojIYcCFCeU6zINnNGXlnHQ4Q7TMyKOy1ivlltAt/cDwUU+Mn+HLz
alTMj7RxrKeiuTZT9IAXCG9kSJRjk+IXoi7V/aLseblJsGsN4u4Di9Tgyt01ij6e9dR75oWesW6K
ZasM9TExoGZO4R523vdkMl7mKkRFWasPhhq4a5O8OcRzxFlE5klo1Ja9zRS7w7HLMExVjnkwoKPP
4oNq1B9VCSGm6dVoU2a2ghsKjYkhZQc5lqumcd5GK3hMFK/ejGp9jIM5WZf4P9lV0R46MZ6MqSXn
oMC7iQ+vUXHCtn13Nck/aqPHrIubQ0QMIzR7h2FrCRIn7fHjaS32sjTGq+AO1oqlP1wE7DGs66qh
Ahvbz0M6MzN6jFHCoLgvEDaZk7azWzIjU6EcQV6+WtZX6ZM6NAHbp1ZEYp7KVd/VtKF5mp4Hh1JG
NdGUalTeRfvWizQDUK28zsx7IlG8RPC+YNma8SqLDP5f3ufIraWTrKV/MAOS1gexE5V6UNg+ootH
zJYq9bdi9siiDwiGVJLHipGNR5TUeXZz1DDLyEmsY2YTOjJX3I6U2GEYD7MU3/S0MrLQ83tworqB
N0nnjn2YGG2xPIkT91JsYuLcuLVYakGsrPRC542dQHTY7OvkalzuHBIOJwS863TEj59EFGiDUdCc
yHrk/vz+KEz5zv3pQDRgOymUZJLjcj9Qm1Y/Ht2fckssNkNb3Eakk6REFCQV5AWejiEBsy+LqPvh
N87H/WlJVBAiLr/QqffIWtZW9Tw9G0ZD3GeC6qIZCH9yhOOuSFOpf1Cwqj7M6JLSYtESKYkPPPxE
BMsnvAvTBlYoIVyptMNqVYNSOnoPNaP1Y3mYFaRI90MyjlTALmUQA7FgldcIlRwT44XeYsjKI11m
TQadn8kDtp50G0fxQ2NCSS+m/jUNlWlt6DmQxL7f3r/cgCUKHb3f5aqNjYIcCGiOk0+PQUYWKi+g
Cbk8vdBBua7+bcpmdAOFCT9Uiytr36u+kBzKn4dOVuUQHBzZ1h3vnLb7oZL1cC4hTJ6NTCysbZoj
j4ytzrRQht2fe8QUbtLcebzDsfKUjgamLpwsI1MrP/kfbBb4/NwPNqas7Ie0i4H3y4esXYTRqxSG
DBezsZxPREQfEHtpz8Sd3oIs7XfcRTBxj2p4DPsaIWBuXk30bInhnpW85OQuNeURDdM3gQR2Ww+l
Q7qiKDdupSJAQ0t5cuUhiLrvc2ZnmwyPja8MzKA1vDq4a4Q3rDKYTtsoAFkLgAWh/3scThVUwr5a
5jFJWJY8RYgNAmRGDtGj1k+7oKBeKCL79R7hVveBn0VxeCpkJmSfG6iKFUzCtj20G0KRXkdaLgfm
6+WBW0P1DG8XhVXzWeuS8Ep8LKlhVWyt6MYVNFKF9akPmKvaerzQzP5jyoLy2GkdiLisCtdESGas
hzpB3BY77OwsA4sVYfM42Bb1p1qyWZ9YB848l3WVJdOOtYKrsiQgLLatcGUq0Xhkx/NpzNpjZZcn
PghvV2ZWcja170bbpCdy5pNihuIdVeTaFuzYDdziEc/D8stbB1y+N9XsY8TTYzJH2IdszNCpxuyu
HMcnAnBURPQ1Kt+c/p8Thgw1tvgqvJFL4WCNVeccaWne7MfGXQWF2aA4iVt8NGO7qeKe+/nIWBxt
vLtRh+a7hR0zJKF66yw7BPzHrjVm0HEm0maXhF28j4sE1iviOV66ZYRL02MJJknVt6nvSahANA88
aE9kBuYHB/uYlen63i7bb7U+Z5tER/ylDMFGMsPXZR3F8D1BEnsaQRQesjTXxB47avuJ8b+C3fIp
GSOiHNPxtfHCr0qByrqbaiLATSKnnEI5WqoRbD1hfou7OduWqL/Qt6niiZEo90NrXOVULVvKh1Ov
FdmBFEHqOXR5KhjzCQQCglCGmFrKSpVwRS2FodWPGFhtJ37s4u7BmoR5SnSFjQpyDswxf+8Mw15P
XkaYtZskJ/gEIaE32fiU1iTL9dykBw50zdODA2BQpaJYY/pol3Ojafsme5nchPak5HPNLGKiI4ER
SwwBdkCiY1YdfxHejtbh5Kr6bRSxyZ3XvJqYCr5gmdm2M6IhNSXxb2og26VQu3SGDjtRJ59Lm0Z2
TrsHe1ERpPpkhuqlZkqz48cW6zrEGOZmBWdm42yLMq3BKQzsXIzpo05qVxQHwYMrYxKn3PShgaAc
GAd8v86AFY9HtCj6MlUSdWXbTbHN6KgXBWUqfQ+JxsPkkegyH5UIu+aUXXqSU1daoCYHdNEgbsoE
RkxvasTeEaJbxuLoETov7VgDXIt1kAwgLGoPZYDt+SZoz+cUKMZFC8fF55p5v9eV75mbqYAB6HGU
MHkU3iOZYepR1fpPEYkjFxV2Scf1VRLVintfPfV2GaxZXdNl0bxp6kz+ot105CKpYMb1fN4PbU7S
GNveqxE54mObhfmjW0XpKWvfBjXMlrA6G0jsTnit5tBXstrd1w0/Arz1t0F7yHrXZlMxcpZ5Q1R5
FjYlCmZrm/TkX2HNROvQda9OphkPngBf6WG3W6H84VPNgmrNrEMwM1e+iYrYYGE62VIt7FvalOiH
zeRZdF5z0iKr3AtTu94XWhDPl9BirqGE1nBCUE17P6XbEZ+P3xUN23L55IOG5kRAHr/qXO1sxkN4
FKQSGGWbnyNDPXE3+iL59z4pu0/IZrRjjOc96hAeicpiO6ZDcTuZTCGgKimoJYlJQ+TyiYUm22uT
vqcFfq8sNoKn0MOMD314E2Sds93PHuHkiVORATro4PciscnctqJacR0+2VjjjHlJ8SpSYnaoxnUC
dVNP2yZpT0I4MpdFmSvaBl0s8IUIhmmlN4/jPIiLnKaOUCIT571j67hr7TXXVLuL7TqjmorlOVxu
w+LNHFTCkOp+F5Zsh4zaGyXGsEuLqdyBRlvkSVTsZ9uN2YluCaoj5Hlke3T7/9k7k6VW1rQ734rD
86zIvhl4ko1SvRAgQEwyYAPZ931evZ+kfrtOnHK4wnNPKNin9gYJ6fveZq1nFXW5tTLjO6Fsv6lU
931NFxkJgn6StH1U5fV2LuaPxMg0J1g9lvowTw6OJNgUcJ5uaPMsFA7Ygc5DWmpXyuvBGRvSpOOx
C+B/TCUMbuunXZKQLTeY8saE62HoCKUILzOxEVBg90Sc1ErICncW8G6OmL8m2dx0ua56U0yAaLua
ohadal5fa4B6BOkxNvL5tygTOxyShcb6qS/bl479kYtOEBW2ptxqzmm1Y6+mlT0kgirE/YtsweUq
Ow5gHo7aCCIV7vceE4bbdcytMbNiQF+0E4J3iaGP4KYxMS1hn/2BU2K5+Tw8Gh3+Zl3uDoqgHqyk
7/bkE9R2vjS2YWTVztSS4LkX+8mNxg91XCIiKWvOpxn+vpjG+WVY8BOFlnqy8pmiXjapOXGLiGxU
94Z1AE7fnKT2DOXFoPAFJ66Zw/wUKoaftsm4ZRSl2qhuB6LcgtiJ4iw6Zxq1N6Yiwm1pX2scu40E
H6NHYtmICRgB0xo/tKZ6hC8OW72GQxPrWEPNKXhe5pSQZUmANQAh+GQZBgMHSzz28RJ4oiFEu4Xy
B366RdcqP9FJ/QyLOB2NFj0CHSNL65IYhI4MEHYqO3LlPcgGsRum+bpPh9eLU40xMiIMr1Lj6dD3
AuZUIjUUySxujShOl14JLrr60SVJ/4pmmpttwWTeme0fExC+ZHNKnoUuWi3umnYo2nmDPXG41o2I
P08rMIxLauBjUFsFhg3jz1Z6LLjowjq3juEQvc6ZRY1Y42IYBT4YQVkfckwU7aAK8XrPiCeaI+5D
8nO9SI5Cu+wJ4MP5DY3bgoiWS+O2klQmXesLlmAHNwVegoxuOqlWC7ylqN7E2myOJfvOg8FPPwnk
OPc6wLGBsdk2W4KPPKyq28wbMR5MDlnNmh4FspqXSgifElTKY6vxGivYf0gJy9SlJT1EwzwQW4Q7
jPmouhmtrZcTEeV0XDReFMDgGFryzuCFKNvRKoZD1KQ4LpVRcINOkU/x+l1aJrere56LtKSYNxXi
V2DQMF3XpGclDiMM4+3owB7SaR9qHBTJY6kXZFnyTUH3tfI2iqlQ07o8m+F5yhrt0KQNqV81qbRd
ml0lISbrYOQXYFidhpdaoAXqLS4AWmzHnIkfYM/vRCEMHAYT/qhaJAjWcntQRvRHrFNhs0dTwirI
kHadXv6RNYoiCfacHwhacAZ+szhZLRG+NzOtGkOeEWLjvHhBlqPKA+wzkPtuUjYNbs9lII9dUEAO
CIX/+0RLUeqQcD+fBTwBa677wcB5L9GeDdxESxFv1KQ2t52eH4PYaK7IhllJVxy3o8ao611Qrdop
zPJZzJJlS2SaAEHUIj9E7k5lPt6HbJE4ZUNGF5PKRDFH+kPeqMmAtE3f1HpafC1flGOQ55Zfz/ln
l6ckj8yWsbUGDJpSXbA5UYpjrFNcBIxX0fU0yaEcyw2QH5gYExvLXWpU4o7sn4OFy4g7OTyYXZCd
9Fz1gCaX504koo1H5pOqSmOohY8Bs81TASUjHt/iIh6PZoqMTQ+IclQRGewzw6JJK4lHTxLj8PvB
bIjDtgQIHUik8otWVelGBYFDjC4lZJ2bjR8j8j/JsV6ceNhmHwsXNdHvmtZbu2D9qjOS+8Tr4UBT
PzDA5yzAi/SaE7h3rnsRKpEiP1bh1Bww8sCop2f1jHQicnYeH4v1w2RBOiv6R2ugU4U02Vxq9aUy
rP5AwFcNwKfB2mJ0mbPUpcYsKqkPy5qtXlrp6BYZ6txImJ5EYm/tdF6AEkyL4kuqRG4Pvzgnaitj
R/gxsTmiCmODheVA0qofm9SuFmeXQ05Hsk/z5TK1vH/LcvpUSQXbQtkGF0dItIBP8WSFvUkmoESC
ZdL/GSdNvSa8DFFOi09DAFElE89CWEpnet7dIhrasSbQWh0WivNsp5Zae7EkM4MwYpAo2fYXBoT1
YQxh1XShmh70grKRBDgnQ7p1Mhu3FhQug9Vek1VrYqfW7KqcQ5ikwu6E6gVWQ9w8mB0vImVoUsrM
I3lu9clgdBhro+xmlfI8avKhamqTiLQw3oVmkNty3bE8qa30ks6AdYxw2GeMA9sUQ41qlfEuzwvm
NMNsE3gERstAZyOBoWKBadkzh6cz5ax4OjkhArYsFE/Ty4Hzw+J9Peg/8F6+RcKqfauAozNDl2yH
/AzRmEzspO2dGrOxpzULbO4Sa4wFyS9iOE3oNlyieZo6X8246hPaps2YK+vAra42sVD5Zk3CDdrX
/gWJOkhLkiUVg33zMhuVP+dSTCjlGB00rB6i2YOWKjt+1okyvTL75yqwzCMD3OdQ4i7JAkKNY9CV
nt4D4CF0o62rnT5ryo6emxdHT/c2a6u6ktkuzJWGey0X6B7Nazcxnho1YOyCIJDBDEbGLnomSrXU
fivhVB6KmtQ3USu3cVJ4isgl0/bta6GXdxFPlhPM40ffU9maE8kw6+PozVrzlcV4JemdFzDKse0o
9bfIHHovKgmqnbvLEmCvUkNIdvXCEYj2BfVQyxosb/Zlpz4Dg5JUcXpDth27Y6PmG0Hr93+L9vjX
3u/3s99dYBj0z1Fd4FjT12Fvvs6SqnUR27dEYgWsRstIdRZziMBIMikDqJ1xEkDCFAbS0iWImU4G
Isn559dJ2zosrcIdw0MR5j0CPAXHOlK+iPJdVad90ln4A1XCyk0xvIa9Rch8RIrS797+N5iDGmrc
Sg2UkZ78yk7MP3KFeIBJFLZWcwFPSNLXmj0yrpMyMbMMOwjJgW11adyHMllZNQZMO0m6kWhVPkRZ
cg46ErgERjV7oisGjwxMOK9ssQ5kFtIpa/KVN0tjD3r9oi244Xs1Ju+TXqZEJSeFDkv/HOqJyRhD
l6rqMPMOMaJ03mUK8SKhspRO8hsquEahWAs3r7xYGMtD6yYlAimgSQ5iU+H6+81HJIdLdWhBsHqv
j+T3g7X+1Wwd8v3rzwRFTjbpXN7+tocOFKqklG6EHNhx//vIfz8rgbH95cvf/2BUc+I2Cpsk2kOq
YISh+9/PzP/92e+XyDDHfSnLz0tXk5SVK05eTTCawgGDoYYRclw/WEVBi49X0x3WPMrfDxq3125p
StZBrDsXAgUyW18/rTI2n78ffr9cZIrRJCkxc+bTcTAxf7bhIlIH8GSsP9uyzjSZ568yjPRXpJBy
OjNVZ2nMtmJF1GArUmMz8ttKRLGmCF60Dk0FkQ/p77yUGgQ/p6G99PhYNg2b5X2+Zjv+foaui0K+
yLRN2yWX3z9ikTjtIuOl+1u8ZjVE7jiAI/pXGEuom7gd5tXfWCHS1+vPwWRoVuggQLOOSIZ/fRiU
8tjLUkOybYpqRBug9/xOhFkOSp6lJOlWGICHrZPMeFIfVDOV/unP+/8Csf8kEFNwC/zfBGLn7/G/
bVlit1HcoPn8Lhh5zbuv//Hf5X/+zf/SiRniPxiZ/ouw8l8aMUP+B0lVuoL1BWaLIa3erv+lEdP+
geOdKQfpjhJ2BeUvGjH5Hwy6GTkoWLQIahSV/xeN2L8L15lKMJEzVVMUSUPT/6Y8VcEIhrVpLNsV
wZfG+omgN0QZnnCrj9nW0B2q0trYI+Clhuqfuw/1T/jcvZBhCI4X5hGT92kBjPXaVYeegGHWfYXP
GapB3hS3VuLmMEWQXd5ScCvFrgoeM58Mwk3xQYcBpk5KcHK50U36qg+Wa+wsV0v+g7VJWlVuf1HB
qau9SMFXa2maYvA/f3MFNIE8g24yF2IhjJdekh6jnqxHU3lIRvVPj46IC5hU9zS+a7H0+JcXxMM/
v8tfrbWq9W8OJL67ym/KQN9tiJryt+9e5sFUJ5zrW/NmjQfxp3xsLsS/ie9Iin+iwEYm2/8YT+pj
CaD1EBHy/SRszJP1ZBrOcsHZpl4lGvwjtMiP/Lzs0iuWufYcMwu/Up60XnyeP8x12mlrT0biU7qS
HvSnfImOyoPoV+Y3wZC6J1jLS/qdjp7+oN5RapVkktjMILQTwB2kD7YAc+y9vuW3AU4cadtrmKJn
WMj3bSi37NMgazAZaI/5ESDbF5svBf0ZVli3MFzyV0y3earPUupIh9Y394qbv5c3IJ7Rn+SZh7OZ
XoufxRceF1KrT8EW/nMq28NHaG7HY39JPNHcJN/zNnfBVcweNMe0sn/kAyb/jps9EXYi9c8nwmyG
M4Kbf7bMaFRX2DXv4D5y2Wtu6z6RUYfsIeMPn1cJ0C1o/Sy5zg8LI6RTiBDPfC6v6XeoEiJpC6fy
WfOXR5LXilcMvyL++AQqqh0e57fiQ98wXArQM/0ktWOcdH3HpQ+vpkicMNwO5mYE9UaSM4MJg1mI
rc9vQ85rmg6HgDzJK8SrKm5AGxvX5n086J/lQ3DpyrP8xKTB5DqgsAudqHOsRyqKM/z3c7gflm34
oB/gzM2unjmt4lQf2b42bagv0bV0lZ/EgxoCyYNmkL79s0u8dNhEqZ3oLnO3N0gBVfkQP3fRyTyo
AOJHp9CdxCO3+rD46ibyVPoVZm5sgO/SV3CqWLufljekD8wSLoGTvUcn+aQwQd61lUveOZS6XAPh
a7PsP6JoLBIfQf6rxYSAsrV0s+/mCuZwOrMnUi/iXR487THcGQ1qCJvKu6QxlhzreeCZYGjUOYZx
rJlib5OPftc4+UV+lCrbvIWf+KraQyfYMIJu5nWJbV7aFOAd3iWo1/o5v4w7QFG5cjSuLRLAzMOV
+DluispJtvU2e7NczhOIA/hbTtaD9YIuhDWUUTmT1zk57w47+x7O8Lz7g5w8J6VTX4hDYaq9AQ+M
1wKMrgFH6I3YNgOBmtsPtkyQopt53Ye+ZeuNYdWz6De8Fnzpxrpq+7C3o1NbOazsNTwHnsr9/Kdx
5vUB6pvCM3ZDQvYVT6SNKSs5sbOrtmTNN05zznOn30WnNHEIc41uSucSTj8MXiAyCHKHkOrflr6y
W+SRR3Gn/c982Z63WPooi/yZyN1dcuveZ3c7b6ObKjrUh0XohBfwCWFna8/BR/sjIHRsbPk0DLv5
tdpP3mpBuWImmtgh+XOzE0Hv+lPI4NQ2L0p/s67DqbsDKtJt4z4/iq+im7sRqMBH6dL8J9/pv/va
oYtBBTMkuMvKr076r84HvJimNupyvW1D7CTW4su58WrG7X8whv3bIWzybbQVr7CKteW/Aw6aRph7
MZDqrSZBdeBbWPO0m8Ppm5FQDmC3c8Sl/g+2Dvn/ZAuTVFk0NZXBvKla4mpL/IuvQwlrVWcu0W4l
Yc0ejgNPm4oE10m4+rgU4Z39BvasbBNULwwZVFcyP0oGXG4ArHNA779Tq/m5DIJhu5gyb7WMBIMe
WVIXK+Ix7afLFMLqZY7YbiRlBpQtxqpnrgNxNmzVZllKrCJ1e+4mjoxsISOpVFnaZsmFtWp9VMfZ
dJXE2Kf6hnaifZGrXgPSi/ZgEHu8L0UpIFBbHjv2hBte5Qbu/K2sDKSplrdOM/qnUGvlk5UVh5p9
nJunNMFrkb2zuvY4GUXszyEXWSBWd2sod6EGH5Ulf6b96cPRqdkMbhodP8pE0kSZg9bp9mKeSr4i
LjsDbukGFliFxafxBT3oWRc0TgVEzBmhJlNqDA9xwUPg195xHJh2gROubiRhX4qw1kE7vsoVM0ac
vMzQ8b/0TZee5ZEIh7gUn1I9UE/xUKt2sehYQmWZMASkUKk5b7W6uepZnDrinG+mmEUcG3GFH9L8
kZ8jKeBMLaLJ5SVH65XhMYMEBOlGWFRfZeJFk1lsBJnuXklEg02xcUpAkruGOHLxGeplbpSZMAH1
E9gdoIOOtCg5t4PeyLbDIAsghbV2x94VL3zyoJTCH0vmJyu05Vkj3Zif1y7N/Ksp1WCrVTr32SJf
EjZGwNhypyt18jBi/aWPCTZQycUYCfYGdEyRMMDElBp1oe3Qn7QlfBKrxklS6SzCtGVY8SBNX/Wk
PTJlVnyimF8nvXqhf/uILr0Y5R5UqscpKhhAh89slL4Sc8KjxAt4URnqaO3r+rnK2nSMTei7QrLR
cgXv6AqGFwUeYqpuUciNBQnXGnsaIA6yq8qkT+RJgrgQFVtUabdYZlMqiFDCLX7Tprwvk1Kg8VaF
bcOiKxnA/isEP9hNP74U+JFEcywdtjbmRpi+AVK7opA9T5X8FSC1gADUcPAx6RZTX0j72dZhEnJR
6A8wiNkmcTN0ZyaH9hxghuLZyZaTNFduhcawH58qFupdFfFzpG7V4weeI78QkcrxN0QUdVP2bWGm
MKCaK0jmx8LwkBw7nVlv1Qcd2UbORnMwFgecHrztmpyaHj4dUNMJvlSz68lYypEIBNK7NgiOgSAo
pfAqtO+E2IPpaRk0YhGHm9mOR0uJyC4VN2rFcgycNgtvRmvck1Os475s9IMShqof5/lljrQEJH1g
yB7JSVwaTc9EWejN3g4BuimMv8l71bp1AA1J1J0Lqd7J0B+2Sd5vW5boAMOlqWcU1TwKJcoHtQxD
RLFJ45Qay8OwhV5UcfKRpWG2rgnMi0RusEo9S6cUY4RTVYVnSmKMLjreGC2Gst8P+izT5cYNNZts
dZFfd+ZD0A0FSCCtZT1DKoMKiMYbI5wWkzqme0P/SNI1huj3j2LzlazQYg92PTv8/okWWek/Pxvk
P7wjkgO6Us0xGNQ5ec2oJiQX0I66jONzQjK0j3r5uw5lYSPLQ+w9xIxMbfGyPLLYoFykBKi2ptue
SuL97NgfiLvgxXuXb8tWvieV17rNKTvhL/3IGG0eiGrHf2KRWWxzdqf3+Yn3fn2cImf6aXzJG6gQ
jsrZvNvlNSI4/i5MVEvRR3tUNxMBf3ZwLj/zAyW7iCrElt/4Helv5qF9irbI4VWWhZzzF2aURmtz
0udrQC1PlCMSbKO6TeuA6HoAhk5sNEvLhqx4dKchA2WGKTvpaqIIQNxnN3epBdJxlDgTCFWhQHR0
dCif5oP5xer+Ox7ubMXTxFWZxPX8xeGnZjj7Mh7l3iFpSbCcIqXqcdLOzc6Wb7yUzxTy4QMi5hfD
x8lxiX2jccD4ETliXZWf7H1J/MIxP5f3ZLENv269UqbStmfuJq483SXXbQvesILce8AvV4b7bOAA
tRwzORvQ0TVflw7k2YdsSMbtRNY81dXoKS2jyp2W8HDYTB0s+GIn0nA5SwFGkVyId7KqPcKMVqy5
auMl1h/AOEw8vGvN2XTIvdGLzU0kIIriQOA+cfDhYLFAAxjivXvNOh/fCsXpmX28ATB4h6i6eZMr
XyHhBXHs7CBsYt8tIAm4yGjtd3w4FTw8fPqBrZkb1nG6O77xHOOgn2cf0nGjkIbsmPpx6jfy6CQM
EAdvFmy20mxdrkzRC6rLb2ysSnNoPlcA5yf/TItgCZIix/jF0veIU+hC9OJxHHaTdRfOHGHWWdP2
+p2Ih2HLyyIXEPvbhE3n4ZNxVr9QaYmpR0vWYc0YcIvCFKRmNJ8BLoHoTs5mfNC/NE+4Li/Bhf6p
vaMtrYvH7nli3wwI853S9604Vrvhi56sQC3yrWzis37KEaCx/LG71/EWIy3SHevM2yb1Ojy8CNYL
p7xVm+YpotVijXznHaB8suORE2iJDloBZC05L/DbmuzuYrC6aZSqiytLB53VUuWBoX4dEMSyVeXn
3/Pziv1JTtY2jhKKxFOgCqL9TLYDwT9G7dc3FqIIfnmY/NOwGUrpjRQjsuixg4WaG6ce3FieRING
8pw2jnaUas84BGCN3N6kr+E3teHfqFOXX1DhihD50pdw8XPd0VM/6w/Cp1p48WMI/nOBi+7XFGJn
67LCxxcb4/m0G44pWe7hhleuasN+g+B56NMNjtB9ekL8Q2WTfc2Wk7yJ1jE7stGlt0XCVlBskwT4
2YDaoJvDA+uUoW288bpC3IoadugdhqTCFqTzZ/+ZeBidWzrzaFtMNuLR9C3zO92hGKABG73pBVx3
emExSsb8SNgHa2xbQN8j24LpjCYvERRd3nisacgLd4EWsr7YOZqhjL83Ao2LM2lOdKUjL/Zp+jz4
VHnWs2k5/Svjb2AEpqPsWkd6kzayr98yn2HOPScjjutjB0x2o9wK5gqecTyw31+extybHkCW1w/Z
lX7m3m2SNSROPWFpBz5d4eF2jC+8ROE2P5N0/za8Ecv0zmO40ulCwYr2mLIXO6x41FnuLp61I3Bj
uoSSMyPxMTbkLYnn4BH2Ruf0dHWVM7q05d1jexHu9UF7QoravZlXq7Tfo117IBPHo0y4BpNnofHh
1B6eknkD8o1Df2dtrE/Zy1+4QrsHpNXScdqU5/Dc/EGcOKPbgWLgWBdBcVTKrVv1iTv9xAmrPivn
+JYeQhCQ+1DZq8i4GOgj4yAcIT1W3a4SH/SrejKeyhfm+hSY2C2K0A141WEs/qI1YF1yaHbSm4GY
90JLd+aGYRRCjxh/dojUZdsK2e5gXHeNHqK+k+duFex53nMXUNoBcffqe3mTFE/Bj3wxzxrKGmlj
CP4QbCNhi+yf31MQbXgsJZDM6ViqOzlxaFIB4q/OxRNjlbGkWDjSVUpfbf1JVWHVbtkd1Wv0LMDA
taWNeZV9HNORi9yIVIAQeS0giNiJvaa3kS/ILokC0zGGkOaZ1rmGaceFdK5JnONd+TOQ+rXjZRe+
wmY4/x5zqhfu83emKyPLs/c83FIWWd78kPvlPr2G8V6RPpGtJOY1HE/xO7r4MTssDTZttpoHs+qp
ePEU2f28D9MDeJmeBUwo/OCZ9E2828kD5481z7RgzwAFn2Yv+iO9CpZLRzCesjsTCOVNujAAGVjt
XLA8beqrxOaBeu4avnMvcRgoyoc1bPrTcCkf49bW/kBHYb36CunDtFzQ9wQ50TajheTBdUQYcA/r
pKTgZrmFrB11Z9XurTB6Mtg2EqfdPXnvDAfNIXXpdXoLgic0J4hNup3CKxbfrEYIj7f0dvCOCyBF
Yyh51Wd9K9/L4MjOO35MHszqAPVD2yb3tfAUNvHHRHgTu9XYbXAT7JPLomwXLopXaQtT3u8Bddns
COut6OM3Yk95ilO0UX7NCuvbXLmuuBHcsLZFQg/uJovyc/BUbA0vuPffK+eGKuB5KJHt2Urj8kYJ
z6KX3wzRCR7Kq+qEj9URRUb6QeRh/aNs+nc0xOHPvM8/ZOWaxw6miHHhaQdzBZmMIvyJOy++ksD1
MIi+Fu+6fezN70iv6hunOhkXBf8qs7EzsVG49LFz2srWfCGkBEK+dWGg9IHx6JsvJM0fQ2I1yNBA
JOEHGKNqj7yfAHKYWxy0R1BGWrSJsmv+rSxUsV7+rZGxlV4X68A6RUC7jkriHBKl9TDou4BrcRbf
VcYtmfqJuonmRLTV8A1dMrgULijUu4AFeOvBBqfO4qTDQZQSnoQYxK7jhkbdM0AftAksER+NgXqa
adDfCgJhTo3y0zZ/WFs2WJlthLAEUgW78Jsaprg0FAlXBVE5ilKqhL3R4TnxrNSp7klPjWur3wG/
xmK/2mx46d/gpfA6jp6H4/Bl/BnfwZkQRrh81t90jVbrAq4Kflp9M3HRjPTMe2bJ2iuiUu4sEYOd
b+yX0+zmx9zPqS5dPNPjGVX4valAi/qlsJEGtzoQiFifY28R7VnaqF/ijhIx9hu0wgf1VAMltTle
YHqcs3uxS3xsQu1nX3ngeaLn+lCCcgWqfoovpl+fTfMg+tP38G2eeVUKoZM/L6foVPyxnsNLd8rZ
GX9au/ilORKrxfy8fpnmzVz8SFDUNNRZDq0XrqaCfOBmM/0xTL9iTWHRytihyQudLMkpZi05mLiA
1GkWD4us8jxP6F/2C11shH4UUUUmHabf/yCJ3WnIO8EX27nxuozbliBn6fD74ff/9/vZ718zxpCD
PIVVHZW9dLCmWELAvP6/SWfAczI/ZGG3HVFZXltRIlhoUlzFFO044pzp6lZ1TbGRPUPm+arQAfh5
paO+Bo2IOs4xtAQkzcQbOyd2AqFY7GpGeo2tCNCzyc9mgW8W1Fxkwc8NsmD5BIBLfGKXQr+QB7Ko
ELpyeOjlJpYTKio0MeRsiF5rmA3pPyLDKEtjzhlEodcl3R1qReTVfTs+STkw4rzINrXMhF20KLg7
Flv484i3z+TmqW0VZK2B+QHOiItLqEiVU1zEbSF5K5nsokIEFZk1DM3lIN8o8RS9wFPWajJohMSQ
NmSgkDwFlmeD9G517HIVlkTYPNZUR6YCGMRKTLuZIEZnE5mYBIMdVAxbLG8WBinmeIiS7CoEBMUN
IlGPUavcddhdBKGsRhCiaIuZSaYqJI9VOe7NyjgYXE5BVB8GIi6kJeuoH6mQxzK4ZnHwTsReu+9k
4GUlG2w94fxrF22DhZloFgwrRrkDi0N//dBVYubKKrSiWc5Tb45h9VszRUXeqbtwtG5RjqQ6AV0f
DbDDjPAYVNObnmIjHEaBPVmnPwTJR9Y3zT6wpG+1QkKvDSa5MXOSkJIQc/8KftKr2Z08BwqAdLCQ
U1R4oJeO5NxgelzCa14U2lvev7VCKRK6291JAmG8PLoxKtNa+0EaBow8zF6GCLL1WKcTMzXrh3yE
g9ROcAGEgMlJwc9AnKVHvJ03yqZA67u8Cp05YGfEbFeL0c8SaIyR6IZM1OzROETbgFle3S+3Gnrp
tk8EsloFSOahvqLQw/F1Xr+ZLNOdSkRnWmiIpinTCKVBPQNhTJUsAcWHTJ5oJG/FivF0rFj+An/X
SUGQ2Y186JfXsYYjXkRnnTt0sBSmjVDpuo5m7Pfv5on2I5q7VMLAWY3078zTYoOMHtgMl0wXa7uZ
xedOVN+KCStbjXDHEVTKezIAKa6tF07lyO7NkJ9gzXxsX0sN4UdOQ1wVlKhK2d2KGoh9oYI4M0br
s5lcKQ4+VTyMaTz0ZHFRMFc5GwRC4Sz1bmXSG7F5LS0oC6yOVLJ0nI8lgQRhRcsgR6xQkjomATfL
fKlB8fIYaSyVypmODluaX0oxzUyLlaU2rtZsECIx0jYZDfW0eE+r8TOZuGnMIvBni3kQ4GotRqYg
99A7EkyvanLDNpUheeBIyUS65ajNSjeKF6/LFQxkaBK3Zozo2CpifT9IXADo+ftJjXxD8Qf60qQD
siwJIuF6/aZtSa0T4ueAIFpNlTCmSWQVmV23kzPcT0pbcS/KloWgjLmFAFV319ZM9PA0ryerp8y1
ZYPEcEWFfVvYVxfTKq7x2Nykel7HZDOJly32AAksztgStyuOt1yFNB3LOp0MllNbbllbBJ2T4IF1
ZdEIt9XMCFYXNsTCXxWeWl6dcrFtVEparVFBsaX9a1ICeQ8ydjGc4fnRql8UkxaNVKm70VmsrxJC
fPGCO0loPg9jclyQRgWymm7MQvRLcuTsaYgwSuPZd5N0li8Ve0ABRsBGt2ICDQzFSa0ltFVsxolZ
M1LIrI86o3MtI/zLCNTigd8VGprGnidSedW0Juyj87su+I50kjyG/pUs69WDqAJUz5IERhyLNRHB
UzvszVZ+jyYK2aq7i/ohlKoze41tZSCyR4j4bU0s7vPWFRHuI508lWDp7DAPT85jCVI1r+sntEfn
qUJPMmJejTtx3OVN81URqjqLH2GYc50W+F7NGHuS0JLnCxf8ngqgWNj+Nlp0ysoBTSRABTWkxZnv
H/pszY6G1DFuIzSvA3NSRZDxujIVaYS1VzVHEj8Iq0iT+CpizYahQiRVzdp3KntnKa2nsAFsm/Uz
F2tabXHDo+VBYpQ0YBkbcnMTMXuchu4+VAmGrxypbyiHNMvURDmRJaUgfEyo3OZIuYRDcUA6cRkn
K+S30bcgw2klJRy8AjaMrMWLq2p8ida62QZEvBG1RVgYEUrUUZnhllZ+K6eRP6oYqzXjcMii8CYa
E7aywUlbTcLhl2WsVjF8iYPst5xmtm6mjDsG5Swt8gtQXd2PITJDjNtrWrFAQo8PUrgIu0SUrrlJ
DZp11W2cMppovXuaFCa4wWhce16nzqxywMuWr6ht6pp9Rt/ErjVUaasGQ/Nb7PNprbhBXG0VRfDj
ikEfXnIJXX6xUzDBD2b8JPD4X2KG52mZvqVGGnETkw7YcJHhLEcLiuh0pw7iQbRIg5SVnBFyonBO
NWq8iSoae6NtaDBXYnos9OUuSeg7FjILxTCJN0ExQFHAnTkkpkEOA9KlULbcCIDsRmGv46whcWqM
XYGg+A81tUB2EQrplFWKsFXa5qW5U5Ou90wBu2HUE4xalMTRL5OL22vGfE6w8yJj6BD5/evBskGq
RowzIhYnSISHWe3ynVapSNIImbAxo2/qEnxEMso/IxEf7Zi1zvg8CKLmmbru1HNC69D2p1aOEAkO
UAaAGhJB9ARagrkm8OagN7eZgYfEaLTrCO+fBGh06CSYpzxFpFUYx0rH5FGFXDYsrbIsfoLUyDum
1V7lqYIbkeb3NBBvYxPNPhAoFnX/k73zyI4cydL1Vt4GkAdaTOlaUDNIBic4IaG1xur7M/PIAJsd
VflqXgPaMQHA3UEIs3t/4b04KurAej9uLXSWsZZtskMf2K9wfIg6xMra0oyEJE3uQLN0tvy7h22h
6a94SuJZaxMTcEXM2tLTh1lRTmE5P9Y46TLTNXFK1kpu48wcntwc3YrA1b53WYeQd9zsiOMDKIbF
u+399iFoDkXqfIXNqa6b3D4G2fQTPDj0QbuHW8MZKjAG6Ubia5rCjC0yQ2E0hOn4yF3tVN+cquLN
ZnNJhI2frduxsdfJVsvgB+l9rmFgpH3y1S449x0LBRN0ROHD8Enj6BHyQLclQSMcBUEFVaSykx4I
hLBj9731SEZjGohrBC0gcYOZAQ+2a1xhpqvOu/f9pli1SDbuory/7Y2t4qJPp4edscPJ2zw2cA6O
svahCTdjOoSogAdV8jUiM7TRjMo6Dm74vpB9LmydTaQGb4HgCMui6rkDeGBpm6xk1uYj5KOifgEo
Mv+G2XGD/6gHV0OFuKBWQXu0wp4In4BjBhoL2RhBnvXYK/iQIslrpqzcBIKwD4LiAD6aGH8ngrjp
rwLppnslM5zt7Cn2sUGeE6Msq3COuhCWkgXWTNqx/expo3NUfhcR8AJztiDKNjYMblFIlKJVISPq
WOpDNrhExQwrv1P9Qd/1nZWc0yoxL2rO/wUJ/gNI0ABP9m9Bgi/YjkR58B4e+Gufv2XkVPMvcGGa
a1oqx3KMdzJymsYQnhAG+DXTcEBPLAhBVTNMrN48G0FjTwdW9reKnCpU5BxNVV1DJXup6f8JQvAD
ckJFzEPVTECKGiLapicF6t9BGHiZNUmNPNGNUb2CVXIQKq6ULXFmy7wDgPTv0XKGMFh4B9X7P5/2
wYChCgwm/gOf5l9PP/FRtp+Lcc3U1b/nCcgtYb0URFOvjV3xREzbfC030Y9gFx3MLRPuGsLJKjwP
z4RngRKqVxAKmczPClmITfEPmr+aUOP78GWBbPJ/0w3D9Cz+eR/U9Sat0VIrNbVrpyEgWwppPamv
5w0G71gTsztud5ivZctL0MifnGYeD7BAwG53EEyPrSYkEEQN7AfKyiPU11BHVq8y8xmxCzDrsujR
Z936pvpWCVC2Egwjgc95WGVxSaRH9OU+URles+W6ij0PEiLBNL+q+i0aG+WVxMLLAjNmn3DhDF3H
1FiOSJ2vSC1IEkoFP9leYMql2t/liM0g/QqL2raieYXjPYsgATZeCimQNjmxvQUHfyNV0GSR1b62
K61gv3ShG1Eid+BgAstJAq4lVNFUIdPQOSVq6VgXMYkamWdLpTHLGfQ9xI2VI8Q4LsQAW9IFZIeK
izm6Iz2sxpQ15eDW/s7o+20hlCvM3iyRkUXXQ9bAcGPbJIoG0l2r6QermSrM0FgLseJ06BdFJQr0
Csv1oJI5lFB6X8hYOFK9YmkXJto96ei/VGm1byuVJ6uG1Bgs5xa9NTjXUetvZVc7K6rwTIYX77vR
Z1dFeg4pm59uTxSSFWlzlF2yWJpaFb9aA+qGStUWV/LnShJG3AKlgATNL5f/FbcOoFZm0W75lbLm
90LmRFZRLi2xNYwfl1+oI8vy62c77YAChWp038tQwbCsauojSnpcpMuPlTXYjMDQNCSvBDBeAuVl
LaoKkjHmfAAIEmwFYF6OET5Bb6cE56iDBbAVEHNj1KG/kqd8tKe3AVMdUKqyaQj5ummniysB0DR6
caImrw4hbrkfAC3KftnFf9wFFco1H3gJp6gSIiGVn5KH00Lwg24jsvVEto6tV4lpUpuslbCKQGd2
43AcBtgumAmhWR7NOUs6LxqPkVA2HEzi7phD7B3xHeRl24vvfKnN3X1m+RjXLtdrCduZ6bS4ipui
cLeNX1/Lb1PIr/S7kOp9HiIXRznq44cMAgnl+F7o0/kujwpkRJgeiKYspHDd0vywSWoSzavRqVmb
Bf8vaIFwP5DGQ9gmr52d7RU7zYMFIkch0NTHD83cn0gceU20NgkRrJuUkLJh+DoARnFAW5udTZl2
r8vhZa1FTnCP99RlqzpkejiMU7yqTc7X0EDyQdEL5qwoZB+uOTy+8zoyV0kP2ll2zloXXFkV9J3L
8LstW/WH0ivZgek18RQhSyhroxmX9ausTgHE1I2syqJyrS8hr4xNEygk45cBuXe1dC5Hk9sobgYJ
DwHRtTzzye/Tj0I4EUVFf+jCajgQDVTnFfdIiUCieERpWeXtUSW/GuRPcwKuD/l7ZQE2Ltkh53C6
jJr2zPMOcyzKy3iou5uoNl6Kacw3OLmcfeIxljjIZVu5lWyzBvh1ZNmUA7Lvcrh3++RKl6EJk54I
eThA58AjxeIm+9Nhlj59ANmHBE773WmQ5zQI6oRCbBR9KdBbqfNFtmLRpYrrNQ1RbpF9g8b9JmtL
8bEvG3mp2JYBtJmzkSlKwBkQ++Vz+HMSP/6P+8rdlhHW9ey3tGXt40eJb7j0BQiWwevYGZPer2pV
/1kIXdBevGZxQNo4Y5nulVx9Nf3I2khRAFkMCLMcK+DlTqqwlNv1BCIt5vX4chbKtJojkCVqO4Gc
F/QeWbjMrlG4rFnu8jReCghI75tyII8qHPzKcjOJz1EJ8azyJsauUbxZ86FFCagdwBwZwNLWnbj4
ZaELIc6l+a5PvPVqdLJ4XqXisnd8lXQMJysfEGvppkpfNda8j4cq2+qeeXBT5IiSun3jdPQHRVPP
sR2mmLMiIZsjOYp8O8/0/tG8NZME4wnxFXohHurIO6gijgbuC00yd0RVJbI4PTV00cmqnD2BUZzt
W8JdvqCe9Rlr70s1FKQ0WdQ4IyDSBxLanYrtOKDaWvbf5LmxDCUv9kVezodGv0nFGZFnyRYv/cRp
bmNvjtFwbKxNNlg/u9ioTh3pgWl0v1RNiAgg4T8vaSbo/usOAvERjaww5uZtxAxrFJF6z+kysNXw
T6IC5zzZJy4H9ItSBLxjvnCjzN5h0M+DxiukqZyGdGFyb2vec8tcd5qC5BgNRKPQge/Rkdth1Hog
YaSjh2tolwII5C2Sd8m+b1HDSbC0LSEXhPr8VGUIM8RTduwHVBU0JjiF5tRrC+JJ7efOfWxih6m3
2MciwZEdZSEetkcvG381LwPoT6wSDF9XoVipyuJyBchqZOOA7kLuX0VEzFltKPj0OfpKbTAHrEPz
PPgDkoc6gg7t3Bx6dyChNpIXswbSlqPOvNXunFt7xtOgVK2eF2qm/WxGNdvo4iUnC02+pYUIl2zm
Rq/t0AtBMcf8Xo7aXZ4aPRhapT/KWhVnEPNDJCvCgpsw4xegBTjzn3nXxs2jOhLvFt2JhxCvHHN5
dPSoqOyWLrnF5Rjoh4DiYMWLeGhA8KMRL6FKFGnqGuhpimpnxiR4IkgEgDOZEamDR4pablomzDHk
RrI2ipeWrC0DcrvLLjOy2GkMvUL2EQzxdm5tbgF3diSSKNRZ8F5lm4tdg+4Lg5Q5W4unCsOOYjJc
krOcNOsgu+RgGKAZKmuFQmK2r/h6ZIHA+7gqwAHfPeSddTf6trnlSuGVroeHtPaH3WAjl4u0tOhr
kTJ3A0w0SmbmssvKNIUAOyyNVmyxDCzN4Ra2sUdIDSVo6DxYSKJ3ygsOQupOc/sb2LF4Zhgn6M2W
uxle8h+ull0Pax/oEUHPtf2U3rDseFA2vkdCEN2KB9K12KnCSaGi+6fKZnq+nmqCcec6uhGrpHgd
B2jYPnf6lx64QAiUykWkaRMmz2Z8q8W7DPCEckKtAC4TIiGY/DnaCUkJ8HTc3+c8vqnGczeeCU8T
Osp8CCMHkEi2dQ9bYvDWENST7ADVdYU/pc/v2trH/AzpHnABGIpvM1reG6zkwlXd7gD6OMobWCqk
QYfH1gFNiIjBBDobRcQXeLyw1AKoGYRjq69CFQ1FVP2pCzchsU2Aa1cjLDZ91Srg1K9MYwcs184O
5LWDaCsYb+YtKKr4Ux3fNerX9Frdlldn61h+ca/iG3CJ3KKraIXG8REjzrfpDPL1J1olmB1eIdey
Vu4snkTkrt683bhyD/p37T7fDIfkVV2Xz4CI1+MebjBisHsyc1eold45G8KB9h2LThByB4hR1+A7
vkYsLNsbDYJ0uSFinhK9hd0D5vFskLvvsGjYY9RC4spff22ujNv8YG3nJyStzU1yr9xgIP49fC5/
FufqTFoODcpN9orioc0y+1OLYM6N/tS8musf7X4+Hbo3AFMzkFkCdiu+MPOQY3F3NMa9Qx4eBZsN
kl+gC2NnPcPr2eXZxq5e23gfhQ9DsAGSUddbu9r7W5QOrlJgB+QlPWCqj4C6QaWq300gtDjLfQ4K
ci8b24Awth7BfNQr5CcFHyteCVg1wQGgdnDHEBcDIQNwR63f6hPkIY+flR/sVf5oj0fgHsT+DuRI
Ff8Fnl4R7CCg8YRETtf51G1nH2Cdd48xz3WwHd9aCOLf9TPJEPIsibcPiBKP6+kxTda2t23Hfett
Bp9wHCCoB8GT/GKUJ3Xefm6zdazfo1FdFjcw6L6VyqacN6jHwJHjD0LW9NX5jrtkT+TUOiUOiMaT
z1R4WBm3KHMmz2jKniwi2lfKSduW6+LFAiPHw4xsEVfS2X9ARsz5DIh6EjQur10rQP0Acp1MIPdv
05NXnnVzr56Ze92nb9oPtV0RmVC/evkqPfZfVK7K6qwVK2Y/uxyg+8oLDilzFHsFXIOkHOJUTXil
v+S7Fjeo8sp5tr/299md+1odxmvwfiBayvzM7a/0B9dfD6j/QO+86r4Hq/qHx+0DK47oPUg9bZsW
W9Pc8Q05fDqw6F9p1xCc7/MJtYWNl+0BfUU/1Ovhi/ItvQNQs2KR9qS/Bt+TJ7JdQna0W9nA+/yb
5KV6KU7qvUAdQXDrTkB27Ztij8Pk/Ipqxs3z9GA9KnsYnz8gnQN3NMDUrtWfgO1Q7d8WG+ApPGjq
T+2uv9f3UGQOSXRVP+vhuv/C6jg5gBi5gnH2qhYrZ+uv0Y9ad0/RgCbVlbZiVRBPeD2tK23dhquE
RzYLiPv+LTvUUK88fiKZkCv1HKx5pr4g8QaW9hG+Jz+92CDfSjib1e9wpV/pW3ef33ufk7X3PG7s
9bxP3rIdmFzMsmFnNUAeNlBEd+k6OIK/HdYw3v2r4sztFm8J0qHBTZCM6/CM2pIGMJaQxHDFna/D
DL3Bj9ElDbEb77/5++DMynOP4x83KiK07l27Vw/wQvt6C0UMaigIGdAj+rp65Jwe2tMI1mytA6Ll
Sg32Eb+hRyt4HXNb33mvFd6PI2jXVWVswRgZXPk6kCBn71srQv3NDo5Bt0M3clXt4s/DdQFhk5eB
sgo4ore1XtC7AqErnGXO7jo4VGd/mx3tZ7iy6I5cafsxWaF2snJOCHmQ9xI4fZO3OoC+be6vunjz
Y7pNzt4X8y75BNlzF34lKWEhPpQNq+X15+YVAR/5ijR4bGR92u4JHh1V00Fc1fBvNFeoi4qVil+w
XjfF2qgbyAZG6K9uyGeB5XaZWyOxDLDBKEuEe4mAkTZnF1kLxIJE1gYLLav9pYrSlrqJ0/6UmE28
i8Q2qVzd/Ou9jQQgS9XoLEpa1FqLDqxgWzTY0f4kreGwoBKC8N3vgmxphzU5egmyJgeapnwDC4LD
XQWeDoUd8xjMM4TRRCcrv2/dQQEGPpNevlThLUEpscpq7dgmJMsmZMI5VGDKArcfkXlzcHzI8jDm
uUsMIpZt32HIMZA1TJCBJEXEdHqxw5a1NhSLAmmPLds1QUdkZtWT3ZvpukxrcLFCYF8VhRMxt5W1
pU/z+mGX1d2dj4w4ec5mZUNXAS4sIlko7JfrCSnmnR/cBraqHlGQYA5io7wfh3Wzk6IgF2WQxMLD
GAk9aW2wFIg1sowUEQdZ6HhsAdVRb2WUbZE5qUuXR+7SadoN8OKoRrZdrAJtWBIqKKC9DAe3IiQo
a7aIBkeJru4zKN6arT2mSHNuXY/QVDli6D2VvCZ8nNtPtaqBoDN4HnfPI465hwGpLMUavd0SQFJJ
ea6mxBY3Y9TBT6lwSshmIjFGW/NU90hOCgkMuwPwOVoduA/RVIeoh3hg3Xu9/+QEjQqyZSSJDfTs
qazdaksOYDxKdRXSTMbOiFwU+sV/vDatl2wq3U0vFHKB3BKvMxOIgI7vlmukL365T0gLClksfX2v
TgfdP0tbEq1HMfHK7IppPZnVk9rgJM6qx3B8e9+LQJwM0YksCGKYKN9GQr7XbEQU6RI8XoLJ8Hbe
LAtlIxLE4EwKXFXyqT2x9g15slZfJ6SGuEew3tkWjfHSNy7mT6JQQRDmEPE2TQ2KSIZV5T9YFkvT
bYuIH8nCUGVOLv+9mljaK5OjsTDCtn5VTsDnp8klvFOJoPOlEDFkDLHoDJBLz7yQKUklJA5njQid
jLBKjZdL21XxHpN5lP8m4/4hGacbmkEi7F9bOgnFjusfY/SteJ+P+7Xb73yc8ZeqmsSmPEQ4bFMl
CfW3rZPqiVSdA6HNxVJWtxn6lZAzHLETbwn2ImHn6iTSfiXkDO0vQ/c02zU03Ed1DfPu/8DWyfU+
5p08TzU1C1axZWmIWpgf8k5VbGLIEuTxGWnNFQrYzEGMEkmLJB3PMdn8X5H7kKeACimtMSDi48Cs
MBMLo6baVKH1zcxCmL0W8oOEvUHEoP0jCgPBRcQ+XKY62fSWiQikIZaUiJby1pTV3PV64iaitxMr
S1mTReL4qJwlYGGkc5EMgZdGdVdlHQq24okhC61pkIuQ1dJz8kOUfV+eFfLR4Yh3wPIk6TIj2Ewa
aCJfvBdmESCRz5JC2jbJajtDVcwz+Gwy0dWJ5/jlcS9jaaIpBzy4LKE/zXuZ75LPfJn0WgqL+OGu
M5mAi0DU8lyQCSnUIJXtHEFtFmG80reYFwduhHXHxCQQXCLlJUHVF8VDqjX19l0i5lJ1Op0l3Phw
eUIYIgu1PDtkMxaCX1qk/KwVtxtOQQRnasaYcD1ZSjyeHERH0xBBVMtHxLbsv7fZdKd0BpPBmblZ
42XXbdjd1rEabKem37m8mK4cBQV5fCRbJM57Ad3baX6t7jU3YzkLz6kM65tBg4owOdVGLePgLsQg
oa1Pc57UJ4xBoC5lQUGWS/vig3RyDEXwGsx+a2ChiWQ/VirFMKc4I2Hi1UD1FvEp+b/hWfwpndvK
xx5QN5/l/485CCtkQil1e2cWgw0NsCWMOXQA4n1zMldMWX60Rd5sbD9iUqMSdJU1chm/aksfJoKE
Vpa23GZpLvvJPtXDTOcKUB5mMF25X7b7h8N8HJaHDfQQtqasXsYhI8wxCRTxreX3sOSXW9rL5/3n
fXXJOyfJZ9Bm4viyyMSkb2kufT1cg51iedvC2cre5bRcTsHS/jAsm2Me4/zTNe1aNsNBK3c1Pg/E
1vJjJG4oWeS/m+hsieTy77YcrvMYJ0O5jxy5bLTsaUbzbmpBRjM9ge7xh8N+6Fs+vpwmPu/DsGwu
2yzfJm9Z4xHZR9VQfIgc+NN2y/EUJOW2deKdl65l16Vv+W1LX9Lot7Vt40ogz4luO5+KOmdtKjKA
ilhWlBiGq4gZs2aodYXE5ceqLpYhyhTcxigW4ZBaNepG1UDy2EqAt404xnK0D015LBB/InssNvS4
2ciiiA/HyRUjTD+9fN6f9pN9l53lceQXuRxhacua3PJDX5GN+gEWQXEYhrDnCfkGgjxjYgycEx10
Lx3VSztKbfLYcuhd1ZoI+aepeIx+HCq7PTqOOxkUjxzxsJhyYtlRBFuy+Z2tqOUr4d1GgdxUZjJk
AH3ZVDY729S2E0sCaROR/vaKkP4RjUQrgIYjCDQ197JvsZOw5KR0acudl6bcWhaDSCHLWqjCxvJy
3VrN4uxkGDIdZU0WVuH1cLxnZOGWgbYRZFVo751YS/CEfl/8qa9NeO4SPpYZnFFc6++yRuI8JdLi
TY4E2rgvTcL3o5wqR7aJv5jrulstj27kbu82vlRlryIv63ZGsklPQ7goTB1k0fU+374M+lUrJsHA
B38VcE14KIqmHNAk/qAsXtSabJQqnPdkoaOPQQorJklqecHrKE6V0RCIKxsEdANQ+pvRZcFlaggj
4mSB0QjS2Zd03JKYk30kEL6q+SgUefT5KOXfe6EBj8eBtsv75tAIPF4iAHOyFrf+VW8W5WHqXOs4
iEIbWzQ6wOmFajYAHO/1ehuY80Pts96YoGOs5P9c/n8n8U9OfZHulZ2dvHbQ9s6OcBLTALcR39Br
nt42QF+JuZBnQp4YH8YEQHpn58+qefQ6zzzKWghy/VKb7A4vg65AQjsTDjfSA0WfTRHyEp4oqszO
hAUhcFONybFVzV4fG2QdzXl4lMlN0mywLUp0BCyrNqDMIrWxiTLA8Fh5tJsRiC/klsg7plmnwItX
YP26EH11AgLuqOC6I/woTTl7S8RsTrZBqf7dKdtyRBYIdzLPK/VUhzUxInQm28v4u43kQWQ7TRUb
QYb2+vI5MzPDtecTTJ0V49HVBrRYlHYGAPO/c6wItKz8cjD2eAHaWmAddDEuC0PggGStkXaEsi3z
jss27WWFJ4/5e/Nlm9oGeKzPqr+SnjSymDvcAfE0EdnxXOS6SwH2+OM4dgzoERREuz5sI7f+/+iT
m1w+Re7iR8N3fEjqzfJxsrb81H5EhdqcsDeTP1KereXnfmjKH5ooO2u+l3GvpVhiYbIvEG8QGRXT
ADcZ9WhzwYpXSyHfZst+sjY6ApCz7LMMXw4bgTnZf+h0GnFWP3ys3OZf9tnEbVZGamxtNQDGXjMv
l0UbCEfKj1XZzhXt10YfhxtLONf+6/F3B/246bv2pfru2CRWuesU7Ajlof/PuNx0jgqsYbTv7z7j
z9U/f9LypZNJe5q8EhM3cTLeHWPZ5N0h5EYf27Lz3e6X8XeHMlIsrXGZjZVEf1ekv5tZAcawUlCS
EV1L/7KDY6qoG8zp29Llmy2eGFZK5FlW5UiXErKRtWJiXQjUbWLmiiQwxSiAT7Mokli4S8mq7JTD
UCxYDS9bylqIQwD+KyQC4mXY7sRiWY6/OxwawFjCIusOl11U5fjlk2Q7ruenuYSk33Sdp2F7w1eS
u8vau2MuX2kZ5t/9oGiI2WvZiFVerT/Le2W5I2TTDGwNmrW8L2xMwvC8Eneh3ErNSgcSCKExXqfE
LWVoLZQzIMyBEBT8Xbg5eQkv79SVM1YIxcEwbI+xgDzJQulnnRyGaGdzYqkrWfV+1J0VHUfMx3ip
iXvGFNOzUUznlmY2bmNci10330k4YOOGb0x2iCBMiOq6TfcDj6DvPi/yFOeqMSkCCA+PQQYoo+j6
VwjA2SlqIA23mvkWTqa3kWvrhMMU3slrDdyCxK9bUKzLCh9UDnqGAa8ZpctjTIh06NcBE1yhlWsb
vMxtwaSvMI5CSgoTAbQp+C2WNZ4aEyCfyiSMawfWXQpHBCYSasRxndwua1cZipCr2GwEFlXZoGa9
ASD+fwN2Ug33HwN2KOP+24Adgd7w/62+oMUd5V/+d9BO7vq3xq71l4mOLtRS7GB0YbD+O2jnmoTf
NOJ44Nht0zUNInN/B+3sv7gwNYPrEacydmOvv4N2xl9sqrmeDvZd1TCA+U+CdsBghc7rO2i76SEF
CIzfsWwdvSvDMRh/B6THrKDK6rQhzY1t+85G/cFyJ3+nYquRl3p3HxtOeB/EwzHPtHSntkSOjVI1
HvIOCDe2AoBEYGglQ24/EHvzNnOj59toVvLzMMG4A5Fo3fX+lRugUWB3wTYgQvhYKDUp9GjIzk1X
li9Gfe2h0JpE6vzmdyj4wgGrbvQ2L3EQR6Y3iBt8BIAn3VfejPKC5SOaidxsEtjBCpdd48HVlWnb
6pp+sorII3nTgh4gBLnWw8raliOR9WJqxm+tp1yHLoiJJLPTk5nb6X4e/Yzw0TS8qnhu+E00fo7c
UuCbrU1Zw4FkBVG84ECOBH7o9PDYxLMm6D6NTKCuQmUqr7t2bj9B1+quihLXkNIt7Stb1cJPOSTk
zEp3aYajG+uym2m+n/zQBOFUffEccGFxkuzw8E23WWS5YN/mcFdjLDMMCOy02g0eoi9eGeIyaiNg
Mmf92ct+CYtjPeZzsp7VFvmGEpl94GhPhZ0ZG8VCtIQI8g9lcEE08HHgrISbcoUgbDriH9Sv87BE
lmceHjr42hsH8VfgWFGArn6uas1WIb+4U4ozngbes3qK71UPpk7QIfuBgcs2GwlTTRkQgKnusF/a
JfDstg3ukziA5/tx7LU7c+wf8rrHMqKLR0iNabhDwWTW7bMCcQxqfAX/AR3Xtlaz/dS6OuzzyLvq
zDp+hvG2JgST3ykuaixmpRWsB79zHyEKH2fmHqotel4enHC/MJ4adObrjdOwBgubW1fHcdmxfLQe
yx5Cr6WDGQPCtrX452xbL9yZKk5mNi9FUAQVid6YQGGeTelaiatu3yYQrJTSCk/aoPwsAMiUijrt
p6Ay7lUWe71vHDRcpM+YhJSHkYPit4CleavawdGAGQFHtUrXvREpW8WPPSSP3HwVQwq/M0qEnjxw
iKy5UDAyVLR2ROHMLTr9fbQPcVo4qQlMyQQpZkLkx8wn/ed4D3Pq6NduNCKBa1gZwGgzgQoXPyYR
9hFcWUfXR3ByiDG7NP34LjIUwqSufT8a6Mho+MfAmSMsX5OpJF6eY92pIvsZVKBtSnMa7+IAfZ5M
ceBw9Sr/fnQAlSJy4E3ivNsW03M+6cq655SvHAjTuxgIk53BnIt9wnl6Rl7dmOx+6wAy0kqwbU/D
mHensQ6/4riQHupqBs1kt0hdxem6UGt35VbKDpf5ej/ND0PUnqqqdO4cNWOlromfPwHeyo2i3o94
QqxbXF52rbhYS7+N1kUOK7nRoGVMfeKeoiF5UUOzvvMK/REA2jHyDeNaD9znUPGLE84Za8i7Cf4H
QfGa4YsOTR1RP57A19w7L1YboBECX3yrpfP9POrTAY8TLu4oPuV+GW4NxQBclRcpC3vf3nXIVqzj
GB2rTkXvScVLZY0hJzeayWOiLrCFHNJRvzGiSJr87uI6fzPNCm0iXLiParVqxk8KQPPWxE+v0GMN
nezaPeA1t4GlgIS/G8EbRxs7H/Py1kFrwNFQTmiGsQfQ572SoAXIlDuguKzss0bAvbBNf1u5SvE5
ihF/Qmuqq4zyOsjaHNOhcXwoI004WZTh2ZmQ6axcaFOmqwFgyi2Yx0rW3bZOrd+biXqrV21+60L7
nedEQdML6jieOf1NRRIlw6nkK8IKG/xqDkEZPwdDMG8g9LibfF3gHniAemqJuFB06B3gqg2m5Ju0
jvAdCSE8R7oS7+NS+YoG5IBcp36Lt+bWDI3u2lZtVMfSutjwHirOdi1gN92LOvHkBxbkhPptydW/
CcEs3DQekuy5iAQEUKx3Ac7OK1DKOa5Upn+sGyRUKudLEPnes+FP/o1Za8c6IRsxlv4ghCBa9Juw
abAzBf0+ImBbGz5TBr3zbsbv6y22BvOWdMKnSTVOWW13nwpn0+g+TukaYma6Fvdbte1+xpHXgfcC
JJ00RXi24AUxq5ujfZaY06lyUT2LmFhGo3JyfYA7SZpgHv2t7P3bDtT9p1hRXjOnO5WlE2MCaYfH
RMfWGSKpvsING9vOzOFNi0nLjR5CAp16AUed3mY1f5tstuyzLNx2deUhY5t7iIBPeJlFbbT3uOLX
re/V955ywOH9O8Z63nMVVAiwqMFdhNnHqmNCi6JYgvLpFD2MalLt8pq/PMZeOkQtfTQwNym9/mRC
UN5HVf7qh1a1GpKMaHES9qjVYC03zkqMbheYPbuO0VoL9T2CJAXm69ix5002IpVYIH5koACoOc7W
qR2RSLdUxA6AGxaIeOzc2R7AwePuGJAFx5fe1FDFyIObQfGQYCvsN11DDAXntk+DVoC6irW7WVhY
1iRNH0yuoWAYtnah9cfW14DeWDqQIszK1nqKeNZQ6T/1afqSdYn2PGkntc+95ykdHpgY4SQd5lCx
G29jJs2noPcwR2nJMpznCjhc4n4JzQnzEGV4LeEYaQYKWhUst8Yrk2vd1E6XF4mDuk/oIiw4xQ4B
Pnzd9nXDO7HrWp05QKutkxrl/NDEztFLMVeb9S96pVr3yaBqh1StjLOeGNE2rnhThybAdbPJMQ9v
O+mEVzwVUUyAzOW13unYuuDVUe9ToylOtW5gGZUFGNQlgIb81N1zuyPiP3yz0wfif4BeRx/kqob0
SV0l2kOSBmun7b2TUZE9Q2zl2FiAnB2ECjpTfWjbm7EpEUnSomM9EQEok9bAnVA59SOcdy200RRr
yua+8fyTxwPoXPhGJ6zdk11TN/aZpOMRJ3OkMErQ+dCRflRzxaxAycNVN9xXmNNsyqAZAQd2j22j
WE81SMi0RZkMtVd167bBDuu59pzFb6mB7qDbTt9rbIc2uee3mxCVyDBy4+txjrqrtqlLvk8SsNjD
4feqd1N/x/8ZdY0ge2N95W516DLlgM6SDdrlBlGTclWUNZJ906hu+U8bGzf47GI3waOx6JqN0SoB
LoAomc7opfWF2932dsfkMR7gxlTa3h+Q5G1qy1ybboX6T6+HZ9sqfmBY728LYVqPqCuIbhOZESiA
d4aivAxFKJKWIHqV4lEIbDGNSNQCOwvtIc5ybatWCDsOSZe/9nhKoiYxKvOdZiXfnJhph6k3kDBL
5xpiLvDOALmMcEYC2vE+59aDEprDrembiJ+E3S7DV8LFpUDV4uZe0+2rsW2dk5sihmPY2hnMcwv7
+4QixE/DMsJz66NbkQczLwUnMlCHEwjVPMOfCAhTF/nTBixTyGwtbu8yplqI3yKUFnd3zFkR4eIs
ItA9zlcmZI89btMoVCt4lvVGAKbSsZ8zHcUU0rEgjQoLfo+TWIiWqO0psVK0lQpkFtMClV53+mQ2
XbQzdKBASh0JEmO0s+LhNmTuBmVrPuRl56/mlnse7eOVrStPcYfLpVu/OlXJEdYlFMbbEhlMIxju
PT2qDgmsvS7GSDTBaNzTJvVoId0sZthVjIwVE5kZeC+CyL7djw+ZWT6HgA2TzioPLvjxMirnhwRJ
GTUKp+siwhYxGMe7IshXnRFph2Y0jQPCFhvPdvu1AWOeHHTRbPomUdFvy7/nQhnbV4zojJ8pHLtJ
yGe2jnmDeFHH286ed6y6MqRAgIBWoYLRvSssl8QbpUn6l6yOzYOcDPF9r8piBPHUlo9N1JViFaDf
zgHh+2H2zk6CYlCXYp1X6+WjMyLIFmlRvK3C9B47uPia8WNqu9oaTkYKLkLPVqhx1xttQE0wR28M
mWEmZYMzANsIiV366OCDCY+9kzpkb4RggF0peXquurg69LmKergSJdiQ5pucNdHGc7AHd+1q2ni6
Z+y7MUYxpkfYtAr4qDG1HmsDew67QNtA5W25Ibu20VdaMTwYGFPf1A6rJzGIvWTI1yqv5qycdrmP
nKpnZQ+BB+oUgehjaKvtocDHeoUXOfxvJtuoiJEWiPQqZVbpHRSDiW8XMadW/oex89iRHFmX9KsM
Zk+AwkknF7MJLTIyIrXYEFWVVU6tlfPp52Me4HbfnoNzZ5OobmSJjGC4sN/ss8ZZ+3FeHqacp7I2
RIyr0j4whbsUQcNIIYDvbNFK6Wu/2Jb952BzwnK5B5AWwyAppj/Sp4+qDdhTsy79BWCfD6RTYTUD
xr1KUoiPBa67taJ9m07HJt4HAUV3bPdMzwzGLcFwtBVWuLjtAKRWFsg9urTDA1AaHoEIg3mmkvck
9dU2bP2MLZZlgLdu22aviVfP15Y61w3TrebY1el6jhT1GeU4Ymy0xMa21T1tZMWzVRXvQcMJuBxw
gXNg3BCfAd2pp+gspukpN71hX3amv89CjHKC40o3cWExs0oe8j5+nttUr2O6jHeu9GDEBRMk+6fK
o97OrphxVGmfs4F7S5tY2MBcNQbaTDTNG7VFDxldyFkbjoxHeCwbGyPySO4mT9NLpau3mFo3Hj/I
KH7hxOeq0B9tTp5nEJomsjL0dn5LeGGcQ97QOH3vARCshsCLN2k/tztqmy+ubYARHOEPY/+E2Q/+
7CSm9IyJoz5atftl+c2wnULct+VS9FjEGTRRFWL2qVtno4cy5U3afF+4YzqYGXvlT1qnvOKD9afk
/LIdEoykkRp+aZd2wiyD0Ucg567j8rmOWsEPl1Oy2XtxcGeOfNTi3ISnqA21a2pJCCItyAyBEtmA
V3J22vbbddT48IOqgoFaEG1iacpDWtkc7CzvklpxeTEE2qDktCLiEMSv6BW9ru6v2JmoKajLrT0q
e6/Drjl4+8BqMRKnbPcAmhQh/PqH5+pfC56Ie+dhbqfgUg3AX8uiCC41qYpqStsDgTJn00tnerTs
yeM91ONZVy3X8o5FuMJKVdhzeJnC4ZObK9+QDSF1Z92bL8FLVrbb3ZryRvnmnl28u4bsR3tKyf1N
jT0agTfY90AD5yy4m0eizp3HZ9F1u2xnNikJMkWyPm7n334CdH+qaVGfKi5hifbvMtuwnj3lOXex
TyN8LKsaotFI7tAqHqmHPTqu3V3xNOAD71S093yc6H7eHpvifiptcUeXenaMi7CFCVMYzGpk669a
PbdbK2DzK5coeh4mxD4FpTApcBZo5QXtAl21M5Yq7DwKXyMLR65JS6hKgn5jOZx2sPq462C+m4N8
T+twCi3VIJ8TZPaqypRJJ9VMekf7zdpzbFhkyxY4NbZ5FwbJC53l011lsc/p9DDr5gZ1T5/zDJJ7
ErbPniar4QCviAJ3wcrsk67A7j6Zj1VG1VESvKYThy7T871jr8KSM1HOohpZ9GUkKdmCcFVZ4bBm
u6Q4KnR76J4j60tjDwfJNRM79Hg0Zv/BylvrVvqfQwuQyBzLW2XlO6slEVLOubsx2A6OlkPJQU8m
Yy6MpTAbjoPtTbu0QqSSwgj4GMdHbV16rsMwWMf3rDPaV2wBCAbFz84w4ieRxe9hMuRnFUaf3ztW
gkU3bGkdsJZe2HI2XgaEmBlaz1OUsr44jXNJmWCuor4b9ixy9pFlhSM7qLQue40c2IpabkaHUoay
0fBcFbmbeLCvoymIo7Sh2pc85N1uNEEoeGV7oBTdWsqgKRVIYPqAClv26nt7+WknwzG5NYv4GCRj
t3fwAhxjglwT5z01Wvowhh3zSZrHVnVC+UtqqT/eLPUty7yD6Rjt48QR0NaPudtXH4lRbvwuQTty
UqABU4Y2JcqzWyR/iE2aFzdyty41xCuBxHtMLAwhwWQjYrQmnEBqH3r/WMMSaj2CMmG9z6OR9FM8
p+d4cgp4hAHI3qmWl6IsjUPt909lMPLvh+R6HPLmQE11sR+igLxGmpSQl6L4ko2uva+WYYLSk17T
4SF+9lC4anGs3LF9t1q6CS1UzRUr+ZWWwuiQJSFHfDDNfmkEF7P88mkpnXB4r5u28zeElj8ig1fL
R58hc4MUoNjdbm1uPZozcRSn5zbDyWa81Z++mMvd6DRkpRYjdhiWd3luuI9RhPW5Nd+ioXM+lQE7
2OjPsePipvTCo2dLdU58sj5RMF69FsyzZTd7kQBlymLWeXZxY0MbGmJMbj4AEMUXGMsBY+BwTLIR
NRde3lPRU8s6Q1clJjBth5BntlzEWmdsH924Qcz0mbpRjyK3cwLpvhQFi4VZvLbpw+Rp2Eiu98t2
ovE0GLK4CkGPYz8+xyqVVzEeFRr6XcC+bFsj5SbtlNPICWSbmrViNXtUiAw5jae574d7hPPFLSP5
S5KsP00hpgU1wpnEJGUcYoOzddFrRYl96K+rYQxXdteqnVsNoGAXxWKYe2DOo8z3RoypA0G/2w7K
yGmRadJdFZfBXvJRn0u0cplHN7Lgj6XDbTzzxH0/9cMrw8f5yP58Pwr/14CH5ylNrIDGEBSCCW3C
FzdIe3ptWUawSM7JjvDw0ehNXFx+SLbGxZfG4e4yqvStzbj2slzSBoLO8IA+si6nMt2O85QfJ856
yPpEh8H6HQpqiw0GBCdtabUy6O1bxXW+90f7w0Y1XyW9t+2zLn7zJEUWafNau7+GgYA7Coe/GUzz
j5eSDrUW+cNXnJyjKThKL6WntarBa1Jfi3SXPYDoe/LmjpAP9cvHTIt7jjrqqMyUVFwUJatoKNs7
oIq4YUpwbWFt05Rm2HDteuvkEr5GC27g3w9JQ1UlwFBZcD5ir0hsZhFt0f4cKgoDxgoKHdnY25Q7
+c43ih++YZNMSOH7YMRlx9Ech1mSvzPxMGL0IWuAKmfsR1DS1rWS9GtRayJNkCpDs556c4m/IRun
2aMB+tJJg+lkLV+or8Mw0uaEVb5dEV3sPplIKLsuDD+NmnGsgGmSkCWHOlrNa69BcTX4JqNIiJb0
0UHnPtnbmoxau2REBt/ZffuPZCtgKPeUMuGTKQ/uQhjt2L5kS4EbGBV7FScUg89ef+0Vp+op8ndu
Emhko3g7OUBpe6XG00R6y+dlQ7tt0pVsohvXik1Tu8beyQVB2sDdmYl33/Z0EYxz/SBCmwtvxijY
wKW7/f53poM38/O63LEzeq9Nh9c/KF9kX9JFhJNwqr1NNvjTgSM1i2vJiNaK3XKjTCda//p2J307
thI9k7zR6bGuQRx9f1Ec19NSmkddIw6OI7TjXG2HCluIO6RvZZN9VWUJsrZVd/lisSpiro6Om/2R
ZT9vewWVEaFZotMUHdlUihhSLffjVP+aXDZrBkekoe+SJviYw/fvaLs9S3Gg7mjlLlEauXxRiy9O
RRqy/JK9MQ2/XSGB9RuxmFC/vyD5Eo1k/kLfsB5OVIGn+7CnmGHxo+mJFpEyokQvCnB22emT5By0
5rgH9VIvcwkBrM3014peey4NpBkry+KdLtLHQlNn78UF7JTYXC0mMdTBcocbCgtAnt9pn/wMR10H
1ACxFDBwUPYmO6VxBKzBziiCn6rOvkox77tKPs9J9jsE3AFKlHzyzCCDXdLjWTnqxRxnOYD67Mh8
DfHunGxBYpni4E+XcNaqCjacArN9Oxm3dvKtoyaGSV2YhXCTGydtgiAP1QSOV/NG1MWL6RDK7k26
k74Nf/50A2nBFli6l293H905+U60IV3y5KOtpJrJ6KY8PEq9DmKwX8q5g86ayoPLInCUtVxYtmVI
jYB+CTLH2XzPSGZMQWenWP6u+zsr1hSb+3364ZfdJjE4fbiyNU6V5T5HxmTvTEM6OKn0qz1O3hZ6
krGaiEAwxlD71BhZs3sl3rVHJNMyKTYOYaWmqNwoVpTmVYxPuMt4S7c6KK0WC+LWcsnV9KUCO45O
v9jz/mXUayvixQsY7/u5XHp8NTrjysAcQJn0pdHyOQ++3O61IZBsaKA1c1//kCQHUC4ohygKj1S3
iYezT/9Mpt6IoKOskSwf5TgE7WzhH5GFSW63nYc1I+yY6wjnUBXSPhn85sgGOiRa3mOv6OSyGa+d
uORQxEMJsgkNcef13Nt/cUwJPGdLgZy1iQ3gDZl4RHH8l+vQEMEP364+zZhAcFGch5QDsPc0tbdZ
TZ+Mo1kKZMUFZxzejaJ6a3/50X1ukWE0wjuzTRQtIsul2n5pzPZJSO9k0LEd6uGRnvMNDMFNxJaA
UyTi6YbVa9EiWOfBS4rlIjT8F1IUw0mC0BiXDmJ3wUFMWPBA4xjrfLpXde0cmW70p3xJnunvUvC2
ZyLUc+KdUcjqeh8VKNoMmddeR3WCfzdS4L2tLVDsri4f/HSyQEt6FGa7dh5suLCaxPJ30UwH1ZhG
Keq7ekztGjWisPp13qb3Ar/izBau4yeF/MTxBSBjwLajnHHeROB1VyU8pEXSME8SqFylPTrN+unr
mwJTHKqo2/hNg2RgFPz0EW0k2iHHO4tD1NDyorgQkVUYD47GRA3u8WAta883tcRMxKmvqwkVzTYO
0nDWys52XhIUh2Fk365quo941r4I37RbW82cmXMbT6NE+kIfoKE94VIZBBewLO8ciNVmCusrnNDy
1H/nDifXOqhGmfvYoqc6C/UHkwmuGAkZFFcrPhshRfXMUNS2LU1a/BY2ZlDBgJm1eTeE9MRxnkTD
6829ckqyNDRx5zXH6knibPGm6S0naLlzfP1aLb8tXEKCfs270xoPnBDAWmfh1WT9+ctuWy1ru1gy
K4nr34CDQ82P+PlCSpCaJRUHPeipxnS6U6HDgbjEfzUItWWtq7mr2NwLiayWTKiXf20d8rpHaune
KPIrroV6nYcc+spe3Zsmf0SgThWclaqb072X8kFPSwpwx4W5wBytW6oCv3fp5V/+/asx+zHEoQ3O
drLXU0mIO2LORwr1daJJIcPUiXuzgpisOfhWHGeQZ/0QxxflsRC6MUivklw+sl/hge3qx6BMxI5L
6Qw1h2oR4prkzHN5CSZrAqE7vNmSPiTl0YME1XRtYDXjjmfDag2cn8FyOnEp7mZ5dgqGar4IqM8N
/VNKnOlEkrY4NvjahW05+94aX12XPWNpf6RkL0WPD4CnNpkghFvVYpv5fgJOmTKhLAjZujLSupEx
YOK17D+1cI/CRcecZmf/vW8jYPVHo/3hmMYzUa9rtDwpvhOelfIOtSUeW3w4e9lKitu6dEYtY4og
B33tW4gwYbKbTI/hZOXthVO/6iFRPN7NfdpNZwdF6CzMaKudRjw6Df2LSUUULPemO97JDiPA+KyG
8crJ9oHbmr/xXZor8sAz1iIu/rjw5VbclTek32j/mbM3n09S3YOMCAd9GUV16N5SLF7HudVyXYwO
7xys560wf7djzemphNzLShfu4wExb6Q3peEKuEr9trmiiDY45ViT/UOId28VZBW8t37aZ1nNKrgI
c45cupqe68Sg6SyKKP8wQ2RFZAyXyTYsGauyWBktSLo9YJZtC0oj6aS/QrzNb2VO44vhGfvGqcO9
m7bZQVmxhH9Lmsk2jF2fu+bR9NtdoVrkgtz/iCE3HU2LQ4zU14GRyLmJKYYvcNz08XjtFCYADiZZ
0/8Ik+KnyVsMZloD27b6doN/w1mNQ/1ZePankawzp3PPZgUS30yIvmNhKTXoQAcj93FySX9xYW/X
BTfrdZFFa2N4LAmiceOx2CVXSWAOO0F6a8v+WGyCdIIGosmccXJ+DUahD1b/ZVrGobXs8OhUeGFq
KPiB5d6ShBevk2mzt3IJL6VOniUD20Or+0M6hBY+RDpJQiDPQh1d7pLrxqNoISj/NGWYvQc0eFQw
ke02SgGdgIVT+A+bDOhfISglcn8HVettk5bG5w5+SAjzJY4SenbnyV8PcXV0Wqvc8gOonekhkAmX
bIhf2BsGoJSgkDFcicmcyJV5rzwEkGAQhKK2srkfYQygw9ldJvNhkF/jMVMHu3s0B6w7BmVwOo05
4Al6mlGdTRplOLAu45RfHvjfjcl/jJRozLHS+4y2x9UQ9kiNZuPt4HTyAc+PgeuNTIjoegz1qFCa
nhqM90csWHqNk6G975PhpmS7q6jRywPrC/nevfk9qIOwvnREhjeDqoz9GCPX9S2ie5ZdLS7Ybu55
m1apPQtUcvBL8NNcpd/z/lhl5lfYEKRQzgRqAMzfhuFXtQ/dYh8iDLFacUohJkDJpU/2LwzksJWz
Pk8TsAshoWE3kM8ngWvLEdjGbFFuSpgJG9cHCtO5sqMEVv4eLvN2itH/GuhWgF0g4pRewrB83kxb
kwHaLkzEp908O9Jpjv2IRyGeErHMr3D+4P7Ymq1HPQ8iV+lgc0mLB8wV/k6mWcNAGQtD7h9SYbAd
pXQGCm5Q7tyvmcpwje8ZOnZ6ZN44Mu4qxHkyl9saDp0SFobM1Nkzy3c5eZscI+6C4JA1rGTO1BG3
DpuuK4dFw/juL0jzn5AR6BNZ/mFuFdB6p/WdXYTiELd1DUzL/vLRg2vzTBC/2Koofc6q2jprsFNO
DYRGDvQI1AaHZLY5yAkb7GAg/j0qP5Kmp9KrfuSWxyZtZhSA0rxg0c2dxb0+igwfUEPR68ICi/Kx
WMdz/kAEI9k48fATFPkT/R7DGpl/U1XJMbwSNM4RTRkboTuus6A/mg0YbzHhqG3trafN9ND1RYBT
Bn5SODI9BIiSCafdYb9l1mmNjxC+A6guyb5K3ROD0Wxdh9U+EYa1D2HIu5MJdNWm7VRJW69Ua/1i
9OusvUo6tCPmCDH2dDOTJN9Mj98wtQUOi8ck3oE1/6xjkCZlWIPWSCg5KS8qaBvmN+JnNjpwi0Y4
SRDcKPYphw/MPxAIOnp0kyw4Mwg29lmTb31+yy7zp8emmHpOepS9t8ufMsJDhvReIbXhcupgmiMF
HRPHqB68vLglWRecmN94GxHqP6UZTQen8C4OFRMrrhDw+9J249h0PvppKXa2iq7pSM9e2Ana9+yn
PBvuVOFbK0cMNUkksa7qaqRMtmTQzNxioyCjNAgpwG7yrTLURwPUpyvmlyrfzzxRYuRoPdo2bTZJ
Wa1byV7k5iZarxxBrJnBHb4xZ8NMfNrm89K4570Xme7XWKUxukxYoxMu965NB1279A/ny9PQSqbw
JGncEKfd2M1b00yee8968xkf5aJDX8Em6ltlxGfuJcOHuMOiwTWd5wMTmdM+OJEfnRlTXUaMh8Rf
vXgXUK/oe+FbFMCi6Tu5S9REBaTATZ+7FLqg4nethzGmV8464fw/G81mtpgY5Xop2xVRusWXdaur
7BrKiQ5qi8fGF02IuQ9KdJ3HAHHH6L6p9AfAq178cjI+rroqXqquZso7BJ8xcOtdBLAijzKNDc5a
ZMj8nM1cLYqh4zOBGwxcHZc3KvSow6jPHaP42GZfpg6o5jwfv4YuNZHasSnFUuicpktKrlg+iaCE
l7WPUMd3frs2+6E7V96LL2V3/KbofqN1/8IJS8nFyaOAYfPNbDVorUHkWOKIuSIBvwgL31+s//rV
/+//y8mCrTounnOQwePyEW7DhZsxJKZcmxP3TEJe1Og1lKtxJUzLUOM2orWxSUnXJd14+v5V9F+/
+v7Pf/f/vr/lr9/x775FiInLQuz2m1ZYKStNTWy7baJrRMPSVlnztDbLDmeeDumup0k1jeZkW0TN
ixjFl+pVc42TeNyGHpwqUfvnwo9QRzxarwV25LXHd4GopD6CviDOSniIqhPcfgRBzdi171ALxyG5
48nbs8Tau0lzJumDaLqONCt0EeW2hatBStkdk0pkDpdR7Ur08Rngy0pH+I7xsaz7+YDYFn5+WqkV
XET2hzVzIjzOMte32oUs1u1dEYBWsn6oxOk3OmzVphhRkayEVXIpF+ROiPhuncrQ/vBZOo6htykm
57Oyw5umPHkvucIvQ2yjH3/aFV20YdxtrI4hqCfRhfSoeXmuTZA4aIYO5scBR5Ht+Sv6oTggh8Zr
n/8xyeU/jdZHZ+nfiKvRhjzZi6o7WlEcvXfarjqVaUq5HpUo0JdsQW3KPq16sQtHbvbjVH7Bd7lw
dmEbNNtX/NDo0jNLgfaze44LNPBgvIyWLp7Y6h/zcO0PxiMuIvhotvsyNiArg5gqOMukdsiOf7UI
FICr4olutCE/2I3/XBgRJYXjqDcWqIA19+WrM+cffj8+TTkHB9MFUzbmwVLjIRBblDr7SxFDPM/u
yVnaFYYlOClK/5mESM+ZlxvdlE/dIhdBi5u0v5ua5j7re+NUA+WkX9IbGQx/1S4fXBCiii44op7l
lCBkPSgU2FrCHiinq82sesWi2TfbjI1mE+c0LOsygGY25Q+z7p+iwKf6JrOHTUPX9uq7JMHLIYX5
Oq+3rVuIY8K4JY2RU8cAquRSv4DcfCjyXO+DhnbJILCP1MZnZw3ltEvz8SCWO95AawnzAxguqsEr
EZS8FpbK7bOQ8xsXxdXckf9RwRgdqrA5VVWK53uiGXb5+a3m6ngSCWUy75mWn+xZw0V08zeZpjd3
gko24nuLXkWIC8g3ifiEjBfx4buPfcJ5x0Z++v6DAvfO8SacwyOSc0TXUYdmMESNd8C3QYvljBZL
MYDCzeeHBGZs0HnBeKijYTgM2t07rqkZWtlM1ctzGgPfy+6TIjmVec/fO6DpE6pV0lsbbniStcGD
w3kYjyu3/zTYccj7oNfk2gvZ4k4dB6BFHN+ydFol8cV3rTdQosXaCcIfbWXdOYm37zL5MRfZ+0Tf
8CGeyoMcww8njEKm2En/NDj0yM1mBMMq51bDyEw4AstzRs1aH75bdW/upJMg7seapisqnipIoKuB
NNg2TOCe+GZkPpVu/dvM5b6J0uSRIBZIO0pFQbrux1TEj0XEZKufs1fpy+BiZJzXuT5sJRMpRtN+
cqXc62AaFKCCEYouSecFRwq1zH2Qo7qM4q6cAuPQxw0TxyZAEqpdPN7R1aJN9Oj+8GyaXCn4KfAX
6Vo+Tkg5ioljhalj12pIe8stapQQD+0Z34LP5IG5I+izbHz2M3SOrE/kul2mDmUV/ExIH+Dm6iGA
+Jk+2cvj17lI9UHLy66KuV0zXj5H9oIXIuy0NjmRrkPOGfuwaO8j5TG3qpK3pIK9HoxJsflm2s+y
YxfLNQDeYoQoBlpmqbnCB0wV4IgUvs0Ir6yJpwVcaVzF8s8uGw3jx19UJmehpwcV5E1QxWpbxc2l
sIZhbzGJ8B1MQVkN+W5OTmFnm4wRqocB1Gm3DDS+v/QVBhV3aUwZ/PB1SieoZH4Dm8SN+60zTF+5
WUpaU7E6UyR35shUpssOQtW4sNVzkXNQJDlBrzmC9clbkt9i+TKXAxIhFTGs+SBzLTt+nSu+l4pE
djXP7s82hRVz3nzZcVogrvJ7cABwsVrWNA9GNECfbj3G4lU00yrm0aCkxmHmOTQXH3/TR1Uxwasw
mhXh9NYsE+ySuqeNOaZf2KWi4+BX5nVocb/LXiAGxsYrfsV8DuMbJuNuPRkCmIZMxW5sPSD73sQc
wEzA3flFv0GOi86z8Uej13OTEGevjb1r0DHSLmar+e3TtLnO3EGtQZOzqzjvY8+g2DQxY7mjH19T
Ud+hn2d7HBkUmIv+kvOvb4KifAyl+3NqnSclovnDKMtzIMfpd+7El+A2unNExTczbYJvMROcCney
n5AaV+WrTf9SMrvjbkhQ8DWRgRnmzDqwq/jd7oMPZ3SbL92+SVpjs8K8qU543JZGdyMK508oMaNS
L2SsksZPtkTnuRsWGLYcsigbK1IRmnf4O52py1H0oC3Bv5Uq5+KiJRbRxpqDJ7lYwIOy8T+t8dhV
7a0z3UevjilXbhRIRjgFfl6/oFExuMqWtEA+00yif7jJTUxx9Fw0FjJ6DECBoT6fDFY2WSc/bAop
z26Im7LrnH7HKbs6wnE2OXKVTyUeuSo0W/zFrcl1tn4csY1SjDL88jt/ZCsJmucqok6Sky20/UdP
991dCJK+1haEo9gK8Qpg7NJ1pUjAAOqkP2nlRbI6Kh8N1ta/Aye7K1SyL9NR/LHr6Og3WL65vHu7
eOSFCnrHvfa+BbuOUoO9wGHxROaLey6Zpt8UalizUR1mTrgbqeb+rCKXxExv3RoXq/bUMFaUnndn
9+Vel2N9GSJnvvVeH+1Tm/rLCbnt4nvmQ4ddGvtyC9i0TpmuJoipQ2OCrM1666O1QfSArJN0XzCm
+P6Scyc8pW9j1FWXIk2qS97E3tavUFf/9Z8I+fu2E3rtcFbRsAdufhe9R5qMV+4z4ekr+zHxQxfc
/ICfqo6rbWbUS0yE9sc0guZpuJL1bkq37kQZaBp63bGT7buUc0px+/KaVyg3IrXEXZ0aL25vB1t0
gGLbRX8s6S1bpH5lHDRwR53xQwrc0i7j4D5k3MSRlcrwKsXkms0gr9zwfsAP4GTjKY50evOfRi/F
QuRSxOuXPQaJYMrWDQXLLYx2Ol1yjsS2QEuqCM3QFNEejLzwt35IJeTfco63fyUD/xfhvVsJvqn9
P//bXTBe/wgMuuQZbWKDtiQ8uDTz/C0w2EdhFlddnBw8uyXEM7f2ZejMU2x3wQMv165HmzqlwgEO
hW6z9YSGDGky+Z8LQikcpTCzZzrOcLQkr8PCvSvzzAZCGBsH7Ct5DgmQoq6xWvi0SxTKgRG4LhsJ
W7RqD94UJ4CaY87OaeY9d1nQkv2g0dZJ8eFTRGAiJJjzFj0pOthV+JEVznhpgzo52r1zrcJZXf76
4udFe8hU/6ysmrmW4Jw04ICjjNKbma+11bYyrcde0in7n19GQUfSP19G37GYdwnpO7yUtCv9/WUc
IwIRM20jh26UXxTlWR99k8BQd2iSJXTjoXAM8fv8XukWz4/MHOC0k/OI29HFDpKVx15kziPz1/Yq
xbzDs0CAhbY2UmFm9MQHlzBOL59N3RrHNGhW+EvUbUoTb8Nr325Lz/uVWQ3wRyuOHmxiiFguos+s
yfAUTXP+asVTsRElbY8s0XCbvTa8l1ZPm4quaQ/Gp2aT0xNtfeyYO3M+a61XXzA//8+vk0Ps9p+v
U+D4HAFtj5islEt+9W+PW+H0YRnhCzj0driZinyAvNXuq7Hkx01szVHShS7Z1N15MLGyRuDseQb2
o9PHR+Th+7AIzLuICYXUWQPKEe06cbv64Co32ObMG9dfbpWrq7+tp1m/5FN8D1Z+ouoeL6MR5h9G
kgxPxijOeHj+88/G3/tvfziPH9DDLmyJfyDzCk2KtRhmbO9elh2xlyKf7sbSiT+jqiUCqUpKXgRv
BNMrsXPqFji3ERs//dpi7yo5BDdZdRCJm20LcGpn5qfDisiU+dIE7riRTY7UzWMFQKXEvMLE9qoc
mf3tV6kb3Uvb6e51T328Yafdr4El0jN18eZ1NB77e8w/04lUrnU/l22xUcqUH2GVH3PBNK6YzFez
Sz5ie4hfON30+4wEzEFAk3vMMIKv8CJhxBy1h0XdeEP18Z6ISqSrPonFtuHOAV2XhsiauclBZ94R
bDakQutsR7fGt2klV5b/xKYHU4EJwVhn0V0VeNE9l1kWhJAsZZNM4bmtC0ia3vAb3u0Cafgse63x
uGMFtd3HbsDHkMqlP9rtxBNoBOTpfCpOPhfqjWERJM1r7HyyH7z3eiqvVjO7v1laD6if4dnzJgK1
cRiuOip4n5NQZDCyXO+emB2JCyM/ELqM2SfQIKMd+3azo90r6sZdO1ftB7E3jOPtkc8u+d0x6O7s
hJSLGNiOxqZ6L6QHfgmTAl4scUoiSkg7p6GoscOKOSQ2La1l52wzjhlRWFof//kp/K5K++8Luot6
5EonsOlls/75CWPAExsOmdxDgEnkYGJddpA2L3J4ywb7FktoZkI13hYx0T5nFliTKE7VAQs9N35/
pLpzmTnGpv0zd9F5BbO7vTSZk5t0QQ651ps5IN5BNS41GIurfqYAXnZtvs41GmTb+FunDNDvw+gD
YxumDdTRtcjni9nxnRnFLwfIU//Dh2+J1/9jYcFNQerNc4BjWiZ1dP9tYTHc2ph7W0aUkZdXUFb2
1daxWnuZEd8rtz/nhZ0fClU8l3aATX4w+2duNFdjpDxSN21/a2nF7AdpM/1x1YWCam8RKx1sMmSW
qwH3t8oHnIOLEXKeflik/1aOQQJQJckLH6JqA3rcTJv23nOik126B+TodEd5F/NpWbt0l+furqZX
lfnXZmac9T+8BJb3/25CEAmEG3jkPVAfLTgDf19c5WBWJILr6DDY1XDVmfIvfeMwL7PfPdl1D7Py
olOt4l9S4N0QcfU2xuGmkWraedJEkMuD6iNLr90AOBhc2UXmtvOcSyVAH1MuxiZydutmeAvijxCb
wm0Yh5/1ZJoHu9bk3AxhvjoA93Gk8ElrE/Iqurx2Toh9nzF2VGavBYO3K0CNN0N1MV2naXJqIZ89
BfL/sncezXFzaZb+KxO9Rw38BSamZpEJpE96I3GDICURuPDe/fp5AFUFv1L3mN73QhlIQ4qZCVzz
vuc85xQEefnUURHyqmwsD11X3KWlOtzWtJAvYzi9OWrTIzPNdk05oQ637Jdmiq3bFpzwLePlt9Qk
dNTWNU7TVrYP6IcMAPrNjV51FlvDDHvIoFw7XEXbOTQtXw5zedvQqvHaSb+u2hLG7GOTsuXv1RHy
5VTND6WlPThdWZy7qn4wjNa5jAiiHjI2g6U7ozhGL0lszHBWihLPSZvLvdNZuClmZ9/N7rlVK1oF
5Lwx5Dn3ltYle8Vu1W3UhkDrFASp2BTD0kSBLkrnoluNgmgJ+cuItGxH/eOngPPi46ZONljActIH
0uAuzbRbKg7pPu7T2i8dlMRNDqtJsn2H4JdVHlQtxHeakuyknhDLKbsDklPke5J9eTBT7LY0MO5z
NMRnNN0EFSsUza3ICXyt0vS92SYMBS8srlj/pVT0lCjax82HpZVUvuYJKdfcf1eF0eznCBEKzkjW
fh0GxzKHpNDH7BtqUpiqVL9Dt3nVkGzdDhnFUROHqYMwZ1Ox7bqr045odmEZ/jhRcJGTltBaz9EC
CtQWk1Sf8JkX92k0yu1g85NRYLNWn50XlGIbQ7DvQ2FqX7JuosFTBsrz/31A1fQ/SLgs6myhC9PW
HFMzbRew7r9cVpGmUBjqBQnIKgXrxUR4m4ogIPW51UlzN3/2bKIf8jIOPNIaU78UJpicSHvrcyKD
xpHCnRLDlShcd7xrFJJVwPiMWxDdT5bryEMNsmDXi0E7GIb92ubqdiyn7GoVVnPbTgrSvaonLyNK
2xs3ULau5RRs8O7GKInulnbfPQtSvBWaTrp7juo3oDnvqKD4nZ5Q9azt+bmQcsoo8pRZyEiudoH4
obeGzhuwSl8tM6NtXmganeHinbY5lWqnuHZRVKLu53yUliZu9LSttoYtm1001PGGfJnMz6b2NRt0
cTck0jdwmy0+vV0WnTLS+36IqTlKF/Wtptzp+gfli/6gFHTLi3g3s4i4EaxwmUmG4QA8BP2JHXsD
A7I/9PwvoW4TdZwF88Gww7s2j5HcsAWjNTcd4V5Y3uqDt8TZsCnrpUE5HzIqNpvUHtwXbLTXZKqg
U5j3+Qx0gYW3cYosFztgK6oD9nmQQKFr+CTdZJu5yo3bhPT1GWHSBR3mVlNKFhsYveoUZcyANels
56G6Q8a+iNoWJQTiavQu1lOM8+Y0Cyfz+gAtZpwU88F1iFyX6EFmsBXAgzDjoZKMwzj74SYIA9xY
Jzo+0M+6wKu4nrH/xeX+f2F+TAyIf7m4vff2/b/9WgFBN+/Zr7//222SvkdF9q+An98/9A/Aj2v+
DRyPJjBbIJMyLPcvKbnqAuy2GYmEvuK1eeqfgJ+Fym2z1mLedRxEjP8C+LE1y0KxwA57+dn/FJUb
B/wfgxEPAP7WXRQvAm0W/92/DkZ1n7DItTVSRqU4Ez2tY1QrT0hQXC8NopehxtE3Io4sk1En4u0x
AUy0LeCnelGCgzxr8YihH93mOKe24xIEWVFyQFNoHhlclJPKpu9kmqe8DmvDRwcVDbk803wpVSvZ
Goj7tkPdfowVlmO0t8MmoyVPxJ9nThpKfTfZMYQ6p9nIsKA7Ye/FEXpKvbDFqbStl9LKEpwoLrmS
KhHUfUOjYT36ulHM7ajLEUmx9EgtVg7rUzpyadDSyw9VA4nVSRY2O9TbL2466Vzd4T9uQhQ3tDCJ
Dk9YI6Mp4G6SkQifUtrYfr14fWK9kctL1qP1t6xHU4692bWojo8Id7L6M2oWjZ0DnmBW0+y83iBW
zeAwEymAEhNBBEUrl+H99PuoLbwsATk8zThGQ41GcACoMJ7n9OxkLioS11Xuu0qKXRFckDOgVmxs
e+MYYX7+uok1EvhsO3HQCAUx9itJjiY8g5Z9kF6epS0vVdDPfnOT2dawxHjEhOoA8Izr7E4fnB92
iXuoJ3KQENj0Wzpn6ZKu+OY4qFTcSdwHQ1x7amRjxYud/NxAYtnUIfYhR/neORFr3D7d9ZWSbDV3
JLbIzi5gVui21p3wzLHSr2Gra1ei9kz6ky2LXZdkjF1c0+2g1nVUSGURehOy1e206KLgT8+1/Nq7
JBnx11yBDKGIMM/IzDqc+J0ft/oHliSy5UZ7CVBQ9StL+36r1W3gGVZhXMvaou3Wk4kg0/5xIjll
TNzpYo8sJOpl+RQqVnTV+5qzs53T3UBRCZmXccCvmd0g3a5RwNT93oByRC5Z0rcbKn7THpDgfjQp
E9PvobOaDZec4jCVPogWw0jZayysi5pKey8cUC7Lc2458OmhzMkCvYdfygvsGPudXit7jbd+xQBv
XLXlr26b6AXDyrRD8L1bn5uXF9gyu510CzSPOhMAxiTXmi3GAPjbFxSa02WwJZ+Hle5dXfkBWihE
ZFuhdiOueW9NUFY6dMSk0jHHxdC9dlT+/+WxoaadltwAAICQnUTZGdOMepiUeodAvD3VdBkpUaoz
yRfL4frg181ir6IcSdCKig5mXSNrJv9zjPNxvacvSNgEeTzyTzgqNp7ojQKLqKrvZyt8HiUOM84N
naw1nHvYFqyRiwVowV26sMeWvhOxpQrhz/3Nap3prLncuC0p1XqF/IJwFVOjTHWXLALvMnaw8zrZ
22rWGPSpPxSuvWUhBqm5GEBF/j5kCebV7G0PalCm8/ZH6qD9NZfGkr5m86bvpsU357gohfNFnL/K
9Gvy+xqWFof1IbeuMC5pJgR3Q6t9hgTQHwpxwLLsI28AALtRixBuYLUk4roVgbar34O6wI9k7Huf
Zj5pg8vN6gtYj9bHRgfbT5KyFdSQHDeBY6F3ob3a2pKCpTv7ZokWQgTuu1Ev2McFIbz+SXMWvmuy
1vzfn2Q34CUDmrtd/SDkAnrYi4fD5IrK061ZQ45g1j6pCgW1WzLNqLYQ0oiYaWuEBVStNeMaq8c/
ckTZqVCwCdBngjJme6+e2tjIDngBdyrtAJlXe9bq0S5TYI73cftsLC3myiHsSS/yJzvgQ5c9APRM
GSBVBIQgKJOaoxGHmWm3UFYGiSNDnwzCIRva7GF+afoq2llS+Um+o8uebqt1uYW8Tdn0S5MNJhVT
xXq4mkZWrvZ6NODqNByJm6tQVFhkS4DlegJMC45yPSIr+QHqC/rAJelBLlIY25JMV+4iiAm6ZfJi
r/eb/JsJ7BVyUb0oixIGUShkrbQevbA16I/2+g+dhp0PL4rK3dzcr2bqamgMNqqbqfluNb/CRS0P
CQUixMzy9yQA/nCl5i4r3lGLjG3k2J9ATmqUL7wyxa6BZdpFcr28OrERJmGxbDZB3PmC2PUDLjt5
sIx2V0/HKp8cQizwRSMABNA0kcqszOarnj4MFXTrP977ereXNANx4oXXqcEBtn4MlBS3usqier23
3ijLx2GNNrbt6WNYPA5zbBsEmhu5b5U6rL3Fy6Bnkl4bgYapytmRLCdogo1rnmaBIBJHb1Cxx1hV
4fPNKIziYBN/1CzeDCevL8PiicIXHm06e6Te5saaF7Cz+u0OWoIoJSjveMnHRn9fjiBBpyWoR+2j
R7VlgABQGPoYfetNOYruQGyo9+UUm8eaAazIVZM2b4p0YosfojxGPaBBLo5TBp0hTmRwSEkqOZR1
6a204z/Ixutjzdzdq2Hd7tbhbb1ZMdhfd1cKdiaVjuAd0lWjImRuJeNhvfpDdUnfWQ/XG8e1XKwF
wtpYZnthA+Bs6EHkmCCC4bTetMis9zqZB+sYBILxakctaJTclZtG72+VEnFca6pvv+nby3i7/i1/
3J0xdu1zO8N1hIhcEP8UtM4xSEoyI/tqMjFrpa+NhbsVuZt6Wm8aBY1Yk/GJFGpoXjSBW0Zvrc+M
9Zc/Rkp01k3Fm/NyPOj5k4IMi0LncmaisUYq23Mtrdemu5La6SDS7aH0glhg4cIGFaACaxP3EdEC
Q/g9raCG8IPSqSilCp2BuTKSc1c0yX5cEPKr55J8KUqU6+HqrVuf+Xpayw5N18HqWJRxXw+vR1Ry
y6Po35D/8QmgL8ABzli33FvB+Cs2/+vu7yPDTo4GnqSuskMSZ5YXF0mIxXH9HEvLLvpzDFTJzAXa
Ft5xTpv/ZMapeonR/yzcwGNfKs4+FNj5ZZ3/khnkVm2J6wUqBVzJde/XpOGvzOHfecyyxhKyHq5P
f73mP3oMWwkOeSUkw2sJhfm6wZdcHzSE5F8P/fHz6xNrzPF61I1QEhXFMH9femWZ4QJYPXpVTZIZ
2X003fQiW+It6cmPxa4K1PSw2ka/ptCvu+tRP5tso9en1/vrNPt1N0OPCxcEjclYy02uqaP/F/B5
P5HEsN4fluvIMnEOr+nOkQY3d71x1JFGuUPB/tBXw3Ygiuiy3oxCFN7EjIxXWjZeqZE2G+gCFZ/L
EH2apq6HbV8EzUH2SbCfwsbvqsOKGLaxGhM+utKG/6AP/+WpvxzKLh5Uf1zIxOtP5ehSof/OgtHH
X/G9zTJprUfrTZchkf39TJnYc31eH2XXUlGLXlYra0oN9K0ioxvMNTMZI5fr12/RG4tUAjH26Rna
W+IVFXuBjbYimH//8r8+8vUr/4gwGhvdOXZiuz78x6uiKXKm38/8Plz/999/yPrS9b6sBK9a7//+
H79+lRpTzdddu83PQuCS/OP3r+9rfez3n/319Hr09V6/XvgfPVZk51hUat2ToxEc52CaGvaji+9O
t4nabUoyVdVhehpzcyRHfdBpsFY3ZqzCmoSjQzk2f4klOKfCLV8SJEIsZmdrl9eqSUaRuGuSsfzG
VviTJfo7UTGVP0d6TPVfgXSh83KtwJ+R6RbQoyZ6RoKmel2cBCebFFoIXcA/AgvVOhABP5WwHtqi
fYKDxUzjwOmYmVGQCfRP8+AMXlepr9Tg5k2LP0v04gxF96xEgKggGSDKXd6mObILGLpmlypMfDa9
9mFK/Ir16XZsYzzbbUuQb4Nzqq/LdF/m7a/AjiSX74DuTe2/6+0ofdv+5uAeQhUfw9YU/dYk9nYa
tTdDQf7W7/oCI7NeYeyDeWAcxeIw5nI5JE1yihQ+t7Qxz/SrOoY++T1ywE9G0c9h+sAlhOAbUw0y
uX4X5tFr2yN1E0Z0NCs2pDlIv9Ag3K8tb7UybPmqKsyqYffTpj1XAqDd6wEVidjOd2HNzg0R8qsi
7J+W4tX2UsDIJuZWfnRh4D0kUNiMZGcBr0NZkWHmSm0/So2PJEjvXUoTL332geza71hy3U5d+p5h
21fxtXuGVO+qSUybYkmN4qhGFJyz4zC7chvab7PrqKiJ3OZYJFTF1RT/UGzgZGaXvR/rim8WHAQN
fCQaqUk+otO+q3MTeWMdvoDmic8JzhDyGLvWK9k++qjV4NIkGOIyyx9rM93JEh4hgOj3mHP+FDNT
Y6Lp550awWcatedA0A0vdQXdLQtQsjfID7E18lKC06Bi443K0TgMofbokKy5h4JxjLLKfJCm80go
4M3gImCNQ5r+rRZiogMMWI0DelzFdylneAEf+V7a7l4Z4HOFWXfBKB/8VPrmwr9qWycJ9IuhXlqB
DHBotckyjhgmJVZ8+HleXECFtcyUBHH11pU1wbVhW59UEV/UfppuXSr3x0xJb0oiLEZAgxBiyPI0
cfD1UFK1AomCOWBMcbrZ2I06tMjOHe50fA9maGLdbNsPffH2OnhjjkP5quBunkWP5svAAxYjArYy
ulB53lpXSGr6Ju2RO+luEp9Nvcd22IsHNKHxBOw2RRuVW8m3yrA+rMZ6MB1VhfNYvJYMUbDFiKB3
kHxuh3Gu9zqm9quqXmWDmkiM7CJNvah5FVmMqYFhox5voHLQBUW5l2j3dtE1d1P+CREUEVdjnxlZ
N8jqGfuexKVS3eShLotjFY4mBSzl56xpL7kMdmkEx6JcXM4x9KgstFts++AXpqSRW3JifgZRanmB
6T5aglCV6tzFjblHrIUymVSmjexG0sqUlDRtwLBhbp1mqlos84hMV0pSovvg0qTYN4eg+8UiN8aM
Bhw1YHAqsr7x2xSLVidU7MvuKXMi4ogtMs4DrfXh674VicocADipidKaIBVGPlGxCG2p++hlXu+S
KHhFmRtjqosTrKCHaFAfS6GQ1NXilRaoL9rKPCeqqO4V8HmbWBsSLFbNz6FF0hMwRoEAzoi2hWRa
mmgyZdvc5PFwR2nc3nX2fkDNPXRI01386p6jqz+lrZ8t7BZbfZDvaITh20aECmCm2TScX7vc7a8A
KV6M2sLtgcRhBwiaLe5L36efpSTAx3FrcSjQUFjkjpjlO2UK3lOv8uloyXc3GA+zXTxpEd69pkh+
dgWhzcVMZGxsLmJy08geM2CT6LU9dHLdXSoujZHZe/yrDz1CPC9E5OIPwI38ForLzp0Mr4QF4kfa
vOSC488d3kanAjk1PLdhCpuCheXYpI+u7J9J+ExwZidEEUTnSRlvc93+6PMdcuZ0K0V8cnt8+RVy
nEIMjjeqn0NUqh7Wxk8HLDe0VghVruh3+czpJ0sUx00532jLB4RRgt5zSEdshFTgwEn0FY2gli4p
c680sC26rI+8sZMf5eA7hCb4cdcjZe4Ina5qJMBsPWGfEiWN9esKstPxDaQFWN1Bj6i59hOUa4ki
+xscZBx7BZb4ouk/SHLTQF2XXBfo5mWkAQyGNaG/9aLSCc8B50AdqizAXNmdeRM20g9IVOHcIPkb
w63d1uHWzWyAeEr03bSucxbcjKVD+XrAcWcG3XfTSLBxI/GvB+vc2bZ9o+XRtVaLfBO6JAUmqXND
vZnUqEV3G4YQr4DzgESZyvsq1Q7MwpXvtuYuFnC+9Xh+RZGE0QtJtt/beu5FLBrxa2D+gkN9b8vC
Aj1GjSQa300MjV7MN9I06UsdzeMmVfRfenEX0pXfmmAMvdGcGApf4JKem/cyip/NWXlvXVkBLujq
rTb3yZHt6s0UkFw9Ywwzeu1qRlq+t8rbLNfunLluQebH1a5XRn92W0KR4fQf0Tk2myioUCkYz5iT
COuKmJcpIDyYivEsAgZI+OHqfRnm3Z5IPIMyj0I4PKrRrHPxi5ThtmszuY0KzOYjGHc9cml5tc1d
giBZF3I5IeaLVLO7sQCwGvOVZUIcpxA3MCoZvOVCnJU8jI4FRtCDWaf4wPAMohlg5dduQyGeS4Ic
uzy6E7JqzkVvfph5tNFKXIOmpONPqx01ALXACAeQ3SENDDQ1P8g2+KFF4xMdc4wBMW7INMD+zzwW
UZdsMs+tWMH2+oNmGbh74psZ64WuGK2vRqLzS5Rfnobn0oRelhYDMLIKDGSEVorib78xLAdzcw/E
UV+Inm5zq051thlLA1ip2IOS8kOrCH/hZqWKj7LefQWK+eCSMbbRTDlREi5poWP3KvYDmdgnPZYs
n1TV9RPd2JXd8MAul4maq67GvlyalkPZE0PYaIbEumjTE5u9R8hFyWWQ0CwIjScTC1m46V6jZRsy
Zw/ooVNsZL2nOcl8nYzyXpOqdlZa6Cu5cm7iFmxbXRL9LFBczXNV3rt9Ta3Z0fw5NMDQheW4ravi
TEk8qoKE1a1gp6h8UwQVuIa91xaINYS1xNlRbSIBQLriFuXG2BbuG8MRpjgW87uy1UB8d6N209ck
TarqyXWZwaUWYpXvc8wxqaQDA955soxjAUGtXKDzwlAzX1U0xFWxLRdQJ4i0RYRk2nG807qDjkAB
yE1xnprkU1iYEjrmJE/t8h/ADn5KhbVWKshLCFlabYZUxaaFhD0Z0FiDVNUBsft22h3LQY3QeWt0
hhkaGBBd9X6AzRclFehUxzpiLvScdHB9lkkKutykxnjK3Gc1N4kZ1ey9xmFT9BQoXQG6VVEbuUcz
4iFiq4+DVsd7w67TbbtwVzEU2alhbltd2ruCzg1zx0dnZ7TGU0ZliWzWs5rgEpMzwEIr+pTNNYb9
mzG/soyELZaVD4b9CNpFewpqzRvCodm5jii3RuJZVfW96SmcI5J+MXUW964w7rPQei2NxqOAd6+h
n2Xfl5Odps2gOiA0e2oxY6tX+i22IkRHfOJTpLRUfEJ1ExNhmI7nvkuQ7Quks+b4gPsJakAxZHij
TqKLYvRY+l1Lo3PbquMPK3cmr3cGSU+bh5RACTZqPb84YtkXBDrwlZw0vAAQzqA0byClpKeVc+uJ
UmUJQ19MYirvxmibT8w2Q5s+TVk9bgWhu0YuAPJmwmY/hm+KvFlSyir9VFW/aLy3CKICcI1JR86n
eyhqG9GIoOSbREV50ALM/7EoUW+7sc8uBxJCh3TAyK6pzf+cFla5dZuYucG4VRGrsupKMIzMsZcs
/f1Ydm8dY/8W9egMYNP+Xrdxx4Dn+GTrCS6m7t0e26ekc+9JpfDHaqbGoNXRNph9zNLAQabxfcoz
3p3uvvYZOABVqJu5rGy8PiXbtWiCi9INPoU0EnMxGtFioqRPAShz3GNSK8u71DehFd/ifBY9UtYm
A0Ny7qX8sCRs3L7GHWjpL0M8fMJ/2cXWaOGp7X+Z03yTJcsXaJdHvjO2bSYGjayedgOALaRAqE8y
9zWZtX0p+l9dNj7rUQhC19yzrCc/N5rA3LFYzl37QUV/DwLpKSH6FlFci/q92+eFNXn5vLMSNdtY
DhdkgWzf643xWmCnKQKilkfxDkU0w4gcEgdT6iEeVxrNBEw0G+pk2qVT9ZIWZTWeW/OG1lBIQDAc
iGjOntUk4HNCicpXBqo1nW7Zu1AJspRzy5qUUdilXKO23csMDfmGXYqe4PFvZj6ycgoG+NDmDhfm
D/q2n1E3L09ReAx1Tm3bfGaU+FnRPNuVGSq3Pqy4MCIEfC6jdmABO5zH8NIrPZNo6HgxnfVN2NJa
cK3ed5XqhcS8fgcmKnQeuHoG4LDsUgIM9Q4NvVT+VOdo3ojM+l5MW+CjYKISwIquXOzyFP04Jxuh
jPRWdCACvaA+MkvkpxQTm7r4hOWdbKNoOkRy+iCBS99CBjgGwfIHQKs/aBFiFeAPeJi/dSH4LCZX
nHvdq9EaKL77OziJ92jubt2YbymLQ0qp2fDDcKGDtsxPbOSrDpyslNFzKAIN5I27M8LEOWGEAEGg
ROyQo/DO1QttH2UoyNmFsgLAdeH3LuZ62ZpUmBnVJg1iTe5QKXVJF9FZvXdjzgcSMEWaausNhYW5
KKR3E004eNUJ76hELHVJqDBIi2CsVAzv6JmxcIJlmm3cTWUTbdIhfpm090jXvmM3x2sIyhE9M7Nz
a25lrzU3+IxEqtAoGe0rrAfrvBiqcBZBUDRRC9fqmVoQnA1Ug4e0UaubPkVL2nXPktSgaw36GvXd
pkdchI2ihvDdE97ANp6j4WEqCQBpVdXvk+QTOCCNyUqFfUNEbmNEoR+Bb9i6xgCRYULeCNCfSiJ8
0hQD066zHoD4PHfDpxtR9ba158Gqui0knDfFehbCZpYzejAghTgEKbtF+kQb0TECiJD/v05juaX5
dYxKcWOVKjC+ItQuORZjyHg5q02TlQNI37Eo5VZrGEFUQsQyp7mLyFDfVInJ8BDfuVHpYbH40ELY
zBN/wrbUGPn4myPDKfyKnrnGcrR21euyR0XYF2y0QKu4IHlL8Eheu65Wlvgi5Jk6kRohtPbShlVW
OneyVWFTDKnXuSE5LzPYrab+bLPic9GUWJm87fMCAMYzMwJL3kq+RINLVoZ0cLemrM6Vb4aMwGo2
1nQV8oeZZndWNltHNLPmJmPd2c8kqOqVcVUb5Zn4NbrENoFQfaButJcs6FC6FT2D8ZyjnIx+KH0o
d1VyGNndw2kqn5g0r0Y53wtgCdvMN5bvSUtiF7azwXtM+QD7SgcZEHK24NIERiZ1wBklazP3wcAI
DbHT3SG38wyQxzFs1sgQj5iTR5BI18RCYpBilpUh0E18RBtrSO6ERfsUmUXVDEB94yfZzw/jKO9D
OR1lW96gdd7hLrYS/XvBWwhwzInqRxmx2RiA41kzp5dyGWWJ3mYWu2VjOsO+4cJlQRtqt/Bl3/XA
eJ516CLG3O27uPokfabemOwScAsCa1SeHXc6lJZ67RELburfqAveLh7NN3Pu73W+LSMwfagVmAke
nXl+qswxPmjwfmhcskBkV7oVcZ/t2owzpjbzYgsLCeI4KHa1fpuFeMO2TAlBuyIY/ewa983ouo88
/xiagPAAGhwZ5nHaSPeVAlvKzj91/th0Lj8hkzym5IHkvQH7P3ehq+Tiw+V83jdJ9z1ngQ2thiEJ
I3SywYz3nsb1sa7FYy5pEZkphYLxaE45oujy0bKAiYGTFVrzOIhsF420igsnuHfGmcpyX38mTnLv
hi8DQC69US5RGx87Nf2BOhgwhlDOqdLtkIwAOAgxVtR9lW0twjw8XateFXlXzvJ70ja/svDGgC+y
L0us7iGs+EIfIX5Ft+SL+BiREclbEKIwIYTmUqzSDXwJerGlh0YViZV2VPqtkBhPXw2zOUTht3oM
lWPWTvcKAUqpwDCdyodZ7v9L0Pf/k9uHhUbDQ/Pf/9f//DH+j/BX8e8EfY9F93/I7fvHj/4zt8/5
m8WvQpjHQGfZOsL54VfT/v3fUNj8zUCUZ5uo6hyHzDx8A/9U9Vl/01VLs/iaDdtEgoPUDqlCG/39
3wz9byplQ0tYlGHRCprmfya2Tzf+vcRYWKqlmhjxVNvQDPUP51C3SLTrWBaHuiAoBQq4uMiqe8pM
3aEqiRe4bx6o1FKqRVjiRaZmXeLp3FMc2XSW7exvBcpdoDhBdkMBLqAu57kzC4VC0U5GEY6eGQWB
H0w3U11im1LdH3GcCuhISezZoyK3hhlTroGRgbx2BM5642Rp/OgmxMHXufE8AYT0CA9SdtrcYdyy
W2IeEmPfUrvBx+tAi6ydcGdS+6Q2R/lfFVmIbzWPD3rBAFyO7o551zq7ls6eF9CHrmk+fRdlQzJj
QUp0mR8LyNXOOI5erQ4ojWEH7fNS+gmm3V0ApozhFRYtFR7A++kjBBXY4hQPD1UyA2HuC6+SGibD
ke1+NTjHjDXCXo/GZxcmDcNZXF8Ua9+NDjkFgIGJYR2a74oxjqzWjD0uDpfasTTJPFh0dpwvJ3vI
f9bJROZAgTikL3RtGd6sBflADoJt4Y6Rzbe0kJepV6KXNs0PcSyRzMnK2LskOOmcVfS3hXaCSPRR
L6AdB2vTEUu/kJr1hGjI9AsCTXKdhW6eRdklZMfYUeM8ITwKt4GfFViNZyr1mfFsoSU4GzCCfHhL
DwaNt8OcwqtC2ecwdm3CXkjPtbMHItWsbaI05i3Sq+zYuEBlqOCaW1Jh1LPVKWc0yOkJH528iXsX
jJZbPvfIDnZGN1XeLCPrkpYFi4yIOgCl5aCBWzWwIGeLM+zq3ETdVWiveTlXF7UWL2NBSd+wQMpN
gSoeBrz0aa8UsMVgT9kF8A2362HnDOhHUPPToAssYgHbTctESAUjfGDANXZVGsMiLgkjg7GksptG
203MHevrhB2uPZ+nBHHY2Fr3tTCotDcst10bjzIzdQnfcdu4ZIwrKcv2tMcbOZeIBJOkQIiUhAZ9
pp/EfLlUumxxZ7KMgM71vcy08h3rVnxJgz6/V/qlj6024OP03n6NJCKCeLIOeYnfqRDpraBy4tMs
JGA2tNH8VRPJWoJ5vyfxQC3PYEIenFz3Zdc+Ah2aTxNeDgcr+rnU7IvbBMZJKnigKmGgvsQCWwLS
Pmo5lkgipi5ypDRhtKZxBFIEDr3q/NaBAk1cLWwrq2vOrTLfV0WPf9hNqvP8E3D9fBJSBfmXZY/s
Z1Hqy+m+CIOfWYcoXRcIaiA94NsLu3wXLalvhGDKjSYp01cDZXITDqtS5sNBwVl11oOzprzhOnmq
ZF3dJgGbD3xLfFHR0DneFDsXxWXFWizWAId1wympk2c1MyF6uO6F0OPblXnkGN3tSFrJbb4Pb1gx
nwt7jM8jqECagSzLzVg/dcRMsBdr+j0r3WFnFUR/j2W3T8js8CFp1rdAydH3VTvXyKOnWn+hFMQy
mYIwgCmsXSEul9hl/6Ip4i4o7CeGIOwIQ4dk1wD6ANF7K4uMDLpssi9LMy3rS2i3XUcdVDXtfVyx
B4PSRYPOrm5G8J6XoqW5mUI03GKuhZXTdsrVdIDdlBWMJEl2pzNMGHHCjnTOuGJnW7pwMQz9TROm
uUXn4u7VqPvZAMkIUX3slTBNDuCx8k1r1r9EN6X+SDfJawlV8ofYye7IMSH3cKiVZwD++k5Co9hm
JWzr3KYMUUzFDP9RAY4QT/48Rou40Pk03eClNqKMPUFubKRim3uiTZVO3kwO3pi4CgL+7vGWj5bO
3pQ9VPmvLG2755qFJzt9GmuudVBN9GYmsEqNLuDoDNs2jME6aHoGw5d15GCpo0dLZaQix57aaVNP
TL+CEqNTUwnyEbVo3rVN9RpbkNZlX9segi3PzfNvdVJXG0dQ32dt+pxjI/SmkW50YwUXWgNwINT8
x+xUJ4i9rafkww+4l9lWT9rjYp+mvkipCnu0bxAAglhP22uqzu6U5vVWVgg9NND7bTjt8PpxUUKu
Licat4WR9BuSFyLQhDpldBSdoxsdCe8TF9NUxjtHg8w2zMexttVTJ6jc5TMDB42kGmnlkDHM026b
TQQ9jfJqyvB5atjqwuwzjpPbbMtp+LAADpES4ox714YraczVd1i7H06UBvd1fbRHs3+ATfm/2Tuv
5caBbMv+yvwAOuAyAbzSkxJFefeCkCt47/H1dyWqb6unY0zM+zwUg6JESkUCiTzn7L02Ez6Bd9KO
aLYaxsZr+2ZFP1RsJqZ5yHajuzqkLz5OnJp1ZgWbDq9pnthny4dRjoPI2xkJaVBoUNcaAlmQq2DY
PNtrtjMZdBtml24vZsIeAdgEZa4f3Dz+nNHe0hel1TATkc1Kty90sBJONaF0F/lNxtSGAiub0WDG
2HgkXW8np0lM3IXYTjQQTnKutig6p4OX2ExjrJq+hMSDT3Avu/0IDO+Qf9CbQY3gxUeSJcWqlbPY
mIKAoZADLK1MFlin8Y5FeSuJ9XkaM+2QjUpZEcwECtrfk+OE5zmGBpVaqD6N9g/Ee+MRE79eZK8G
BrD7rA9eimr+yi0/2DKqYCIx4QtQ3ihirJZgFbr6yrkAOvrNJVngUKUBkT7l0G98EcdITR2595w5
ezDM9pj4GtNU1m/VecSZxn/AooF+h6lyG+da9IpmPR4b/+DCJdyCTMDyk4/+ScigfUl6Kq1ovMPq
Fr72prHOBf0Q8lHFI2yGJ5Yl2lZhSyUTfId235BOlzQ3TgRMipS7gDlOoR+SShabpO3SBzsayBxJ
GfdUOmsegYHAcsLGfyW/4t2cCO0zotwmHeZaBqb90et0sQbYRletNG7AJetXIWNYEkda5wPj3qtf
+h8ouYejbmf2I+GzhDgEzCxD+oqPvVO/9DauDTQC/Q7/XXAvJNiFOgwRH02psW2hfyuxUXLqxHhv
Z31/tnoorabigMiAwR1cEEpBqmTFCkF50e17xQ/xO0gisWKKCEUX8cAVHCyAIxAw7D8FCBLyca8R
a/+EoEkcxShhrAN9m6YEQ4xgPyiSCR1bf18ruolG48BRvBOZ3yeKf1IBQvEUEcVTbBShKCkjuBTa
GPeR4qfQ22+O9Au3KWgV3iodjRy0la6FuyIVgQUhbwAKPP6IFJ0lVpwWB2BLUUNuEYrhIuNbtc/q
QbuYivHiKNoLqVBPXHvJwIQD4ygiTIdnuysbjBVHXxFjXJ9eWaMoMrPiyYSKLBMpxkyoaDMpHUPS
n+gAw6GxFZGmVGwaTR04ieLVkFKv0bHIHE4760/cQLUJW/g2GaAbF+DN3LzYA/wbCxCOb0LE0RUb
p6evdTuAy0lmuDkWAB0JSGdURB1GsoheFGWnUbydUZF3/FuSuc6+4vGAz78KFaFnaqwHzRGfjWL3
oLxmttidWY9YQVz4PimgHzlA/DE4LLH8QwGSw6tQVKBM8YGKtVeSNQQzyFf0IEdxhFyAQrMiC+na
H0uRhirFHIoVfUiTDHFGfAmMD2ETTYpSlCpeUa7IRVBMM0UyckEasY9DWe9COQLkGx6REHyXioDU
DIqFBBSpAo5UKUqSp3hJCeAkfyEoIc0+CGaYY2Q/+4qy5IBbGtT8l30PcwrFYrIUlYkygZEEkVES
XlOuyE26ajkCqgNegnaP0oNG0kJ6Us9ZnrgwyENFhCoWNtToP5TMQTaz4kZRY8XpfNXo4XOuuFI2
gCn8MfhYGFexBkLeG8BQSUwiKzYe/d/kjSV+g/X5GOrlnaY4VoUiWoXRkZkL6ZaxvCkU84oN2HlU
FCzcjYgWlHdhuRmUNDoCm2UofpbNZG5t6YJcM892sLMzx4a2RZ66t8b0jwkxoLWVKyqX7ihAVx2i
tcb5k2/AnZFcAMjLwKe069rqRlOML0PRvkgko02rCGADKLDA6Zq1IOyUihNO2OLcMBU7bFAUMSsb
1LZZfjKx1Rg3wxrzFHWs99vHapziTaOIZBZossBMCwhh0MpasGWVgF8mgs49sj2ZK+e+AHDmhJ8y
6ZPr9jsEZ0D9AD1NdGLdRiDLfYOxMhF4Rxg+9jUBypOiqCWtJDC3hKxmKMYamCAElVDXXMVfiwGx
0YB2Vq5is/VA2gpFaxsVty0B4Ea0/Jo2GxtkxXYDL70vgb15ivqmKf7boEhwaS5DYhZiXAL4nrVB
o8cEAwfjivuam0yDi3aw9x5RyQOnZBM34YlwIjCHVvswx55HWJD7RszNYVKUOh1cXQe2zlb4utK4
dobwE3cq04DMftHqcwj9hy4/hWgFydqMuWj1/nzp2umtBQ0z681KHwCGuIqfF0j/5KqVLQStx2zh
SGFyRWgd4SQ3KQA+n5ErNuyNLSDzDVTFtWL15Yra14HvaxTHz1dEP3q3bHepAVc1aJkDKQPrVBEA
g1G/2IoJ6IvrBfZvAQvsFTWwAx+oKY6gp0MUJGSBuKvwOQE1KEfrlnP3Nu+SF98q5clrs5Mx6je2
ohSysV9eqFD8wgqQYQXQ0G5IsbdKCxqKrpI7gB4G0A99xUEMa4iIlWIjDoqSKJRxqFPkRGgUW3yH
6ZWvqIo+eMVCcRYngIuww+UJExUMxkS79MMIVBo6o6c4jY4iNgYm/yfGr/PKUDzHaCE7gnhk4bmL
OuwPsaI/4u1iJlZTjmyJd/AhU14iG5VDEJOPcikVQ7Kk40soA1zJWhEmtfZbU8TJWrEnsw4KJXng
N67iUkaKUDkpVuXy/88Uv1Is0idFtFRsSyyCJGkp3qXg9cq/BEwC/cCiZwz8eC+8bnjARP+WyvZi
KoJmN8DSLBRVk73Mo1EhJ8Z1gm0H59CKdIkvdkM1+3r0O3Yo9ropngZF7PRAd5KrGAPyNFwj2Sbt
gFkAyCdegRtdUT+DGf4nl9dnXRFBNRme0UF+Z25qrNwecLqm7zWdvTKTazQzKUFNjk06awLy3u5L
udLpIDuKQ9oBJB3yNwCE2YNp/sjZewbOE+zMBKGEIpkC6KFVPLlEK4cXyL/MDaSDnEaDjZQ2Gz8c
DRTA7adRGQfiClHmms6+NV2y7o33ztg0eUcOQae/kTkMiMDF1KesKW3XxQecPrMPkTXEZLixjA+P
jgQZkCq8DXor8xqqmKkaCdL4gYDmnW86AIUgxQ89Yr2qy+gu0xkLXGjfig/rKVJsBTKW8Slhd1Ng
4xKC/phY4PTHMFwD3TN3wnf3Y5TF1yZb/XVbN8FWJz0s6hscBvaW8coKFTmqJ2F8DyNcWgj81AB0
Rjgu5ZWvkeAbKWVKQejBZeCnYlE86WUbY5RHr5SJedPgOESXCIw2RQkGZxw9kdMwPXWtIdn0ndlB
PoLdAHPOWmvRhDuTCrjisD7U6bgt5/Q2yWE+jcUPBA8GRiE+L6d3iZMYL+VT6LT7YaT3H9bPnsaA
LQ3T20ZpQZro3QwxX+kiRcNGRobInCfw2m92QStkNm84r3dAD074sn7KlsPBtKor2weMiteSSXQ/
cl4lm9GEJ4P+f2WX+YeO9quCKFTpcboGd7BJfAsrgs2wRtgdg/jx0OPZXnkWUA+uJcCctRUwtq3W
zmeH6SEpZuxZLDSP1B+R/e3G4Td9Qy+MH0Zkr9sEBAUqmNdEJm+DVC3io03Wxsqoyh2Mo73wxR1q
HNqsffpBgMi5J2Z5lY+g6ohAJcDq6LT+IdDzb7eujmMBpD1txQki5lqPQ0Ii2CmvVCLrum/1o936
5TVF1ZUea7ckF4FzA9hUq4FS+eCGZaRW+B2sLkQd8p5zpA3Kuzzqf6SZkfhlyJegR30KjsGmRQE3
754GE2Q27TPyLblCjwXNPz7pLgg2m2UeldjBR75rkKjCoqYBF7du65YQW29kxe3tkF3ry+zVX/Ng
/8Rz85TZEuXQuI3d4bnBx+zl4xdMFhS79XTWIutTG6uHecjIG4m+e924d4i40km+ZcD/1qcG8u2C
/hGxD5sOyfVIUhww0PHbIBHCN1tOHz4HCpUb26RtSplw9CJZrERgPFlSECGVHAPiMtB3reqyfSuA
KQxUAQN8iJTFPC2SQ9PbyNgsOCXaHhnJJnQKuq7iABdPs/hA0aQkpRGvNd36Bqm7oTuKrB4zGW2b
9Bn3Dn+j39w7VCE6NuhV62ok85K8PbnlJ23g2/BoZ98FA1HSCM5WPXBh1RM8ecPESWUTD91Wn61p
X/liwmQnaKuM+fOIVotCijFXwr6s1el7FunPRKiz5nOEp6q6cbPDZO9RvXzX/vBm95hoY4O9ZgHJ
T5b5pZrLK826RVXXokXI+b8XSXvrKfA/s84q2kC2X2Hc5oNNIB8KjJlqyglOh+UWmrRokC9K7C8M
zNNwhWgT0FDH3joU2kMeUgWRi/CcWE8JkgBP0P8oePpMDxoQlUEzdPxTolKHFOA91RrT8cydUfhn
gGF8az5aQK1ixG18oOGfJrduCGSYOD29Y+d2W7PtSA4Ic/1cFT8TfTCZI3i1Qmufd652kN09gFn7
iKyEgF2mloTgoa1Qn0h33yjaYer2/rH1wrOfNCFVebpLZz/falF0QcvMxpRmTg64cRcpLrgB7AiH
0LCve3KajRDS4uyPn0ESvhM5zXg0vHJCNVr0aaoY4DvcqT7hcOhIVGELc7DLqt/3ug/j1w82cYbe
i2wCpVDnrNPIJjT1GJOGxxXPbagx65CBbTR1tKr8YrrWOK3MlDCZKKvoyRoC4H5pH20DQ8FIFEZQ
IoYhBehDhsFwHHWEH5kXoYuqODlG5AMu8NmVGQl5PSZ7C7QQ2nyNhnlGg985ZZHLHqhDDteLp8Dg
XR5upDA+8vQLc7/15IZMCGBUrUyVu8QYnRR7RwxHyKc5Il+d3O+0RobU1/ABTPYYBn1Jy96GOTut
vI+tXWMyloy7gna53R6DiuYn6QlU6gFgMx+Xfy3KQ93X3Y24zN0X+S5gHuaC4FTWZ1uEGPi0qdgM
GFgmU/dWmnY/l0zgG4eWhO544TZE35HknhrsKJRjgUwIBMWe66J9MMdO28ATajaeULI3P39G7nxb
B8Ej7DaxImblJWkJBRGDfelZtDyjMvcYFm71ykaezQzZdIlDlTXqnihIrXXbi3s0n/VxCm3KlqT/
rMPgsUV+R+RZwLoT0FctzHqrN82DS2YKq4HnbNB2kAdAMXlskS8zDue8AkdKMgyN+l09c3a6HhEO
ja2zF7FC79bOm50w2K1NqItajoPr2psRi4I0TVpM76br/sljL1vnrFVyNvJtX8lDWBVYAeOXetLK
WzuQKM04DNs8UMpJ+EwZCnHMDZGno6My67UD3Olk0hNRUV5fXaGZq8J8IqmUqHuPIkx4GQK3YH5v
iGPhuEYrBZB7l6XVE9bSZmcJfI5iwh2QD+VGy/yPEhQ1DUDwoT0MVLpSSKuQKq+Snnq76p/p9gP/
6X7iZjqNVoZKv980ZoGsVJNvtszB+2E6Kkr0nhbekn5+zRvSYaWXP4wOf5R+5yrWNARYdrzYB+13
0xke3JwWhmfgISkFDYUAvYKWzxXZk0RBkL1QkpNidwNvdYDwop70cqXDDbPz9GCMzcFwOk58TVvZ
7WQQwbNu6geflk6EMG/lxBRwOgyAbPAZtzsPjeVf2BbQ+kfRQBsTPBaJFw7nuNeYpOLMMcOwhIYC
c4j7qbaJmHbopTc6kBh+OLGDP9n0Lab67Og+MT4lYz8rKu/NaGt4sBUCew/R7qbM6vd6aDli0zfB
dpf0susoDNb0f9elRm6UkE7EqtzfJqo2sBC9TOm5zV7kyOQQ0SF7Lr36AbhFmZJRpdDusvZETN2Z
4/DCdHFLavSmBoCred2fmbekF/YP+cOAJUpeZQgOGcdeZH1YfrM1k+w7I2478O6KSY5rA+2d4w3X
pi6ZvvrtNuvlXa1y5Ztk7QXJ1pHBmWC19wZgf100z+zy7F3UucTKOmcN4FKAo8hDQ5o+9l37WsJk
V69Vi4SgYvuKHeu+tV4rQkKZWFBsjSfipthbDXs/yq+C7FI5BNSb0+2gy3uvazatv5dz/2qazjWf
pIe6yJzQtgPHagQhDhGrjwVMwdibLJFo57pNXYhtyiJVt6o+0Uk+IVoaweGE9IelMsrwPU3zY9Tk
ryONjhaq+ej015kEJjsUT6n9yLu24Sw9omvZAnlnSu5dxNBd1OfVYU2Ks/jCr7zRCTop5J3fNu9D
SVdrjvue3EFq7REWgDLkaf7BB0dlTVGMBxlqeJ1xZbTprZdWjRhyqu5QIL9Ubs3b3XAFMO9VBIPW
Is6T8y0xZdvaKnaMs99iYTWrIq7uGu8uNwg0m8Jj7U47ib8kZ1u8GirxHHXmDrAhNIL8XNUdsqxE
w8OIWdAb7uKYTpWGQGdFzE9Mhlj8PGrjN1NFZKBNuy7b4NbqknvdBdpSpv1hJMOAQHT8ChrZHwlB
fGVvXyoz2MVd+F2kDFzDqiQhNHqm9xyyEtYqmxFpInjyi7zx7XcaW1fEu5mbHNqvR+ST7gV7WO6H
gio5mzcDy6Pd3QZy3LYcI5oxnSPb2JN3dOzi8NGM2Xhr1m5up33SlAeioVGX1mtfMnUpoS6Q5az5
WP9dP1ilonvwaQK3iChZdvcjebgrFsVrs4i2WZQ/qAO/1eKPIqXrwTWtICQa/Trarw2q2VdwJle1
5t2kidg2rfvEoP11SLCrifGKCpvlqtJfjMEVCPz+5JYbcLFu7iZO+ZUhAz6cftDWg5ETA+NfVz0c
Zr3eEwuLCcx/NOk+lOxfisy8GaMIr1L5wfj6rRndgxG3zMbNbO8MX7lNaDNjT1ubNyq8SmNFdVvt
E3Dad5fZT5PpPsFXoepK5XfeyscpkVtNM4+yrZ6ZY77P7BU7/10X/h0Ojz9JFT7lebJLRHLHzPk4
ZPM6mRi0oq/w8viiYy4sqkcZdhuGVLvISz9NnTmwtB7yQMkxuy/aMAfU2VOXfNSafl+nzVvGWU9q
3TU64lezHN6GFtVlAICix5GDk+x2ZgRrFcy+AxNdacIFKEMvBsQpdOIN15ijK4Mn0zJuCz4Ty3W/
lRulGsJ12NT7AqkvkzRYNqvKyG7j8ZH50o8/uTdVYN40afKelgzjnPiQhsF1NI83LgYBS8vPswX6
xyp/oh4sVNJfCa17tTipJCGycjKyTcTMNNHv0iZ6Q4d9IoyZfh4Fbsdiwgn2IjRxDdRjgyEPgGK1
Am50EzreweoZpujtQLJIeRnM+tTO1o2WGbSfuV66wanxk+vOGB5pLj3UXFNgwAX3BbE8wQRuoeDQ
ZvUUhq7UwCcfuXxXUj/d52LQVjhdAJOsZddeYQik+iJiMD3ps3MRk4keFbMihfYUrtXB4pvZrR/c
GtB3Q4xMq4j+FeuMRqukwWTg5zStkDX6mTWhnih3RU3eW3CxexCubf5o2O62tzAnFoLQFHxarV5e
0nbads6DFQ9HHHKIE+jwB+armHILhDItIGd6cKTqxgwdnbT6Mvf2OZ7MW2TPnxYo7aAu0QTP1z5T
1GZWQvPmPeui+yJ7JG7bX1mO8zK57z6Z0aMYvwqtZJJimGgfk3siX+bxaTCqj6Hb9XVzPTTNa2hP
bw7K4izxnkEGi1VuEwbWtF+TGZ1tuuCMRWCIFUwxTbZTVl0cx9bcRFpwSBwnYzTGZANdDErMq8Gj
Fwc5fEzIkA7nvZ+wR2LF2EqLj2lAV+mM0gHCFxKuZ+S7im0WAN4HQ5uCTe8YT0y3zh7yeNQBJ2qc
Q2Snz/B5ifWaA159vtJpP2CwOORGzeFH40nYt+x5fya+7xvu1vOm3WhcZJU9FqTEBdbdOEcvWGQf
pBDISdmq6+TOtNhQSkw+cbnTtJAGNTZIadh/1O9NJnmnW95VWIVnEAYCSApSHfULM9t4QFVOtkzo
ATbt7r0QdLGKjAyjJzMzd21fPDtr0gnOggyDlT/iVWjCfp8KF5c482f1Q2NWvXROQLkX/RBq2CJU
l8Bty7su3IEdw/yZFvmDi6TEhjCYZN4njBEMPpa41+eZKzmBzhRwK7+I6QxjNieD61mpUWNBSqDW
7BtkvtKmKQIqKmEqTxTqyqTB3CTaGXZBQZY2lwN4Q7XTXzyfaEPdPvpDc5k05zwF1jHAPx3P1tF+
7Tua2NNjjzx+jCZ8hd3Fjt4C1cocip94cD/pth4ltjWl4ZWB81mhRZbmgWzKH992z2S5xOtJVkcY
sB8Q1+79jOzNjkyDnA5OZ635BeZKa9LNNLNEllmyp4W37ibnPWeathFMyKGsk1M+8FYmnb2duWqt
HaJRNw5j1XXc4uvvkQ0wgcrXWAzZ22bmm1oyg2Z8RSibr5n+4E1rLtJtrbUX68C8i4OHVdZHNXEW
U3ho2U+ccu0vNP3/8xz/bzxHlJr/R57j7U+eN1Paf+TR/8x0/PvE/xZ/2v+QnomRDkcCNlVGYL/q
T/0fwsB3xbdN6QkuLP9Sf9rmP3hI4g3noragIH/Vn94/HFSf0qEnbnnSdv+f1J9g4x2Yjf+O7HZR
BVkWUgLTdgxD8nr/49+5zWlm4Xgp9ekwpuUDPqB5y+H9YE9sdXzwH430doFmXFBkM57WaV0T59Ds
MlRhTZ4KQmSc9L7Eo9Qop80yhZpbohoiWDuZJKrBGRGAy7QfrwunuRs8s9lmWgs2LwSE7ob2Orym
bHBXUBOJs+n4Z1H9BRahiwSCsdy95D4YRD+aMfki1OO1knDnWhpKs7A92TdVKvzb4jOu++hYJ2zi
RANvaPBIYyIpaAurIVwTnskUsErKjZ107n4CkrtukuCFmBK0IproTp2HK7IeZHzVNe1THN5HMVep
yev3CL77Q2A6byEW2r3RNgz4gz9DgxPbQrqNK2WdosG6xutKF8Icmaqn6YlwPy6bpKDtsz5FJSCJ
pkTGw3w3ZyEMopxtdGzr9CUNmtBUaozORyb9Zv3J/v8Ps/ZqU1jak3QwDM+x3q+6iay5PkVb2oew
zqR5dvyU/jJM2GNkQ5y1zoPSN1FbHvMQcqOVe+SOyXncEGflHseEvEXH66rjbOrDtvYSpFrhhB7P
806F7M9RYLdXhvxsQoyiFtdsS7Ocs3RSLoZx021rMr/2dTpQx8jK3PSjk+yshdLu92tnqlrCslJ6
sC1O/R4J88pW1neL/opt0jgPx6ldI8iAulWGzaaY6ZShXHiUtCL7egBbW7qHsF8lLuG2utZ++QY8
YFhcwP3kpfOcjIpbVZwSm4wGbmPdNu15TlONXm1wQb3nHJwoNG88+oZjYb85RtZe/KC8hnNGtxNm
NrZz40Czlu7E7LLj1KZH1ALEpYwx7cbBu5pmdnZDUh/Bl0Os6fwn5pRktxeOs22ADG0nuAw7sjAx
eyQhkXtUm2s3qEiflXZ/yFxzPHQIQei5DWJfhd91WmyYqtCYJ6lpb2AwELn2g8GmWScj0Zg1PvYs
CKx7fBfhoDnHeAZwbcZQMhqKBH9AK6TL1CAIBtGU13KcYPgZ1o7WdhtpB7ddH8zbgTH9cS57aBW9
895iBD7oYJxXaSlJSa8Q/8yt/joCuVj3Jqpu0Jln3am+h9znKWPz4MkCxHzjv0PPw3iRPxBNyRGX
s3tyA5uhI5aMhNJBN3V9Y/TWq1enDw2D4A3IxXnTNRgsfEIP6rRs9vQGzsVHNEMa7gFQrybzAZJ2
dgjy4c7T3J1uVIcO0demmbJgn0b+I9aVHzeiuEvGgV0CzW4jNvdOlTwQL1tts1ZH9mbkf7KaHlGD
2jecfYvjBScPOTCuEdTXAjrMyq3hzeYN6xbAxCv+WOuOd/kzirET5hGKKRakbWpyhXcK6gavulie
91gb9XVTU45IR6BI97L2qk2evARunK/v7XJmkCcJrE3ejbH/TiDhrOYR3sokXZSNOmI+kj63qPcJ
iSPNDnP0HL8yOhfrQLjoVcJ8LndIQUa8Yj48F9r5LgnsDFMNZADJsJkq+9OSpPUY8Ajzsa/2g4Of
hMDWdCdM7zFHY41BL4IYlBh4eiifiQJn5AfGPKoMWEBRADcvJVu1QJ1sQbMsR4RVqOE0HOTOfpij
Q4NWgwhnrPZe/sQMAmVcVu1L7yrpqn2IfEXTWR+EtyevxzyQprGJYL4SaVS9CncgVDa1qn0BTrzS
rZcixcTSTl0ED4CtB40ndrGGqA/dmDz3Ue9vhibC6wljY9s3pIvmDlI90TzPNgvd0D62QpK9Nbgq
6InlYs7Cq74yfDSNikhq3zm9SXjJQCJZAFqiiKenMoUzHjmte/86pxbKaoi2jIqPU98yBHTEetQT
HMZ0/SaLVgt1k6UwaXSFhW2dhiHBtj+1WBa6oDgnMpKbVnxVarn2SGdhLE+LLnO+NESpZp75e83M
OH5rnbTw1vbxxGn5Wg4nTfob+t/fdmbc49Fg8OrH2rbGZyzlPMGriT7n1oLoFuUvLao2Noaxk2/0
wGBkgVe69SG0+ge0PZ96H1FQWeFem23gYaVxCAoXeaXfHbXQp3KKEc6Y7YYJ1J9K5s+JYMGYajoy
Vo012mjxtbv4nDqBIAMRwtmfk3uzIGd3bk20KrX1YFH/CEIXMTFW3UHLldrLMhhGSABsebApG/pZ
czftxAQFg8zlomrLFTtYklQmCxzuTdv7d1XN+CczkdB4HERwdUhZeatC2P8j6X+7IOxi4l76Y6sP
0wnDJf4MYMIIdh8ouZASO/S3heqzjMhDZpwwO6t0uBSnNga2jcv9NVJDLBay2JPSVaylH9xRgRxz
M9zaYXk3pvOxiDnkJiaa69CP3ntdiHMA+zbuiKin78CMEnLJigk/IA7rJvPyg9Yk0KENg/mdx0By
0e95w/Dl9hUoGXdvxv5HMDlPqPvAeVbgAUQ2UkhTXFTTV6K5waa1AoY187A3PJsJafI1eM4R/71c
V+IlmtwvEdIQ7ernxiW+nAmaYQ8MTudpE1fNRYuvWRT8teF4qCYxYfMHgpKHv9SdNZuJtiatcxUk
8kjgeQaLq93mrAXkeCHdaaiyW5/5EruNfVr6x6g/iroiQk5hYN2p+cRFmGH40BJJ5EftXhtlxXbE
DnadGQfXWWtdir5/TiaGatHogkrm4Got61wgytgzSCRXMTaPQVG8gFPGxsnqRqHv7IlLe/K8mjp8
Sr7NsSLPVLMuZd4/zTFYjJgcWnIAcOaOjnkV0Gvj4FYmAw0tF6qLoWO/QqBOmab3OfbgvKqgPcld
kuUjuFO5J2KLYb77iP4b6Q6CJ1+ftpIoiJVF6NoKdcsuokJmb0XbE5sNTp5VJ8kzAqLBwDl/Clx9
sA5c2bFjUwz+Ba4OrchWXYrYPoEEXQILwCaPh//oB8N4oif67zfLYwsAc/kGBwBbTtknLOBpdUr/
dbOQG2udU1YLdgvAMBawjiNHUHgvX3NypkfwDausypqTr+n1ae4ljNGSwZYfFdMxLh8yir51H9Xa
X97vwtRdbhLks6fl3oLYFeUgN8t/BFkeOKiFkLoAYxfk8NTmR8XHIr8cSperbpZ7y83yE01XfcED
J35RfXN5aLm3vMbf1/x9OaNEO3BVTkl5jKvPBbta9A9BpHtHMimSfaklJArmwlpnfmSflh9w5knf
R65/dIgcppOk6K3unHP3769QX/tdjLeWa9Y6UdjbWjFQ60xl/yx3lwd/b/7jseUV/+MxH7Yic4qa
ISEv9b96qss8gBh6gkOLgoU8DDXCy5m7nmp1w6S2AgA/OPN6+dp2xHNaTt52+BfNcvlYF3RlukRp
L1+n5PjOf5GXqEifsyT1t3SmeUzHVnBobO8v93L54eVo+I8XrBMUApLh8F/g5EKZXG50xT02/wU/
jhitgZ5Ip38jchIxxTG2vODfu4EvX8ykkNsFN7pwiJd7ycIsTVt0ZWiOv/8yUdPQ2MzDwNkqcybn
k+I7yiI9BkZD6JsTE1n992MLAlgt/7y/vPexZDXHcw/oIx/5C1r1ni9w2uXeL7V2aM9JmelHc7bx
nP8Fwi53AzTmeOODvYDczn+rfVlOo+XGcWI+hVKdUbnA1+ZGFDVG6QmyKjh1iEVvwGYC3ly+XO7p
6ku7jyuU1eouc4GESrTd+rkjUewVb5rndldF1NNi5xGoZvUtD68brawfBQzkmqXEbKf3pvL39I3G
e6O5tqc6uXcjsRe1/1r7dXpytCHaVmyld0lb1bvS8WOAYVB37PIxLyyxS9zsLrfgGAkGfvuwmLhc
ohtT6yXFnMQEUsxq52HiV7cFVFEoduTMuGmM30B+YTqMD32HehXi3cqYHVhCsX5TdSnOjMhyGTji
ZTBGdhFBoh0BN0ZwqprkalDGfqPHXmmaBVdIObN3cSitS/CxaCfxtYugvOgCWIzQzatu7N96M492
domMKQzqZhunJmFSwZScsBX+4Qx/tLnQH2s8fYzTo/DQ6Xq6Qyw4bdJhE+Ztc9uiKoYpI4PjpE32
2XP9NSgyKAxBHyGAYkdo1OBUh4UfmpgImeaYUrNUQuZMrcqDOuamvubSstz9ffA/fmb5rhf5/3zK
8nNFAy+ldpX1xDsv30sX+uhyd0basytGDBQFR9rswu4z1M3y5d8byhI0wAnX+c4myJRyRkniQYyH
DFHLEYO613mbSnIaar13O+pzv1teiDZr+fcl6wQab1LPI3aa29/v+XlebXotQdWnfmelSnx9gsWn
ntipm9+X+P0ybwTz+inKNk1kcilLQO4dFA8WYFh+KtNMmSTV3d+bFFH9HqGY8uEVHFA5wO7l+Mf1
dsLnVqkSlGmseuz3G79fypr5J4yPoNx3ufP3R5bvBsn0YTYxMNl/PbVsSnttsM8jKIH3a3lf4tKJ
CKq2wWIokjewuWsCz92doz6p5XOQbsQ3ls8ryApvWi93TXXp0S3xYlgAQgjNMBG2czN1hXUyQ6bX
fT3Tb/ccf9MpISyqVfM0xKV5cNk4iagsTuzLi9Nyzyv5iP/jMds03LU5mF66KWx/EyhQb64uvwTi
qf8y8tjKkRGZvPMdfdPoqM2MKCM2kcN0NnMIuujRuFH3eqXXTbXhoNxaJ2g3ZOX15oHCNdjWnBor
ihy0ictfMC8LIr79f/6B9WAzqsr1cLP8dowzYleU1o1Va9DEU425Vf8+xUN3GjpSyUvd3PvqAmnK
iAmu694x8S9OIOq4PsZALa+Wr8d0LMhU8CG8xDgCU4TvGV7CAICxDRP+6CY/aLby03IDlsvODp0C
WOuZVjfogqdi7+npaVCPLTcNwWKr2uHtNtQRtjxv+UYn0JaTqa6Y1/Fy2yX1tAlJyAO+yK/4+1Pq
hX5/4/K7lm/8bx9zFyL37yss95bn/T72++Xvy/z+eb+PxRUnqx/QM2scQkJ/X3n5YYdJ2H//7b/P
CVOXKD7DVNq2/36flv+eRuARaySyyk65IWbFZyYvVe7KOrmYC317cv6LvTNpjhsJk+xfGevzoAyB
JQAc+pL7yiVJkRIvMIqSsK+B/dfPA1RTqqqpqZm+9yWNzBSTFIklwj/35xHDLTtki8+pDP68OCFe
hcXBmhGhy5PYxj/1TRNSx4RPfeohcEx+cSoCEpNWbYqVvhwyy5G7HMi/HgbHvauxSWH3ibGsM2U3
4/rkzrDoiDgDIyKA0hNTg5TYN0O6Zr4Pl7HDzUTMP8/yQ+h199QboGtdd9wGdNIdpOZA/M/LuTmF
AZWbiYjGu1VRN83JxM13DK2aUAT9k/ExYwIG70o8iLTBJsbdGy8hTTzLe3AXB2XfT3azr0XKdYnB
TwSXmJx89d+DhZ91T/+PwYJp4nD/N67EM4OF70p9//4fv/dHHb8Bffj5Vb9PFVzxm7SJFdHCZJm2
TanRH1MFT//NBEPoSHASjjlDJf6YKpjyN+kKllaWoQOkgEXxa6pg/ea5pkT/9FiGmUwr/ktMCf3/
YEq4hudJNsW6MKXuQbf461TBGWvqKXsbBJFwtPVy2iwHcG+ZDTrBS1vZQBlNTA50GhH71SqKQdT8
5PLK8qBlY8f6U/S/PzloofrTy8sLy3N5ywB/oJlw5Tg47/+4qOpBwAJ2+fznh65ZH43Ua6gqwHCc
IjksGHCE4r+A05f7Hdb9cadV5n08b2KEUlwqlw+pY6MlZfmwWvYjVoxLQpgMQYp5XAk0oD2h5R4r
SwZrY2CSb7nJiz3fsStcaHi22N5P594EvprV7UnonP9kBPp+NRj0cDsyP0eTwLKmKgI/XrWKcd1A
waV/ZUDlHIfyE0JnjzcBveretPQvxMvDu9GIOeuHGS49+YdQs0riH8xqyjK9b/TuobdCkkQQsNaj
8MkGa/WGcOgqbQPaQbpAh4KNT9kIqP2waqhEQ3RuGmfn9UA39Dz8XNbmeaSSilsXFzmrwPYepBE2
4haBRu0jq7HXeI6riUFR/wlCLG0tMLfafrBWel/uDNJFaNnP9IxPNC97ID9SErX54OCazR6JTdLW
h3FgbWmlTa/wkxsIKpghFSF2kXNC/SrLeiDog9Vu1An7dzoopwzLL1QwFutKlesCYtGur/FAaFW8
bRgCAxP9pIW3nmbhFH9zHtGZbqXomLh/NonZiZ03tRQcexb5V/wwvauhqTnY2gL7KXOEddAjimNI
JCI5WjvQH5Q8RTAmBMkQw0W1jkP3SnxooN9e/NByCrfzyPBOVVo+mITQH43kZLMOZngA6W0kPhHo
jrVzM+pEAsTOTQ7eFzvfdHM8hU9D4UQe0ZOi1ENecfwVtQVIG+bwxYjYfVCwJfAHMB/Kffm1n99F
jtckHj4zWWoO5UxrMt3pLSI5hEBIGe58Bk1PKi2yzWgMD3pewl/DYkgZV2+urdD6CJpZrDcdarEc
Dhs/Lo+krA2CTPVetfg7G0MCBWH8k6WEyfT+xm4NPa/y1a6vXMBqwThbCXdD2HgbCTLpEHTm1m0k
oO4uAp3eHycySWUtMTBSZbbxHyE2HW2AqLnbdWtZ209G1H1NWy1mjF48No0OFGFClm4hnXBZ4x5t
jMeQDKsADCP8EjlSMyI4j+qW17RJjnR0FkOCqmbbcPUUJ2JzyCWKNaIOfEXCKklZgTQNkudaJ18V
aeKsT4fKgv5ptARNksw+yEK/EOxfbLghXrVuJM5SfOXowBfTskPUI2liyC3mRd+I7umtDHP0yGk4
myiqP3d2G2CD2y8rB8HCzWf2eBa0mxKf60HCtRjqCqQ7mwBbPrsyEHq2Sgv20eQdUvblWoGpCfXE
g0hSPhawT8px/Kx6j5yCZRrbkVL2VYU/ct2aQcPsMFD0Zz9nQr4lDhYesYtsQM1V9iYVbdikxXs0
5Q6Jc9dfmQR/x73UHKQr2YfPnjHLsBjcJOo15TA7OCbJcSrQuEKRyNdyHdNo2BPpxeHkXakd58+T
rbxutk/Y+T7WsemGnqc2OGvivVez/qZMFDLiMcjIugQkJ0Vp4uTLQ6K9nBokvslU5/dy/iZFle0n
jHD70JHNxteBgRFtNIfafmh161sKsKcI8LpEw8PQRTSLE4pg+1AHYGWe/AEsl3JsNi1jBE1b5Mea
Y0xvRwkelb7w0NCqFUXM476LndWEs8n2qCrsO/3DSPgs04P3QFvXzKqx+5B5mGEcWUp0P7yNga8B
8OHKiVi+Lm3gNoC2AdpzNIZw5SpKuj1LvpgDAaEh0nIKxgLaEVzo1gFucjdos7VGByvoIVIjU1/h
uWP0BswIXmNFjh47OU2zCPIUmm+73v1uDVxeOjmyMYT9uy6P7dhhXpP5saQuPHfr7LNt/dAyBq1C
sxl/phGZGnqmi/KHW+TGCXzlQatFewj69HnIZtAxuRIq+bp0E5OlfECtXsc5VOxEo8YCVLDefisr
eAj+ZL5QyNdRZie0VaJ6cDO5Z6B2QfgGcReUltgG6Xh0nFvshutagz1H+l4BrgS3aYArOeYjwZtM
ZN1lggFRwoZNzMY+452B8PAG9/rNpGcPgC0+XdiRDBzINDG+zr8yY30fRkCahChaUORAUkjK6R79
5ZU6m9697tAxMOZJynzc/1IXen90w5a7TEj+Pwv3tm2Qdm8YMqXmlB60dCTNT/Kity0dI/KUPWiU
5JAXs1a+bsyxh0Idw1G2RN4RlIazEpyS5sBspw7jx3Ggp0q91OAfdhprkE05gUHuTaZn3jCQQ62g
rNrY/GKMSEW1TgBU3OczDaFIwucq4140GT0UFx2aW5Jz0eiTH3bQ4bammh5BEdZ4rLfGUQFFKA9e
N17LlnEtvVrYl9NXiB32uqzaTWo58/ol/wFEde7exemXhyRBcm4qgRrvIRI911I1u0TGI7BRDGoC
ThcRDOsWiGgba5N9TsLpzHX6LpJlsLPN6qVmZ7IfdXmnxbtOpcNeU/o9doeQZEM1UaDOOaFyUirS
kjdNw+NhVwn7EWM3L19OxehvZEAjitDvnNx+4sz5rM9ZbNT/YY/keVrKb5aHhIVEooBtOwZd1u6G
ZgqgB2HP8qGzCRmHBTUiUCwyajWP2dz0tdR9maHxlnFL3+iuex1QL7Z2wkV9StLHsIRBTdbqDVRS
ti0xQQ2Bbe6BDw9c6yyK2aLMfgZxiv3dH7/oVE1ue4RazQ3JQOGphdDo5u9lFOP5wL116hLNZJWZ
ZTc9iSl4UfE6iFG9Ihjjldus2JFVO9/75o+qwpJJx2SEBQ9DOrwN1hOHXtO+cs1XO9yN9wHZkN2i
f0rNMpkXenhPpMU9C4jsqq5cUj8jO7F0XLdGNM52N0J3ycanv+LYrGrd7hCX5+t3TNIY1x5Sg5F3
1a5S9W1pAusp9gIX2tEb6Uc0xPcm28LEvEF1CTaapHV0kbiBNeAC4XsuVXpZA34ZchhdX3IOTDC3
d3C+HBYpHVzSsxkLSQQ0ui7Zfsc0uv2g4hOV7fauH8L7pVaJIkUQ8mNTgTZP8WQT0G7mLL/FuARy
hXvLVUN0K3oaIfQClNvg0Sh+Ku7SA9WSROHR8bJol3Zs50UFVn/wk1NMV0qOHeCEZzVak0lmTegZ
6Q6T0HNMyQaDFlbSu3agocRL7GPWLgQM2gdnlTGY5yyUOyRbEYvvla012yST5M0kcSunYp7PWJkE
JR7Ihn7AjU5J+QYnD3O1qK1OSyVi5r9Zyv8UM4bdKSsLNpwkuuneGKHVh54smGlItYP204VGASci
RbgacSoljtUcyC9vpw41oKmpuwmUflI50eGQNgBArMF0KnRdbh1qI7Oopq48zU/TUtDHOmrW7BGT
36ruKYvd733E9SLUC+zeQtsXRnryKvPTgEUkqZLnqNKM9U+Kg5rTyrF89yLmHJMd+ieQ3ia/Bp+s
Rs8IDQg9nLf0ZfJaHO6EeILM+8w6MNxhGbxQsxrtkkLfkTv/TjGVtkXh8YME5JQe/miG9Cxmra7U
n0v4hMegMZGe5k0E+dpdKJVNgK6s120xdqxGdWede0W14jAiERNsc501mF4iRuRD8qhVdkU+t9va
rl7hvUGq89NCrVn0lesSh90x8271KPHKzg998JE67kjH0pTtjCp/MSEWUhE8CQ+GNvlgzYTpEYRU
EFW22pts3CwiLTsnLb+womDYn3GxcRjWNsxXq1KH45tNeFuG/BMme4zE5iYsx+4cRdVT15OGKFqn
O2vuQFeuS89Be3CmVDupqHln9fCC9ArmTaoz5d1g5GJrlyU7HcgCIh409sQrq00b2taphWwQVcCe
lN0OW7JvMWP01DhpSeEcneIVQNawTbmW/zyprT57NCqDuNDgYeGdtUdjVg2lRVPhkKLp++Ctd073
5kBJO/pApteZrtXroE0v6cDQNZaax2WF1pUgGzi7XQBC7AhJ4TYGC76RWF/tBRscdaCyouQa+X10
Gh+oU23XfcPbOWbwXIyIX03chOcWcvKRwto5SYjlXMbZzgudl8AB/RQ60wyJ4iCxK4rIYYVgSM3T
iO/dgtlv2jE+Bj5ScKG8FziIrBfmjsnlMB9DGBhceJKtJ7/Ax30LE0YzYGQusSHO0jRbyFfTOQUw
bRMzxxs2YUmaKQS1zpLasQc6F3vsT2mHivWWUZU098PRv+j+WOAGy4Ou0xcFdtt8JLHAMTrvXS30
uJ8Padm+dIUadj10mp9PVZJ0hRl25XZ58KVTQ2kM2guWzGWRvp1M8ciNVJ1EFaCiJdjLtaZ6t82J
DHiEGZc0DIVNSGUb9FL0O+zKs+vPRciXxaFHkpCZ1ezClGx/qlXdrnmNuBhRCKdbp4gE/c+Pkl6u
g6Tias19CAeUreaeAjyTuTZzeylCxHjQt/h3yOr2NdtKq3ogSB/udVk5B2YaG6fCwdfNr/16WJ5L
Y4TDQBvKLUBIvrLIqAyL4xuJIGc3jEUCl+bRmEljQe6PHxayy3psYUHERcINtJDeXaUFwT6UOnfm
WbBvKgOw8KwrWrXrbin+/dzP6iEG+3jV0xK3pjbie3kofeCGLVpBlrj4vNOaFCdwmcdlvv5rHOjP
d0kRstqNq2Y6LQ86gb9D3hobU8mMy8bc3ev402l5mPGDpiaPy23t19MGeSSbc2jMiDPp88PUMrVr
LCoy3LbajJH17mP43Anf6M9zZx6CNxffiWP0wOxiRoj151x2GfDtPM635ZBWbNVTUi8QTYjL+oa3
4xqgc3cJSQOHmfWwPGQaRp62eLIbR60bT3yqPLPlxunTxujBX4ujc1HjTOiMptzXyjgNLEr3Kk73
jlZN15Ajb22JIGcqKKyLHjtqRdIqGc3gy5DfkIDztqF1Ly+CTUiC8N3qiHyo1FZnaNuPISUbTyUV
D57urktS/XuV+/aD70GLzsL0W0MVtO91LjXH7QAHbyogrkLxAw1WgGAjUduG5tl2SKEmpE0hIhRQ
RIy3Sc+YM3jtl5zKVqJKq6KMzVdVxsbKIge8GsyoAKNMHUxOKWQfq37dulCVbcv+3rTpc6hn3sFu
dYIMprMPe7ZnflgM0Imj45Tn73h9xQfVwCdEgdfRyExyQhKoZQxxzAiM8NS7FCc5wXBXRtU33aPi
PaKECcwNiCGEne7cF97Rbgzn2ukNLuFsBOng9t4lKr8KrGrn8n5IM+vGDsQg45fBDY08QLRcEYtx
wvBgsPMNSjHjiShuC4LCWo0yR5jvQTGwu93UVV4dEr+eXYCDfwms+Gb37+MQJm+GNRC7p7EnHsxn
fNzv7it90kTBXMCcdWOLZ1Lw+PugCAyQCleg78dLQwf8bsJetndG5V3CAt9SrCgsqmkn8AJsMF04
nMrSpou9TMa9Y/6ocQ4epR33+4nlCBsQV9umyn8uJnpsAp0FRuxYw7VSatyajYTN6/ZfUy1S93au
XkPMZGvCH9xwZ1cKmHVng2rJOnC+CWusKKmGTrBlAu/0zVZQwTV3ksyXf4K608mtWyAjWvy8PMVa
aDw9VPQxoWvxQE1Rd4p7s4KmNeFAnDWmbtZvm/lBw07qKZuTzyPwBN1pXQgOwFToBYnb4FMyY2nq
DgZQYIa7xXew+EdGo35gV9//fMpYRNfSkJ+aoYLW8odpYrFPAN/fwUcAxjjfcarwQc1um5+minm8
h7UNMn4eslbIcMOupaFYXC9VpEsZ6vJgDMAYfA5fXYeN2MqQ1oEF77MsenzFf3r5KBVxukty8bLs
dAq2NU4WUpI30IU1cKBIIb6Jyg33AL0waEvvoEm8lUYwO1I6BEMPWYUME3LLCJe4DPjjdUMqWeV6
7YH/HqIILHZw7Sty5Fw/tIdBJBQE+Q1GDvQCKtXk947yxPNouWfXpcE496cZj4WjtbiFAQAv0c9A
KlgCsZ9gqzZjNi+ox9FM9DB9kWzKorqn3oirUWWB1q/sh8AI/G3nS4aMY+9fOVrLTToWXCILYxNC
b4y2tTuF926zLfu82xeAVAIau9Yuk0vko5l1OF9qMCKbzkPcUYHSJgFJd8M4YvW4JUH8A1GLRIx2
SoZhV4akZGFz4dAtu09JDCvIqoLt6LY0i9poBjV/glWt0TYZjYBsXSUorY8/pZH5vR1zmg4j0jF9
EL6zj7+nuWKfeAlKj/IpqvbitYG4yOWx2w0Vt2hHDTQS7BE1cAtrNK+hLnZbAuvDT5yZJwyu5S4o
+DLil+1MFSU1CrBaY0YtwfaV1buXBLIYYEzna554QCPSS1aNONc5V0njv9q9c6LdkhFfck9RBBod
0G5cEMzLAI6WiLwbvjOLmwRGWNPO17BpOrejSPZOOz0Ngtkri1dmvfSnrZVJMLUyywtRa6RNLRb3
xUiFjaFxgLrRxeSXQ8aLS7k0ekIQrLQSr7pKtNJUi78POppu71WXgXnA2qyzN6Bl+Fkzn5qJNN0A
VboTSjuPpgt4rdGeEPqftpXP/KUUnzuF7DsvY/P+XWd3TR+orm7ZFH0GmGvcVMl/W1UYnK0mQ3Bm
ORilwRMbgdi8NiOEuiAKMYWX+Bt97nhUqq7zMnuWRnB1WBN3qgmvw/yHphC6ujhU/BbQCSxpfDiV
O+2c5iX3UrlKgfkw+nmxLSW2YWtZe6dJr72DFOJJqD3IzSQ7XZy8YNC4ZWCsDX3nqEJhHHJfXNOY
u1muJf661XduTQlFHDlHssLPrpvuhBy9Tck1i7taTe7WxkDR9ofEHBrEfIFRWxArhbx2SG15MwwG
AlHn+Vs96LeTkFeJFKcUhLA0K2tas6Ee0OP+mPjXFvgtaI1abCnT2Ok+CNBRks8d6S+QfQ8oyE46
QFrN2goY9WQeRQOG+V3zmm+mEd4ZeUEjqFakLIy/0AgRtrC8RspkUA2Dlc7yYIVwgoBFQsGd3dN8
74vIaCgU4JAZhFMYVE8VvyxqKOnudLX6za6tH8NHzpRwlQb5VRt1+5IF4Wsef7BTDRHvmmTbJBzd
MHN1abBlKx9gYc+OWVQrSyPop8pnZXGAONNTZesu+yVzQ29mfm6jt6JtONN66VPg+pnSxR55wATH
O8J2ToJ604JAKxOQvGUx7roeSWDumuPWZRLCRmaZAb12FhN4+FzEcbeJAcZYjfE1MgG6VD2u93Aq
XnJqydeijZIVvUrnuq2pcJlzBQlqYj6K52nmz4w7ioGAsrbWsx959cGfQ/pF8kzRqkVejo4PCaRd
Zh45i5hwrBHl74HAkl/aEkUKT5/J5AQPzM1BGOlZ9ajG7HcUmcBi4YZlMR6KysOUF93GdbQbbLHm
KbSM12L0vuRJSRWOCL19wyVdhfLO8KMfQWyRG+zhBxE+nzdoMTOjnLtRyAoqDhStaDPwxklZe+Cj
PqmUmQKQBe3Y9ujG3hiLraTFl/Ism/So8IIVqRw6QyLtqyIjaft4A4QiXx/RUuUMwtq6Na06Dpkl
W/vgZN+ENSUrIGRnOh8emyDU1o5xb2bnTnCmVfEnuABkHsFWw+hlWKEC8eJQDbpnz4xTm/xhDtcM
9zACHtl2q6gviTfB5Up3rGnu6R/d1ilMbN0MFW9zJciEl1skT1Vp/jBqkp6MTDh2yHw7RJP80GuP
WZVew+e5L7btz9LOmQDhN1rBcQEzGJbV1df6ldLSN332yWlR88oQwV5XpnEfoxACntHOlY3j1sIH
RncAK5C0uYd8Bv2/mzIghoWzm4CAAHcqLUMDcrur61CuGyc3twOwaq2qCsDM3keDWYwsSSmvQTwd
u/mEUmhEvgZ7AaubQ4U6XTz0biTcJ5RE6s25X1KYFQgyQ+xBx1axB9KdrSuh4+Y+5E3JzKHMaTpy
3lA3P6qCAlMrAhzfHx264p6jwmEcRP+BOS8SA/MjGpszpvfZSAn9fsiOUmdG5DnB1v3m7EWe6es0
d+hLiB0kozk4glM61PX71IjfmbBVu6iBCIB6b28sLX6qi0TCL0woCeUQ0wcGdjmnNFQOcB9pSWFP
ksPKl2p4tpyCwt863rkVzQdDyAQypOQTvAN1RpTCHJXj0mY40tbkrifmRqegdnapQzgB/+TJ11mu
47g/sPr9TAyPQ9MArVJ14hox4OzT/N36iO3UvDNKqJUtdsGass6jDYh/6h25xZIgV2Guii3cZuza
rvrBNcZZV7rjrgnCnLHcM1jhmkHDFsprOLVbN/O+guA8OxOj4LivUXtI+vtgQ8QsHRadVaTuvgE4
tvfnNe6vB2deBscGhpu/PffrU41UBVabAD5PlSuxjma3d04KIGVgOhu/F3MwKkIFJskv12M2G/e4
sxUnc/ZW/enf177B/DtLP5XLly//5k8f/ny7+T2LWUyQBqfHYmmawfViEhNTvPkbzg/L1/769OcP
8ev7/emt//bPf36/scdqFJCz2dF9CZtm/kEXA1cwv3m/mMCWby1kKA7ZpLdE0oxP+mRGewfe3M4K
mg9EsfHQNiQAq8ItDjmr6y2VRh9yTA5d9xpVBXdDE6z9GBbw9usTsKMvBFjGt5DIXB46zsU1Wjjb
BvkKNkuMXRaz3t8/XJx0lcsGp2nbN3/eqrB++v0hdiWOkOVzXAeeAN7PS6Hh4Q1ePlS0Qp8yG70X
oAat7X9/fXk/J0ex/vku6eIa/OP9pRH/73davtKzaHzA4MrKmXvwz6fmf/zrx/r5Xr8+/6d/80/P
WVrjHh1FRBAB3VZjdepnl6djUeK7fEr/e31Sf7y6fLQ8t7y6fLo8LG/w69N/+tp/equspZciNvlb
1PNwhEEbutJsled/iwY4f/6PT5plzZ7j1+vF/EXRry9aPl9elhW7H9C6vQkNuG45pJlX86FfOOPv
Hy4vLQ/wCJDItOOvL//bt1g+NYl9/LcL7f/LhYYta7Z//d/bjQ7v/XsU/dmC9vuX/G5BE7b1m6uz
l6GAiG68P/xnQuq/GXiBhSVci4pP85f/zCDVbgrH8LiEWyzrXVxrv3caCfc3T/cYARgms1xeEf8V
/xnjTOxlv0LtpO1Nl/yJTbCeCaFlufx8fw616xL+MwMx40kvY+2Qjinht5RKmTgX1yRKtNeU2mp0
5fyMIcP65E5YKgyvHk9JVnr7TkwvSA9iQztbD/ARn5A+WcOp0TPaQivtrKP4QYoQ9b6jU4Vko2AU
2TRHnPqoo5Ud3DAR5RczUc9RSeC1iQ6MigDx0oNz0n0s9poUqIUayzYDblYrAu3gd7raBr06jGKQ
by4klFVKK+M69fCMuS6Jp6gB0DXiGTiYObhCJIXpAWtdvtJl0WyKcADc47aPVTAnKvXG2LHdZJnF
/PXaMJiZlPxU5eHG8NRTVeBWkn65naBHnQMYRkMbHCauCAd0IoX2tioZ+p2Fhe7BsVSz8aYDwcfN
D5CnAzxrgctTXf+hWCtpY2nta8pf91nZt3uiV18be3x1qeq56wMHibku77umZhsyFtu+SnB72U1K
xsGxCXd6zPIoDbr1ZbyxKqd5Va7/AyYheKzEy5AQJT2zVgrjsSV4R+Au6RN1MLx23OpCIcDEcNy6
Hn6gFVyzwe+OsQNGNJXWCavNj6Lok/u+pYk40h8UHMpbZg8MYBMVUAlX7xoHllnI5e/a1SzsDKpe
j3E+F55bPUBp/QOTtbwjnhMC24ipRNSb5oDL7bkaqGwvmzDfU/tSPWQzcu5P59zDzyP2f+Rt9lBE
ZCr+8z8kDIi/H8hSug4nh47KCfPhrwdyNllWrPlKPuVkFhPdbw+22drbcKAHyLehWNqCxne+b0hl
Fhgn2tBLTAluas1eQEPddx59zHBJnY3sqY9OOvHo5IO9UVNnPlSzxB88i4KM7URty8kpu8cogfK0
dL2kAx4L6jb2fSvuUkFOrMSY4DG2JE0AsLivnL1bcw8RFfYYUyunC5IexXv5VteUuisytQ+BLc69
ydFaNumHUybvTke1gGKP4U3OS5e29i0sKQWd+jcjI5LaKQ5VL5DrVpnFfSzGm7Jg6ptMGzcQZ4xn
IvUMG029Wskm857+/Rdu6FwF//obt3S6osFruLpuWbb1N+dqyUo+8PUyfyJ+jj9kbJxTE47bvgvN
qwmJxvPtV6YvwX0KTrPszvGIVFd2b9TpaDT/lgO7AlScsq0/SKWyiUipWzVFVl8YOMNANK6RiOJd
7Bosl+eHoAoo4QwAP6myF6eYAcG6xl6jtbH5IGII1KFCwAc4mlvJKS27V+w77iFOo4cqTEjAR064
mdzsBVMOytgAxqcsxJnfUn7RDHPvtgCBUgrJzaAaHmz6AAJrMPbo29FJlki+OFQIfuI4RS4sv/S6
uqRsE/ZZO2mEwS8K9wuE2brZVh6chM4tv2AgcB9kb51gmGQHForfctle+toQB4eL22hiHsk6wSI5
j4uXMegvFsBvO2Oj1LDy2ZhgHVsXtEFIyGQN7BXPZ1CAXxgxAPXkuKOwoJYlCy3W6wLujrwDP0Jp
1Gh7GyT9fYgFIIvwjXZUftRlhyYTe59pqPoopuiShKZ/Ka1PmSoiJK7uSP8imyhq2tcBea2wCMEt
aOxo4PZgio+9rU6t9CHz4A8h2Kgmry+5rphDphqsSwXlN8ZIU9LDyvTzvrX6aqfT0oPlEO8KdLCe
WSmWx6XCjqlpxtE8Yi3E2GBAOyTaPffCJNZdG2yceuzhKOGAxGzDZborxzNlKivsw8XJkeXGpdnp
aM31ZR6+aNghw65yNPeUmyAwA0EnxsSU5cl120PZwaEfx+DaAf3ac6J/Y1QEU8JAcG4NzP2+m3zk
oVKHDHQZm5dNiq3yynEFfTTZIG4lF9R6yORUh7VcTIySDhFw7vkOzOvOBymP8WRK7ofxcRl2+aTa
1wyY9kNkT1tG3uVeUmJ+XR7IH6wwLTGE439GtU9SHnKyu9gEm6uV+lBOevfNNMCu622d7EQpD5wE
yaHNAXOMDPM1H2wXtL/hEMOuAvscMJ/EbNAbgbm35ow8THVuT0lwCXvujoZbPjRSfbR12B/+/TIA
K/cvlwEbNdXwpNBne4FnGoYHC+jPKwgj6Hw/6BB64rS2SbmBADZy0teeE3sbOo+Ok2fVj0nlnkas
QKQcW48dMsqhEx05WeCsJt54Bvhir6ac0yvLO0wxSLyC2/uxC4ZvU6DbT1F2Iuxdtu1woZcKKGF1
cjEQAwgu7W1Wls0J0AeKkdncoXuC8IAkWk1De+xtjmQtGCOG+aNxoWQv2kpGbfeIj86WsnvsPIa4
FNGc5lQKNqchtK1l5t8lw55zyNIcf6RomOz53Xky6CSEbjeug/xShQOTFRDtK4obef+BJBW5QuYN
a8/wvw4Aeg4ZLT/0plqblr34gUDBCUnDuFIynW97DfiMDcXjQocYqOhGw7TKiXUxS+HR+e5HOHLZ
ZgMXt/agALNNOzQ0xZrElKidts/VqL90WfjWldFXqQXe3qD3xdNlcM6Y9BDYEdvWHu2zcvp1CJpj
l3sVCpVlG2sP8fpUq2kdl3FJIjHVzvCZjBVu5G4X+Q0ICdFY154cJ3a7jKptb2RdZifBOQr48zZD
3DMiTWMuAMle1fxFjag/KK9Mrs0g51kiRTX0kycXN0i+FY6Q+2q8RZpHHMixkelNTd0M3H0XAovP
Zr72rSK7iBzhtCqzC3MERiXzAz3D7Y9/P2rlfFD+WvbOB63J4tnRXSkN23admfX08X6D5MDaQvzP
vkLcD6bavym8sRQsBN7Zn8dQ8CDUQbeMl7LODppGArazPxDTxqtlI5vQMmtGU/Wu++Zey9Nkq+E+
3nfzbAyPh7ELoRpdMvAGdHbetBFj2NBIbU+N0KNmp+MXF+PX2qWy5FZmTj6ThaO91UAdqNQ8wDc6
hvO1t/bcutvQ9cbEsuBaZjr1tJuiIcVo33pwUXBM8mN8lVEvzuA9J+gSwBCVCQj/Mfcd9zLMcypA
bWhhjaXf4A7TK+HxR5O1/uKFM5hjQrs1p4YuqEBe7H7bcOY8xABPN4WfOnvHxnsatdru33/x1ryf
+Nsv3pr3NkLClHEM+29Xi3wicwwtz7mlcmq2QyyGO7qlgt1n8Hd0IA20oepWyOzZxU9H/MzTwnOh
ovbCuNdaj8h2twzbF4rgtmrSccdglplTUr7ovm5DRpldylbn3WnwEbivmKvCFfZdTq5yFYXYtVgZ
YAXGf+xyyVgbhXIO2MfYE9hdCVHVTJ6Fbt+nifulzkOm7h09ETkj8AtW/ZXL7fyJilNKhfQUx2uk
HzX8cKd//x2hZf7DL8mZIWPgdz3D+vsvqc/qqJ6s3r6xRuSOCd/9PhKPCr3pRCcMpB3Kx1Bg8M10
Q3vSW2J2rB+6NXqixUyVSx3T8xyya0v22x5wq/kw+Sl0hWPilBXFdR6thjGuosCbrrqXt0w9M6Ib
eS6PLur+icrRK57AV7CZ1qFQlxCzsu4g8tL9Io694YIQwm7eMCbYe8r5OoYkArgqTs8kM1Y11dDH
0tTPk6uiSwdPSpQurk49nnYlK0bmR9mwEW483hEtYtEQdfqZaTw9JSM7HK+wTlWTu/CVCkjQft8e
R/roV25yFzM5+6wJm6bP6LVDKL1EWMFBqIZXR861fGNoPetiBF+eTPLMTIa693rkQnKiVqVbx1HG
/sqAIBh2fb83hp1Fo/u6UgLXcBm7K4byn2XPaYnqOmyHPocI+b/YO4/lyIEsy34RyqDh2IbWgprc
wEgmE1rDHeLr+4A1Nl1TPW1ts58NjUEyk8EIwP35e/eeC3sNoWAb7vrcNVYJWY/Hcm/SmmZY7Wo7
jaJpxpnEa81vmpXWZfm5b8YlDt541ZYuaJNMPsTT77TJY5pYu5epDNAYxHp08p34TVoty0Y7LK0y
/TKHofsUqbmklTwtiL8Tu5yasKcUvwXKAluwHIcc3ioC+VWR2w6iMeDQvzuQHRU3wQJ1KvX6Elfa
NesNcW1qzFYkHhLJYOKZzNqLDZa+1jUXqZKxLL2S5FvE8Q4mXjPxtEMVuXu9aMIXC6MHnpl4vMd1
dGDinIDb11/zThjP/eDv06whzmzQGJramrEEItqulQLG3mmiOCbCu3XVc85U/VrXnHJMxJ94RAfI
U6w8Yb6NTWUdWyZUea3ksbdjf5lm/Y9nSG8FAjrcVHED2tXM0ycrJndLi061CMtN1eIN+H3IdG7r
5cm3BQh3Pw5UcdxSHHvNlvqbkb5IedntzCTYbiA4pe8eLWskvJwZ/sLrQoRHQ6ifeXHFP/tl/4y4
vv3XAymL2b/fxb5lcxw1hEPiLw2bfzuRisLIUfOp+sFxKQ6G3E9WlSM9VK9TcWFTephcln6HmN6r
l2qPZkSkjFm31TojzGWLQjVaGolLRcHpbrCc5mgltlzHwU3Li7ttJqhIYWaY3XTXzQSG32yuITfO
fCYfiRGcwH0jlF4gj62eukQQKNSyb/+us1bT5QsM0/0e6TfvRCj7q0iDP0qoBz2z/KeQyIKSt/mC
6BXEtpE0m4AGypI9UxCwyQDWVGLYUuHqK7ozEi+OkW3avoUsBfhpFxhVtBwid2IBD7pF1nsbpApw
UYEaXYK6DHcY2oGHu3XBLw6LqyOtozbGBLz7/kTQXijfvWraJwnCfdeo1ZoABZKlBnMeld9V0Tk0
ZMro2ZpqxEcxvzfThuQpDx5df/5pfdLOQyCyvW+32V7GvokRhdVN98K7MnL9HPj6tMp165QEhOz2
Al8zleJr6xpwk0YzPbk1dT4AwXwVjnpCFK33nZPk8BBKbC5tFIdHj4DTRUWL37f6ozGXMwwyYcmN
ZBhUagAYTcn00AFU6OghbAnU6BiOsHPFhdxbKQe6wZio5mOt3mSZ2iJI6QB05cHFrEtwE7rrMI1M
uq2YxTZdpxWXdkjpa/TaS6xKtS6CSt8Sxsga58L4khQdZWk6x8J8QudZH51SkecC/msJPtZZI9oB
UM/sF6Cgu1DonDZBEQsQ5y4KvKiuu7WoZLrLfFxd6GReoyREbTPo1iqTLc6tkGhBcsI5w7bBieTm
8c7rQBce2pOTGY+l25EwVFohIrqivbpIKr2yS5YdFqtvw76y4wafmLbGFbw28xQiP9vj0bNoKAbH
wM7TSyziA/zz7Jnwji8aNsa5nh91tX/EnPJQ15l1QG1gPmUF8/jQsO2NG7/krWZeW721yAm1vCUW
9Wwj0D1iYckFb6GfPgiTCNy05Phtp3+Dpv9ya+HekxfT0sJD1JJ1MOy6xCrvsfYn7iKx7GBqHKOM
IJmQYeh2VHgy0GSJZ3vK8i1dxHqtJVm5TXvOXWwDL1qbY9nq2CvJsHZXAThbK2L/HVroaOaUx0/Z
CJOxGwokwE7xXIXlLGMq9Fk9rohRXxH+FL8Lle/q5txNYXmaoOJturL7Y1iJOI45yG+vGzFapPEm
NKL4ohddfO/Dbu/M2KjQ1gqW12p8Qaj+MBdHUdRNb/WADa1LVbHKHaNYjqzipzwr0p1dvFdDjqjS
9bydmTgntGDlzYOpsNBQXN0qJC+yg2ee+bW2KR24aZOsFRY52pMqHqjJZop6KJNXXJzOWlBDIW70
821e4PApQhUxACaCNTe8etn3CtmTU9FzaP7QpzAhJlU+oGHUCgXOmw02GJc0MniPHbbNGAjXE5In
x3qY1UTkUxgnYUfPSdBp6yrcZUnX7JAXJbTBnPzooolfSc5PCJfsYJdrot0YDcIKKzHUA2KVXHdK
5CZttMqKCLho3gS3waFxaqsi2+eh6lbStoKDTZQpL1QcLjwDoQjmHpNVB4VKV/ePISHHZ1OMw9ZS
I/NgwjJ+y+bR+eyyqtlzeH+cgjGd8TvJttBG8wLzPPPHbSWT7yxBDKBnhKuatb6YNMUg3IPAWCLy
D90xOGl9PV2QQzNAq2proWybYlY3BIY96x1z3M5o23fPmMydjopz7xsUCWmXuISyev3FSOqPiWbx
WrdyQixF/8AMwedF82/cLMxzddlfsorg5ZoY0wwzG/noxviKzI64Kzx2DKhY0+y0eUgb4mH9F4KT
ijdB7xxDn4OUNZLtjugc75875f8HJ/+PfANjPh7995Olp5/hs/3XwRI9lvlf/K/Bkm/9AxkR3df/
y2xJh2BAM4YDrmHCFDDpzRY0HiP4CO4/bH/GLGOW9/9PtoHp/EPMkARhcz72OIa6/y+zJXppc4Xz
L4c9zi9wZoXvmTYwBcv+ZR/8yylb7zRN1SWCDTtp1M5t1WOt2pAocAQ0pYdEzIcUbwbVQx4ilPCn
kRw2H/2ys1YjP2Jm1ckKphLWptg4Al+Xk38S0FewNXq7qpw2ka6efJskCMuP7pUjHvvOODWlgzlx
cpaBiiSR4fZzqrklMwGzPTlW81mQA6YhhqnHmuWHQA0DiUlsHOggA6msgl2DDoYY1depIC2bkvqU
ViIh4tNBUd9enGaAVVr0qOb8ARNybd0ySWouNe22F+nGGbqjKbtwFU5Q1LTvxGefpdsILrfxyMIz
FyaDvVXP0SbLGIdN3p5gLH3hxUa1Fum0lYZ8ybE1TGDQ+cOKLXCdp9ZHp9h7EGbJ71hMdd8t0Iqb
EAUhf8p8I4L2oxbGhqPASf6mjZkRcDpej6UFI/VgAJFQ3ogQsc6PZa/xBMyQmYwKzTNgH/3oJeji
50cgb83z72dG41r7TNfPwrMNmKC8zkUZE1LODsdfYbcnnTiXY6ux343DZKxw+mjXwinDG9Fk4a2s
tW1R9tNpGtFANBlacd+p9Vs40RMVDNb/+VCWQX3j3Jfqsb+xzDEiHSO2nzzVmofSUzZOJRWdVRm8
hkGhXUk6QXs4H+Zo9gbX3w+NGLUrfeFHZX3l/uBh0/U64hVpMlxyNtojoRTbys75mt6wcxPBvUti
LbGXVg6IkaZEubLmymVDFz06VoWHxpXLe9lpqTj1iIpOzUgCFgaRowPO+QQQv6HiDKpVnKnoNjRe
fIn7jNRzmXGIjKRk5TaHbdYXN9/VtbObEljajnG0HUMgfYBzuseicew73lDlY9gxmmddK/mgf4TW
FDz+PjAdJFF9qW4zZ8foE/dZ5YKpEQHodBGzo6Uj1Ca7KHmbOFeDenCQ2rfW20CR9RRY3YsCo/SV
9DkxugzI7op0iAPjjoE4Mb2HBKJLJK7txdNCWMt0qnpmDRf4svbMz2bD1MPiQHvAeTJd6+K7YE5d
vY+x1ZqPRH6Of0Sd78Me/wp0JwTEJI++lz23OF2xJsUguBCD+xCBlP0wAvzSvVGKx5EqAGWjF3Fe
cP2FKNS0ZzsPdzXv8514ObWMQVt/iCncV5w/vnCELAPcztTP/XPrldMumuEdorXat3Qq10SBm1ek
ynKh9421HTQnoE/ehy9E6hG+SGLQWqCVB0toEdLhhDqKQb7r9+bWkHa6TIB+79JKjq9ea7yOqVbe
WpvJ1NC06V4EDhy7tlV/8k8NEORDOrUW7vX6mOX0mdoBv39ouP42G2JxQlobL/GHVE+RSyZDwq/O
6C2sEQMrwueb9uAqDmimfcYmGH7mWlwvmtCebqWhj+cojehJ5VBABDfbEWkgNDIxIaHN/OGx1Prh
sTDNnaQUW/ZtAfJj/nofKbp/gIrWvz9BXIkP/5E4Poy/S2Jix3vaeMPdsbv+XMTx4T+/xHuZbkM9
Psaui1dmKKpXvbIADYhSW/8+HMFg4MoIeFY5fpdeZa+OkV6DMm3vcBnS5xGtgJv2H9TT07kHV/AE
7P4Sw+S+/j4awj5cQQcgP4R7gmGoeGIFmqewY8icL6WZoIcr0TjOE+MBeWsc/8VBRuDBP3koDTO7
d2VBshEnWhtq2JrM0fxsN0N21tAIl5ZEkkcOazoP4eNjYD7RfYRhHQtvU3qB81jZbrMYs6D+QXMq
8cOcVO2ZK1ermEJkaXEukL5def9QGCoVYTkJCsKUSkZ/WvuocYY/SrbLFWDPauNVVbyrXOsagur4
I4RxFZmufQ9Iod195oXjqwbJHQMJHPvfh6tyJtA3sjb3jAC8t4yrCuBk+mpDCESYR8GMME689T5A
Tp3La4Ep1YJrE5Zvco2cpHnTJwgIWYxZnfn1X6VxP5muca36XL24mqVt9NjI940KCDzxW9LHQy0g
yMqZ8zpxgAYMOVZC1fatGdtiqThOXupCMFX082KlZBPsXMDBLx74N/jDXcwkprgEZeVf+wkwA+Ve
eOApJ8+ekyHxysY3M/CJMbTD+JH+nLxzYiFoTI8e695mraaNvoMwT6866U5MfdSNpGHYHyKRr42j
IcEtCxBaMn4eWkattle0+6qOmcU2NVYGpgKb3+/iBqIrQkWQT/sw1CWMbNrgN8eVdyOcCDr//dr8
kOjEcl3l+gvp691ZzB9+P+sLnk+vnGjdDWQWweBFJjl/RpAwcJipwi4QBaRFh+y+Q8HypDetO4M2
I5wgZoXIeg5a8PP6lhn9zkvbv4auG1tfSQK3bSazQI3YBt3sEJO8sDEgYhCnYIPB8cWOCbhPCxBJ
n1+/W67R79M43EWZjq63jMk3StjYe6g/ZuMxgw0QUxZdcjGRgTc3ch/yu8Yqu5Bhamw098cgeoLU
Na3c5jrcy9Rs66NKq2zpxvpjH8QJvaLA2E1WgMtRNP6mRIRgWfV7yHnMCJW5HlTa75y++WIRnnCK
a/41HMmJJxrptfbS5Kzs4dOu/aUtAQd4DvuDTPHcVeNjrAiuNBVBZVbX8WsB2qBbwuvpfXtj8gTE
mBUVd5sWofZthrvhkPrbNvXfAJS8lI0OP1Lv0IkbNwT3eDVN9ccaxj2QvpaGhxHTL3TqRWkn9U4k
HkmKdvs2gXEh7pMRv56ZG7qx9aaPq2ARRfTR/Oo7bIGpcre+oMuBYWutSQ4B+RTmaz/2X6za/DZy
7dx5+kXTg2Ep7XdRRVv6oXdZ1jiJ5z6j9FDE17nEGeU+h7J9ASC7bUFebWtJHmg1/qRVi0Y405ay
G16doPpmjq6WPgFElBqe1SN4GmmBYZNk0HoPp5Ix3kbvdbUOVPBR+iTCF39k7HIxM570G6j/oSQF
Qm+MLXm1GxK0YcnjUoR6HM6wlWSBK/NeMaups29YE2+TDc9h7g6NDdndcX4K4M3Vc7zS5BivZac/
Yih+gObkb6Bt2x5yHNDS/fgSwCWvTBSZoUO6lXbgjHsNJtxkpEJwNREpTNqBug2tWIomn/vV2oOy
tE9aGnc91PcE8EAHcnejV+5SVuIFmQ1P2NzpFGsVkbqypEsk22gBH6cMaa8oMNZe/2TGU47Mwog4
fNcr7n4AOAL9ax+TRmJySzbJvjaddoGcATpEzp1tufiWrVVo188lYLLOZ6+36CLV13r2fzURXRWa
/DSXFh4dy8XA2Mgseh/uB3jVRkE6B4Dj6wGAft+7MoTE4kHAgVcER7Pms7nsjgl8XefhGzFuxSXz
1buX18dyKr4L1GLblogLnftx1TV9wsto7XJzOvWQwhdOzY3o68aSg9hs4R9vxkiDw0rSYtmJoF8Q
6rdtIvk4pvkx14lYLYTeQNeHHhU0xoZLPULFQfeNSfaLXloXhPCotX0LjK6TvE+1RdxRxt/dCsa3
DJEn30Sy3aqXNrfe2/n/MQznHVrOxZJ4kEbBVHCMfmqbe8TS6m/mvzgBJEQO99nL/Q9PGF+J+MMO
cMOXOWsmCJ7GGle04q/Ixy80hyezYxapF3lDNIO8pa3Ts0+6RH2Nn8oSL6Nh/yjCt8e4PtkVGD4A
MTkDWruI9g4hVHN88nfkxHfC6PGzO9WnAWP25KEA8lyQQjp7kYqrDzfhWmYf2Apn2JVRdKZgfsN/
N3sVHlrXvYjKv2ckU9L+gr6fD++6IJS0bg82+kFKI8BGTfQnMjBQzhcgQY9M/8t2o2TSLKbKvTap
e5QTzmxGFXDuQw/YqWhvQQFdoW8KLpLJYcCFBazX+ptmJLeksj8cPb6F7L+uVsB/HCZ8Dq0kRcre
1cqKSE6Pgb6vkia/KRUAhp08DLDQJps8v4YueQ7MMhoYLmC3GFcSsbeqxIedwihA8PYjCYIAr1of
W+AxhGABGA+WFA1ECk9uurP6+NpmZrd1DXUTo6Sr2pDiJvel5kGNmwVBWduScBGf6biR4dgZxtaN
w5Vh1/purAlS1MpP6BQIYLCzLApdcy6c9xGgVw31RmlSLXE+NgSvgT8N0dlOgsXot9HNawKcFc3f
dGwtkoxJYbeyTYAy9Dt8SB6FtGigF/ETvdLXIGBrB+SkrbSgPyinzTdUWe3e8bmkCl9CkjKLq113
r0ZkZ7OqSYFaGdFWkrrRrAgljjAT9mescPqDlj3FwNYWNCjtVWYRZyTVlZOfTXud1SRUw7iq/fhg
j5GP9wyIMhIJZ6sNQJQk+KioizE/iIJZyQiNx4eNpAfeMeVdY6qwMfDM7UdLhetKz66a1pur2hHX
vhctvt184yY+IRB2g6VNx+4jWPqXljZ8uOhR9pwT9w55eqRkoNIiVPU9TkpgvDmn+KLVCUqHrl9l
Gg07n6TyysKuROjFJjO6+q3NEUYyFRk5+D9iRpwBhe6naVn9MixZ+z4cDeYSM8Rp1wnOzS5v/qK2
4G2UsXcnVgg/ViGWdSMe3NmbFjbWi266bJdNRiZG45IYL66tU9yZ4rpLL9PPrdRo/ieBQLZ/7Nle
sXp02JBtDujVqD23pJtryo9XjR+/wdfG1uP0SDn0v9EIVkl2cbGr0jxcG7XNwTr0N+0MM25myDP4
K/r2//n494uW776m5kS0z/xzfQ4O2CXy67/83O+3Ez0+cBqrt7//tMm4umOaEf/2X/5+Uw+oCO1B
P/3+l79f6mvYWjUpphMWhmVghcVRxwdOmmTJstwTJeXs+6a8JCONpKL/iXKK2W4ktMdkbdm3GhEf
ptbty7a72l2DJM4ERMSgrZDumwM4L62mHy8Zf2oL+JgE0dT61t7q+58J1DTEueiJTeyYR8va7was
/9QKQLNo2NrmzzguOVNGq4bJRDnG4Dn+TBMmqixjF1AO4UMV0ckx7lvMf/rS66AataIyWDkBQaTz
BzUCgfj9bMoC+uhIQ5em9OQOOd/q95u/H6IOoc/UO891OmhrZcafUArcg95lO9XbjLwQoqI6HZaD
2fmLpPR7RrAhkUMzF742JcNOhG8wOebHFWf8QyV3aZfdS8fQoSqAdMBN1JMUEbEuRNEhdbNijeG3
xJmZv2b2FG0mD55nDS0OV0ryMQnSC5UVmkddWfAA5w/m//7Mpf9HKRVyEw95ehTM2PfYaRaFmTxm
OYaN1rponvPHRGxi6Y+dGb5kfXhsU+R9sXGG2PWNNfnZg39AEoBjDhfGKX2anxjNrk0NeI0BbSCZ
zpYBq9+1GR9p9drGGGZKfRWX0HcHaOOQwCIOPVwbHFIAmpnHoMSiNMPocpujvhfff8FAo1x3LhpL
X/uoCUVa9F5xiQf/TzWKfdzimKVEcAhUJ2xt5fnZXRrO0SsaPPv3IZS4v+uLhj4PuPfC0LWPDns3
vT9KfDBFQCBqGX0Yk3620KgQ3Bmi65E4Y/Wmo9mg3wQyrFXEYMMMdhZdeR+a6UKzKaSyzdTaR7UR
bhktUq06gREkKpTxn6yZrwvzagbJNQ0HQo4T6QIt77eKAzXuv5Q/k3ECqvrsqZQ0Lsvs4HCKEtnT
OGKGBEfxamhqG2gJ54vh4JtX22t6JhLdVyBgtjZJ4KziKruZyd7SO8hjVvU3rWY8vHYQo2iPZicP
TN8Q2Rccfga/vFQs/IuBqgX6yN4shjlJS1V7RjLrQVRwYOSpzoPnsnL1lW6neOq9cllW19FG59XY
72MQPGoZWY5sTYcyuUkHBkrXMhqNnMihbjTgk3QMlOBbgkcj6Sh/DaRYD4YFWymO6LBG8ROaesnc
FJ8+pwAKDi79Fuh/8zhR7i+ET3Jy4+Iube3xGQQR6wj69ZVWv0e0HQQ5fpyYmAi133aJhtlOazzm
yXdS5gJCJxVrOvYrsz+T3vAxEG2H1pKLswibtd1Xu85FIpRXIHKJi/kzjpa8xDbVI7q5IWUby4T/
mqT4UgMpn5JYcZRhIGsXPUbAeJl02U/vtq+GDagonb47+DPMsFLMhCaWBjNAvjs9ZmZjrnxdYhhH
j+/o2rPw4DPaKJSiEa10I50jmpUsix9yT78CslkU3XhXYaXtje7Nttud1r1KLz5YUbXuSbbTM/sh
KUgQ0j3j0uMZXmZ1PMOmnL+NZhEYHazLOrmWNajtPDhnQYvo2RoteigkBaufeiIZNLlZRv2KK7fC
Dk0SrF64oDNdVjTH6bAxo25RQfguq/LbcNO91WqnwZYkzb0IbkRLUYUIq15WIrgb4J1WJMRsXAPP
Rau/2k5ydIbiMTRJAsjAGGbpcYJh0TYeCDBmbV35SfoQAXgxyU6lheyoS+V7ZPugJSb7K0hcAmjF
OC1zp3wi6O0xn6q/EQuFOdV/K6zm+JLvmc6a4xmnoQ0Izyq+UNl9BSwKhpH/xXuDG6Q6jJ4Hm776
kJPPGbNZtXZRLquS3r8yynwD1WfppcR6xahn3ht7SHY+lodWGI+QcezAXnN3PUNivGdCfFQBFoR2
Js/22PJ4gtNZDMPOH58lcotNOOKinEvVoCr+dloHZRiLqxVYzw1bgAyNq+1jI5hdNQbi43LyUMBx
FEym8MzWt6Hbds8wa2vOt8kWVqGO5wp+t4yLpHpzx+JSTv2+G8I77KAH16Yom+ZoP9oeTo3xIb1B
REP6GWtXlKaH1gGN4dsI8XUSkS3vsUaQsmzGPRoEuJeBoDttIIT3HyLCAUPBsNSjNtRDqAF9DQ7T
y/hzS/IkYFgm9ENGKuhs7YYUPFM53OeXWObVk491Z+myIqQuCqEu+tY4l63G6lfjgLIUfyTpk4wj
V91ogOpL/GdzMM69y4PCmNbN1LB65pOzd7IcBdQ3Q2Ekm3EE5szR3rI4e7fIyeVo5a/ElL40IbC8
/rkvSoN/Fl9/b6Qu49Kv/lJ8PKOYL9fhAAy0wxZei1vtMpDtR59uu2aaS484dHpn2mLUh1co1BlT
LGp2beKw6CLiUOl0Ng3ORW56YjzG/6UWmcUVw45eL3FGN9tI6l9BVMHojW7oOL+AubHI+/UtNDru
e0gFY1lxV5q8gE1CB3s+bsORW+hlaJzcSqchmPoX3v09CMd4icgWu+GAPSska0HONMBQOLuRvWPp
em6zCpxnp3Y/Bqemu2M8Bzgilqr/S437IrNHRuHlhpyuVdC75YprixApqx8BSRBD0cZCQ3ochdSR
4yFoELlw6Pvr9K6+rnuxSYfxIaz4/ZlUclNJgHK9aX7lgGdI6j0koxOcHSmf+2wAxoA0bQIAsuuA
rUFdPJoZnOnM5aA9Z1LkiOVpuVKXtjSfkGVFymDoNi1hu5QwwkxGh0WIDs003ifjE4v3C9mz0SJP
YZX48wpZt+8Axz5di1wo0UdrF4PFSWTUoZnITei2PL2B3B7W0W41BOytaijou5s2NIcJD3fXYqz2
DKIpkZdIUqQbcEsMRACb0eAO6bRhSsDNZGzJTb15WuSCYOnm1msqsMAI/Nwe3h4SvRpJsEfbNJum
818nfdxaffcta+LFBpsED+GEVy/z761Jl7SzHrt6eK0s/4LonSdba290bB0ddeYQlQWiBlqUbhSz
z7KhxfH4FUfjDrUfSTpp83dyMeo1ijMrcz4kgma86Dw2gp54DPrr/j6Iv2jbe9xC08yAXRaW+U5K
BFt2Fv8ZhL62c483LkrT9UT8ZWh4Dwu3hVsBy/ElQnpWdjwBFelkejd0lUEmrg0kUScNbQxiIrUw
ynm6qYier3NrW0Mu3XSG/01580woh6QS0lahnBQ1yfh3iLrvvLE3HeKFhe7HJiFeLgfIYKMXVnnB
bogAgfOTbK8D6YppcPSIRMVf018Rflkr8jxhT6OHzpr02Zuwv0criiVpXzy3Ho5KR22TgQZEu5pz
fAB68aJXZkgbJPTXTNhgM7ef9uTWy1DJgxeoczHYcDcE9pkuIh0PChXLMzkrPed0ZlCEf0Ni14Yn
Pa0AurPm+SUHtDQC9utXn7bJOCkK910+0MRSPwJtFnOV15SEzgUAzuehT8dNXEOgUVGycVzI4ak+
rUtjvIxl+1NotbPRIIPb9PmN6sXomEu7sUczL46/qiNCInVA0AcwG2pFcnVzHCzpKH5kK+j/M9cr
aFdr2rwC5DYj6H7NU8s36OyahVK5C80AmkYVomox/Vd34BVvQlKbictdYK30jZlra0kdQYq+blvv
zoH2KQr6TzMV3mLsxNoqRLftdOu9yb1xG2CVXKqh+Wgz+lsG/gkwpWCNYBiyORlXh0Ghg0FsGQlW
PktLz1oVb9SAmhYt5DplmrI2yZ1bUrJXu9bzGeI0LiVoJnbVRHKPJKcpVzOf3P3T2wilpAfFHrEs
/GvDXSWgpFD/JH9qRmbLvkieUBB1C5NOwLIpNFZ2moD8Zrw63QpqP6nmWvvhEN8OlY3CWA/Mte8J
LGXN9AK5jsRRaerLXgDicAsxrqQ+fEuPLzm5eRMySpZiAKPa5ysaY3x1eOgcZHdehMwgKo84XHcV
pCOyoLDhGURYjjmcpsrUoKWU0wMws2A1GhMi7Lro1qZw81Uf67OogGLSeQ08624PSNODmC4hFseV
7xXvJZ43X77IRBariOigHUxY42g18C68emObktr2yasg0igWmEM+ZReWh03MWN+9BBl3MpMna4es
11looa1DMFMWjFg2mcolw4aMwh809IgeBzZa39k0uEAP4Nr7HHXeOOIgantsUVO2zmx33/tscUnR
EK833kvJsCfpo7OGmpFoxmEfpz4zukzfh5kB00RQhri2vSTXcjlgAN5qMgVEZMWboqVEsJthI5Qk
gCzugCO5HMinVnsrGw/sY5BuqmrV1uVRD4HG6CENFasRxhousHlQmYLrm5I4q0rIaWM3foGHn86Z
rmAul0B68geCGaZlTcx9INOBIS03BtkNZZmkpyKIHwPZU3iA/ac9S9fOduBhQfqOo3STMJ1cdI18
4By7kRhO10bCpFYVXnZQRbmd4kNrFjenYLBQcc5eaCJ76HGRvAbkoMVYhRxtdvqtp87dZnjnjJFt
xvbba2AC8oethe/DEZ9gNVk1lWSlJqp4QH+3sVTxpSfRqsSEB7LeY43VrG490hGxw+TiQC9nC32o
PHevPAxhTieh79vlHGBHvRmAol7yr2i2ed/of4qdI3NyxSLQ0uSgMu0hh7o0kZ05cyeHeWToGV+F
FrZHiV68JhEKAsWzGFHFB0GWXrVk6TTZpuJPInU1jODGeUcU1TbzA9ohSCP2aY2dCHYzqO78Nsrp
ZHlxtmK4s9BRxhNFzKjDGhaG6Sl2hxpclyJoWaacmBqPaNo0erREYS3rsJCkHFf6XQQho0TNeq79
8kFFHUpJCNisYtZzHNSbyZ7ahc3Qca8MGKmND3GKnj9Wwxw2fjHdcCPiniy2XHdnK9UuiApQfgzN
xZwUfQnOcIh3YngSk/ZZR8mzeKOhf8y0l94e91bJca8PHXdp+mw9+o/VKzCGbfYCDua3F8TEQQL+
KnGFohBC3nBXCgi1n/JOTtZA5Spy8tRdjfGg1b8qUzB+K6wNPMUaccu0S0Y0zGNoorL1i1WakxFg
la6gjyQuETzkTatT7ZlFdM6bzLtoqUdcFWJQrGy01uR7jHpoO1Zi4DIPaFScdS16pzvISaRrQhgp
y9TEtsaJoljaTbRm8mFfMgXPVuIWFu7Oy3Pg0QyXNQBpql11Jp1sttujYki3rFr15Za2tnDsGt6m
emNtr5hPQu5rRb1MvIQUTyTzeMLkOd+KQK36JtoFGhESQ0r9m0q19fHVUh2uiQXjSEVTvrYg/jOz
BCdpMhv1UztYGykrtgNkpFE0vh081si0g/FiFXB/UB8fh4pkk1QCG0FqsrO99i/5wLS50r8gljCM
8o4I5Vprt44PkITQRRQbL7K/xri/+o52QLq+DkaIuyJWz12ZPCY2bcuoT2DK/gdh57XbOLBt2y8i
wFBMr5KoYFlyji+EUzPnYjF8/RlUA9sbjX1xXwxbtoIlsrhqrTnHHJ4m/htTyfcp+ZC2RHmPDiUA
ALWJHReaS1nmQTXpHOoKzn9WpPfSKpxdgf6HIBLgof6m5FNju188ZAJ1dz3DSVYVZndZkQgbM+WB
OPAYhuMe2cRbz/h91WUsRH7TfcyI9qmkdRevZk5WIGLp6g+DquclYQ++4VbQtYVu3D+7xnjqJi/c
hhPtukEBOiorDMBJ/uFMcM1Sxzz6pv4dOiUVLbU/9a33qJxdrCxnW6XD7TQ1Z9+XDizvmPC4qA9C
mrjroTK7nZd135kxZGw+qYBz3W3u+kYcE9f2g0JmW0y14VVumA+Y+RVTFQaFespFO3xhMNVuaVbw
2ciYhpOZbrIOzF3BxVPQ0VgnI9kanivJe+Sy5MUj6z5hBVzHwT6lu7pQHaYZ9P4j+8naAYmEE/6H
UVzF7gPhVVQyRKJPV05+fhUZ1pUzMtkeGHbR0RRrB6sJlEDAYyrt4CocHbeh0yH8Bw3pNuKL7htp
F5soQF0r05nkbrIsAI4duUK2CTg8odg0jOdZ177baBRXXV0dWn3Ri197j8YYl8cuAidapQ79zujB
sX6cPO1uq3S+i/pGrkFeh2M8nsd5xSnCjqvLWvR2dgYidSa3AUTXXKhTJQkq8SwinBIv0leNI0Gu
d9ULrhH91ens+9ayPys7e40KI9yJdNK3rGrKvbdpsO4s0O5HpFENkxwKzgrvw8kpWCAz4a1pM7Ub
3QUfj1gciOpL1pHDGC5pbLrdfFadaq6K2iIpuceLY0kWBkrMqqfhU7daG7QSTEOET1wikZw6goKb
Bm+xlp/DScsOhpqmG8NNr/OI/IcQN87BmfUbGgf0sNN511abtGEx1uO+2UtBzEWSDPqCX+aiDpUM
9EFHgT10+GvT8DsuGLGNTQ38y9/hE8mJI+jqjW5qQY/KekNzZDfa4VkjemaJkYDPoNLzNDkPRhVa
9yKvDv6A2WmMjAcAAtZ+1MuI0jS8qmzH2BEHd6UY7F8Znn/SAIZsyDp4QikPb13N2yzUtcXDb1yZ
lveRAptFDS/yLSxkhoewwCpDsWshc8kQveR8h06Gvis7YtN8xqkB1cKTH10uIKyz0pQOVMWppUMW
xnIHF7FbG7lAswaBGweL3x3QgegsJe/Ed5MwNZTaltl7u64TxkB8N3ENg7PRkMMbDgam6PxD2Y1x
Y8DZHYpPDI3Zcx7md0lufdq5E8i6wKWWAzZrwyBr/G0fD/goUdlJPp2Ndtn9alBHnG/Zyhet6f0g
If0udEmSyTGG7Bquy3rdfpNKQWHqA2IWsr4ZpMmVUl0NVT0HWCgPrFPspsr4ZUg1Vl8YKlTs4W5c
dpzfiSfLs0iSt7riulzQribTBXB1l10VHNR7yxNXOsqkg9VQWw/V2G/awLUon6ZofrfYDBOVsnZq
WKD6gtNI5GtotkngZ/KtM9sQHzBTEyrkn6Gtc0yMZbz2pew2MPwXTgIFcj9APXXdbaFxvM5D3yG6
hQatt7xYs/TXEflCvP6UMYR7rFls3ErMdIf1F53qfuNCc9ajVq6apU0sKkiufSUfi8SXW9k5E74a
GwhD3E8rl8WJFN0Q4zOGjrQjpNu0C3yjBOHUpqXW7YzpQo9Z+dCSNEFkTR94q/7IbKwRSrm3VasL
rP+zvc1r/hzhynOWUAIOc/ncD7xvwupnsqSqs9IberzmPGJNHR51Bdu72YBwmXIgBMgQOjtbM6I6
xH408o+K+Ojj1uUsJzz28h39FMSa///bTHbvpFD/5w8vkce/D1NTCq2dJpYgf9KyWV/+8PI3deMg
tLv8TB/fm9a/zxhmNb+6/JxMMb+63OG/vv19/L+/AZ8OE/Hw/3wVf1/k32fkeoe/+b9viUSYbtwG
OtnRaS2Oj+WfuTz73xdyeTYT2BbMjf+8P6R0U0Jc/rTJnLn9+/79ffDLrb+PcvlOd8l4DBQH6cFX
79FCrfcAZRzwZZsHaYwVywxJl5fvwCNWf7/7vc2bZ/JQf39OEVnRVfvPX16+i5aV+ve2jgQx2HNi
f7n97yNcfvv3zr/P9Xu/fx7GBkMPryMy1oZDHx0S0AKomKKb3xfSmBoTiMtj/de3VcexGvw+Wkkg
7tYc7afsEh2qMhjlXk/+zRIVevmSLkEH8fLln9t+f7x8V0r32s1Kf/vP7Zf7X267PMjvjzNVKHuf
Ervc8mS/v/h9st/bLn+SX+JO/9djXW7752EuP/qyIVuls/F3kzn7+3h//93Lz5enK/s6ndf/PMzf
P/pfD3u5Tzb7V37XA/3AE4fhk7LMEBqUpuVHNyT20F6+/POjPkoCdv759aAT7OdtU3/puOjE8Fzu
9Pvln9v0CsSLNUIf+n2Gf57m977/PNX/+jvDD3lNv4+FvpCs+Kv5cvPlDqIemAH+86D/9ft/nuTy
47+/1vyi3k9pH/zPt+B/va7/+TCXP/x9rZe/udwWoyALBhcyNnbxNTpfZIQGI7RVOUhGH8CBW3kb
ySHZ/l0uButZs0mvIXbArJ8uq0FFC+8qTqvqIKzMJQ1n6T4UgZllGi1FtmyOpS0XsQxGmfEhcR3s
mP62xwkZ0tFevqNb1wq22E4dKCOzd/zPZzOjdaZ7xaMetvrej9NdNqrHpk9oOWq0NF2Sl1djh/qv
X9zQobrpjOpkkwzAOJGaGXPh7VSrbwHhFmQa0XWpZO/BHJYeYLPIdSeioRoUaaYe7gpD//bz8dGo
/WwbN4giirFCXAS3haDLJDALqqQoOxVVE69a6Jm4Z+r42kEFdYoYJcEa6piCFOfCQAvAENve+EQB
HHVKYaboNYRXGd7VTX8Y9ckl3m7W74TnmET/8soctquj+0JpwtZGZgYSdgod04PLm5D22JIbqKmC
rT7v6aZir8JO74YEa4cUzkkLQk0yy6Ufg6kFof/8ZIn8UNb1CZUuKN1OvDVDA8ZsAl3dqySwubZT
oVwT607bM6btxo692nTlYYr7a7oS7DFS2oCaTrRWlBorkg7peUiRbIeG986W1j704vgR4NR6rk3I
zqHXbWo25p033WRq/NO5vDGe8t+YqTMeVf51RI7FOsl5nCUdwKjJ+WJ2dm0qoq9zK2Xf0sYvjfqT
hhSQuk5FMM62twvnlavVci9Nxt9a6+0S4fBOY+Ze1d0gAmrjZ2rJcds1erXOZfftJlDUGNqjC+S+
Dq3knaVN072pgVntyQkEvzKv3TB775QfB4zvi32t0SCo+xgYwGwMOyGxyaLRCEzBPx6hayTm6m5c
mNDA5PXrcUbzGWEFuNJLPuh6a8VwdZlB4iuPPJ2xAeeSNNnZx9ofGRbzph1PyxFkpo485fH8wwib
MrljPNCId/g1IQiA/qshWHltcvqtkQGq1TghlYtjt14LPRXsp9xrxhTDpsUbIrpu3BAOt7VEpu3m
TEfvLCeGInhhVyhfXsIkQ8zvACktEV5NhcEL5rkclGSbEtf1uh9xara9jY5O2xZRF95NoHzmxvus
cyBKEcGGk9K2UK609WBQlxlQVBwrPsYlVi4//gaVC4CHMIvAGOdXH+IO6pO9of24PjFCZmIlB8vQ
oZ2l+t0sQzjLU04sonqcSICPdf+696i+K43Oa6ZIX9Cyr6wx+u3cUBjTeKy3mvdMJg+Ri2kR4pIq
+w2eVHohGg5gTun1IAea4oZxE410Jwqmr73+YTeCsgeUMVm0D13WPCGmz0H/+IHj12+GVGdmaMXa
s+Q2l+q5glizFl1KZxxTNE0axX7DGPWVH1Uh8inGHakb722hYR1tDELSxDORKo3Atpbn7JG6otE3
ZVpfWZ4RARPs94aF4DLPpxcSGz7CqGmZGlff6fw6m+RjwQD80pOY2b355DXxE4jl8lgm0tgOR3Jn
dUf5H3IE+UW7Cq48MX/YF0l0MP+UOXpq3XlLB/uMLvMF/PQ1eWrRujBI5dTR38lZpIFC0iLr7jpE
H0JratplceyskrmM99Ono3YqzB+zsn83ekCOupxuwQNuhh7PoEMnEZMEazeoLFSGZBaXPQ3WdthE
HBPrtgIYlqUfijdp1dYIYbBZHOoRCxY2rWYt2SPGEMLAKV/HXXW06m1b2OEdahQZDKTRr5cRsjMW
G6vsWQg0Og55/gqtLN8Yfr4o42lHdF3xUtuGtbbltMmJfNsQKzZvnFanITMyEUNlHwD3fnZS806N
S3P6RTlMfZskw0qJICIxvyst+y4S86trAArTcF33Oo713i1wzPSUa0WYARlHSOORJLGKp+jVQKUw
Fug6h6l60NPm3HQA8kldqXsanR0NK3PgBcfm1u+w3sHGbINRc+hr6oBTFv5H5YiNBZapa6LxUJF5
xSdSZk69RS9Ce1QS5Zwah5aputu5mIfy6lxkNLYs99A0zkeX1EE1ilvin4qN0PN9jDt8FYUSA/YQ
ov/whivCeFaRsyCzueoGvYXFWeCL3jgasxvEfRP6hnLchJb25TUM+EKFIzuxmAwMaJRcMhvH9lEY
M4j/QuwqYe7seThlcflUjvpWGDlC9Bh5yNTkb4nNYaZVr75epVdqHcXeyq6bezTAjySAPU8L8F+0
3SPg+69qdF7MCl0NreECnLgTjSci09yMhqvRIWU1HOdU1choqo5JasVQxhHdIQtRqCTObkhArCco
1d6Y2r8DInt06v56dOxVqg8IXPN9J/K3bOSYSGW3NYHZrCx1Hc+IiEj6DfSWplZWm7cJgdRWy/mZ
IafN9+y6UR/mzPqSwUFiX00QDO33SY7vUcdM0M2RhHoVbYKEiW8BrcFNnqxmfCPE8idlSKvAxs0q
OfSieGS+ykROr+5rXKV9ojEdzwy+WPGDAIG6AxuoAmJCeuDn80740UfndYeox5ZDdzMovQLph3R/
OrH4xrnCrnqJhAEn/3Kl5VwSw6op9XITLh4hWd5lESAdA2FEgClqNzr+4a3o0qVB5h2qkTE9JrVo
rU2igvjCtVkzj0Ah2C+HS9aLa+4XHXVTh1Bq3Qwc1pdeYDzSh9eeF3XQ65ekzpqVPuXPfqsdWfke
kjYkbLt3eeuj88IJrGxzJ9NhP1bhttt3tJAJc7JZJJBKJFiuVgNjwneYMcm6d2soFYt6QUKu66AO
jP51VlUPeU/UIEMhTCqcvYMX/uQ5EaAZjMpybF9QhVybvrztvXzt9sNdLaN3G4oncwjaUJAB3lzf
R3+A2XPdzTS1LEFveObYyEhVWbGIvTStMVDRjMDg9WtOyZ3op/lAmlhYFWe8AahtMAPhmeF06V8c
SVtuzr2RqILqJk9pkODy4d0U6DmtgkQ7J/+pF+NKISFRNn7/lNCI37cxUxUEPS6uBTwG6M4BORyR
bi3wvfAdG8yGJdfcOkWzdTt1slr/JKsa2F6Ilj6HKdkwWrc0dAVYqIsMdaoXudrKmiEpKYs32eVt
dF0cBAUqq01vuv6qw8NOn4XJavGAnrrmmEPMhIZ6ZXdtci9VIENHPnKBo5K887/1se+vCdhcw5O3
914oHzUxsZvz+3c0v6tpgmRkDP172/nbSHlMNZKJ3yKZy2nStExF8qoiFlzXOHkowho0gU3E+IxZ
H4LUIgPurryDR8SsS1FfcwXvVY0OnNqYbBd8nWQxpMk19Mmdioab0U85XJrk3mD52XQ951oYZowJ
m+soqf64XUJ73GBcnllPYQdVZyw/jRFVytx2lN6YhMLEg4BRnvqoOToUixFNNuVHZ0qQVdraJzPJ
nqm1n6H61GsbRj0y3fGLrhTDFk+NZ8/nUuNMm8zrP6IabqDr3GlRSnvcaZBuNwvDmexwere2Kpg2
OfCOhUcNBlpwC1Xrj9r6QkKMMdoVc3dtZYzDk10NgWESPzsVGtdWl32w099iQ2XYq2W3Fr1xZq6f
tMTKHWM2IE8zU8w5Vjt0uRahdBvDK59QEH2yU27WdtYgezWY+LscNNofMzQ/kgoem8N0MInlsRbn
otZJIYkRE+cFhehsw/DoMm/tY8pJZ/vU9v5jofU/jHYsX1wnYxggeSetHYElVqNAqmgJVxKISJq3
sU2v+nK+ny2aM6p+bwTAntFHNEY6wVMtkIyOdfjkwadZNXpE3YkpH60sBnAPLYcOQgBxCuOVea+I
fU9K+yPti3ilhgkMq2NuhTU9mjrmpZQzMOYdzkQSLZKzHxtBCRBRaMFFABITJcj4ThISc5+n3OUs
LYqhCQqD9wk89DkaixMRxTjjHM+kHOtOXWa/aDAGBDYy5Krq1eyOmrF19JExgK09iIoEbMF2jEWq
whjo4QOdnr3FuzuEpP1mLGyadSRt5A0e76fpaNM2NNUDyafBJA3iVqKcQLCWitD2OforbfIDChMS
qWLwhdT4MkHSV2XWH4txxcoZ+x+G2pd1E1whAMnJ1O8S1PWAg9xN5jO713yOEtc2P2zP+0mYL2EV
rA6WOezVZEL2Mo37xvaRThk+omKSbfSsspc7BElCOCQCrP3oZQzGzWltIIp0DeVRB6SgQH0kPIg7
iM5pDm0ogcVxtFWI/rq8fkrz8hTrzpVqiQWpqJ8H6TODN0zAx/li+Us3q6qbz7QCXmvxPSFJqosZ
gjZkLA7T/s4thze3G76SQu5nhtqOabyj7ySdyhqydUmyUTi22PrmgYEAB08tHlTm3vUMQ1dTWpwU
jiWNGeVC6H5LbfQn6J8eQ3nfCwjRPlt3kiCJu9TJhWSodMptcS0MJp9ZJANnHjFq6O5Nza5DAZbY
xEwFfDE8mUp70v2+3EbxdI/DTW1AG9wVoc8gPA0B/c2vnn/v0WtHZFK45CsthgWZUmBTYDouvqTU
rDbTYF8hG1uptt9JN0Y/hOs5f2pwgF7pxDdxTK7bOrYWGiM7MYXgDb9BGWimQ+f5qoswXRodPr8o
mcFg4T0lZnpo9Fctz6/IvjN34TjtqjHcVirH9NK4PZIq+RU3cGht60B9gSecAmMgwp2qkt3XcKNn
Bypp+6AtyhMF982olMPTEPCe+4RIWv5r2Vho8Lz0e3Lj11jGAUl6JMWr3lqnvonoanqpRJIHobnL
wZCsSkV2UIerxUkZ7Yn+NSuZsIdMOzdhyqfmOy1aGH/A7Whg4XT3/Fm6iK+c7GkcuXrbFYLWmqin
tXIkEM6uJkiqBx/v+lei+q5DN1plcX2WUby1MjvB9Doe68wkSRDiWZz2bNrQIzfyKxmmpwwVG+l8
UDcbzngCOEhqsXxOpWHozuW09ckwnSZC6c1OkqSTRYxCq5A4lTAQuaqJPHQYDIT0QpLkGyYn/EU0
TWzBbLb1NsjWpNvHYyVXHnX2qq3M78HC1JE/Gcyudwjf3l3ULO480j/xi0Nm1d8LHGzrVvl3mmP1
HdSwbcz4PEcIVRu+LFnmq1Gfb9rY37u3I1dTTkXCz8uPxAxBS6k/IFnOoY/PK2GNMtw2KJT77Bvj
cWo1lBwNu/iKiHfVCnRlTP9cpleZb+60pRUe19M1ICEZ5ADQtgkCRodh86quh2fOUdQgRo3IZRBO
0EbTjvutyLOKNuTrHIxcf8KDqm0Spn/PwkQ7MjThnYy//fGl8awX9DOPbtFTbUJdsdFZrLsQsiSi
DhRJaClddgsUvJybaHarZteAOLLedMfE/2E9j0Wv8Ya29xVvHk1B607Ls2kjhfWq4H4YEQCoGa0W
n4wPU9kWj9Hs7I1F9yaiuKMUXlEBOBxZfBwmmrOGfAP6cLgelXnrx9Fd/cPCG0aI+RrreozVXS7Y
qTktycApkGy0LK8xoaewDquznQ+PIzqFLTHftynxXICXtZXHTFYwht2wCSRpk8Jzsh6MD6TUHy7O
5U7nwMzsZzd2HkyH9MQoOcXQVDOJBYXM+a7lbImwTnskL1v6ay/tT81FEsL/dcBUtcWNSzMm5fpP
iDER2aY6NP05a5xTxwLgi6RYt9J4C5fNq6dF13OLVsOorjMTyp+muq+6uQC4n/O+QcsQI9caAOro
OpTCIuRooYrpy8rfzzpuKpsJchXKz1KouzruZ/gANnua/sHNxRGRRbdmSEFNhdTeY2LJCwMaL4r0
hwIABr5uypVIq6+4iPepnV21eIv1zP6OvZY+VdvWG5Eb0XZMduZUnzMnG9dtkx+g8uEn0YlMq+yP
zOiuWpNJLAjOIM3w36bS+ozD8q5NQEoTZd3HNy40hG4erksN+k3mIN1IwF8M1j0cMtwZ4Z+51B7N
xbOGY+dRy94VGgd7hpYe6VC+BxNtZ1FvLGl8ub08wBp/gIgTHaoy+5bh8mbH+ftkqBciM1nCLJzG
XcX/nAznKRtOVZo8YKH4oIT40BeZs1upLYi3976OAKLqXMi1ws+I5qrEejZd5M39pVM57kaWzI01
0ZrVE/MK1TrdhPgdLmyyzFRBwEVHVND3ZMGKlatrb3M0XOuNfxX75clkCQeKspNVhcRgMFHVyCAZ
ktckb8X6T2PXX7aVf4Z1TcC7Wd0VGiQ0t2BxcXDHhJg/CLWZiQQJsb06dPTyzKiPVl48IIZclS4a
khL1yzRgYYqN8CVNUcUSAqA4Gt1jMguLMTVieq2KdiAiCR0FoTimK9dNsu0cuce8Kj8c0bwjHb9R
RegFCccpZ8gLbgc30PqNX1YniPLRzmzTtTuQlOBqJQD9+Qw8/arM1bxrbCuAx2lx/YHQYoMENjm7
UFGqva1QmC966tHDYrf8U7Xl348uzRswTezKqeg4isuTlT9DkNnAVr1tY/kaK7SvyyE4T/DuYSvi
yHA4UOjln7H77eiIv4auPNO5vQm7UGeXYA6sTkZgp+CHRfEgY/OtGB0ouGQpcOmud54/B7EgQ1eV
yQPqBa7DOk0Zmsf1nt3YA4GSr7VMv9j9Pg4e2SoufhCrnJcI6vwV4F5bh2+UB/0hjilRQhr115on
ghYd1RqxfQaKydy3mqCtlxKqlJpNdF1M2nXl1tqZvebLWNDbnXsQnnVSblBaDOzpEeJgqKEzLvJs
X7anstIYEPAAMKy0L/a9q6lXjyIBXzvO2rlmV36IiowmJukZKhnYNEKltaZOW9cpovuaPM2pK4wr
LUfL3MzE2EYZjOzci/VdERo7mHoNoEMPOf7ke6AzrWJBbKOpgcyxu/z497aw2Kecl4xvNm6eZGiB
a5NrlQRO7xbVLo8JuS/HV08kJwY//dZx8VQ1/nSo3CLDceC+O/SRDQzUK9fqtT3/z3Y2KFR7EdLp
IwmZrc3zDPp2p6jQ24FrmGppQCbyoR6rD4jtHu0erj6zNhyEofydG/5x3QnYS85oqKFvPHcNMGIc
m0hfcwLfoDpWFqW9Mxg/uIE5aaiwizD8XJiva1pE3gaqkvCxyBMTz//ksCx5BEoNS8kWa4g2vb0b
ul+xb2J+ITB5YhEO+/BgEfNAADKhfr754mfnHikCHuFTszxdskxgLMdoEIi+D7737AmIGF65F/hv
1mpKr2fduQeZXKdgGFDWPJQRDneMTIe2FrQ03Rs8jKvW9b7b0Xa5GELysvO7dBkd+FpB23Bsj4JI
UFwQFmeEX05Br8urXqF7bIjZWFUTkjWEbpzW1qFU4sfXbXZv8FPQiTdZTCfUCfuV4dYdR5blrswJ
4x0IqZs2Va+kblIOjSm2Rqv4MyRzd5KZ3EW0t3WbnbIV+VxgJyAsuKoCP9Zfk8k9+dEfVFDpUW8X
LwIbzjrxSpbH9KEYnkMLW4oC9Y04E3lshfV7lBUq4Qplhp+yd3aR5cGQ2cFvNl4yn9U6k0DqMlos
0KDsnZEcoexCVlHizB770dGLl67w8kBrMRgoAwRFpMEK88xdskjhUhSZfIgRm3Z9L+gc0qRCp0nb
E+PvnDMrwdJca83VrDnn0c6yHcog7mUeLWZhWyD3HzOGxGKgVRkqhisq4l5AUdkIjezhNMDYXpl7
68xxjCCc1aORVxSqVoOzGNLPyqJhZdffWdrctn457PNpcRfleEZMcZCF7JHuMJgC2jwiu8k+epp8
XG0qDbMpHbO8ig9RqpYC2nyzHfyvdCujHX/d3uoFmqXBRN62jJ7C94YOC8YljdpVXmMcwDSIoTLK
oelRjNyFYF6AzNHs7HUNsv5ZaQuCpujrwC/tlpqfsYejBu/Qg/Ol3d8PzMs4YHwrymBwkERCebca
26y/awqGQJ3d8dEM1ZG+/Cmy4SoQcns9EtlgDLQ1qaWIOFdYaNhN7Yg2AjvQJ/pJMnbHUcoi5pou
HpvkVAr9xq8F+Rp632zVVB3mJsWgkZVBbAqQfBEXhygS3XGg3555WBrSbHx2lvwEXT4xNePzL2dg
c3Rkw4RogLyirc6+tcD46hxbYhdK3WrXA3Ez19Jlftq0NO1ra9SOLUcxDDBggRK5JxuIV98vg9Je
6s9K2sdZHeyMlTRPCIElz3qP5yxlCaumK9EtM6GFf98bkGgHN2upa3N7tUTSBiLmsNAGYR6ZNxaS
E41tlmM/E4NS4BIjyMIT69KEEmGTObUWnKJd7S2n5E0+8hTZxCls5a29FkJYqOiaa/y1L9LhvQ0N
SXBJQjwBJ/u0Kcbn1uE/bmye0swwmI0RWaAdIxnHUy8wtA2k4MW1R1PyGFV3Oi0UjigG3XwqQZx1
UB5BIgQhz23U09ZqWEKNpcpymfUEDjnb6zRSe8HGfaVrhRaYvSh3DIvJDy23PjLMOFY8H/ENjpD3
hUmedzq9gGO4rpWroCakFXpKrBUl0Yws0fJmTGb+SPsjCo13wI4+a8vpN67XX0XMUGkc+mShAbCg
be7U36bMeYum9FYtTl0v9J7zWHl7fEoqiJq6Xkk0qBsTYHVfHsF+03ohOYVGHu37sj6JSbLcjCV5
4CbOTsoKm2NO1Mb3GNkfuvlHjfN3XzZ3gOoD225uiSnTrzqY2XoXfqDd497CdDB0P4aQpTZjzZKZ
U/E42qDOAzNmB/9UGqugi7U3vxUeUoVWJ9EiQ1IgNJe4ce8rzgQzHcZeBDBT6bDPEauJipV97c6s
WCuLcco2XLYPqRVOVw5WnFXC1keUPcVsVI1brdZ2eZ08SC3Xt613awqNwlCfntUIoApO8wuG9iep
mIg4A767qOzAAAGiJ01k5tVHp7iTb6Tudh3RuCq59djtswnmqqjU+CJMtgM9frVVTMDWKt23lR3f
RITFahUpIg21ytCh563UG/AINN3hKesB/ov+e/Bo6EP5z1khtUdJU4DsB38VmaVD88N6IkOebmsu
iwAtyIfG1r2NXbJp3IRYhTS900S95DBDt3HnuiKogP61odjzQY2j+V+XP7o1fEqlU7E4w95g7dll
ZQXrM//EUR5yX8wlmsfO2HTbe/6jlKMKXxEZNvkutsB4kmybaem+0GELtSHBY52fXlXoktdWAx8J
L+BU+0eOo3JtNHhtYjkM5xprlmgRsoygs+L+Y5qqG66wKVWwtcJUksBELdGB1NspBVCNs4yuv5/W
t/pcf6cdWhAZpw+m7ofruKH1Glc2hL6GxgkGuv6mdNZJoX3Rax/eNbLvRIqMXRNn1TFmm8fyy3Xh
g7qCrVHbnZvFmZMa+rwjXKK7SZYvNt23QvNJxV1+wqfypWw6DzXZHVwKvEfABeO+QCC+ypBA0CDK
tp7mQxZs1bSpG9bhsDYe0z5JOQ70F0Ioho1hmi4pVXsiXojznf0XoiGAyrT0tKuuGII2ZCNTDDO1
EIEUVXNoxu5RAZXfmRiQAgVMacxExOyY6RwskGbHyYOL2MOiJD28vwaTOEo41lgHlT07r6wKrLbr
z6r27vOSN7Sc8avWRnuWPnEjULk9LvoeAniNrJ11M6Q3bTjR5KfNiKPwk3A4mKQuY/m0N54tfPKo
O97rpgx38YjBugJd1ro3BROxDRZ25MQo58Na2ypGrEaudZsKaFmKaSt0FNbw6ipr+5Ho3AZ4WHgG
SnaKHPYqbMvQwQLgHzRCpisDPbRf1xQ54w9LLjA217s1rPau6TPaMA4kjon5p+C6FOWSnQDezFDd
piGu8cS2QF+XBWEnOfi3xvD+uLbCeyifR4nSTLSUG+6EwrbDim9Z87cYvX1rLVEbf1yHA3Qu8q+G
YGKan5LaT0P1X07RcbDqpzZDTCE5uMzuccy6o9+i8MGnGaAzfzIyuAauL76EavHJWwZoOd+01qHp
EoNTr3LmL4GKnIOP5OeqTscnY8bCF9Ua0/aKN8AV33ADdj1J3jhFciJ9vXQzpPkjhAjmpi5OfmTk
yOmmG0W6Ah2J8C2+RYHCqrIOB3D6ptxoqj0BHst3yDIOkwpv6o4BsbsE2BnEVtDTS1n+p5eitH/a
eTwJ8AZUqZs4jI8YkklJcRwNQVC3zQQ+rWypzpij3DhpjKU76zBsKmvf2PJgQEzqi/FBm2bj1KMF
Mmuby0Cyh0thU7xbP2ZmgTOGFaFVcqbPlXEx4H0zm3XRIHoipuQomaXRc/swhZTX6D9Z7b1pq0np
E2NYrX2xBC0nd3kFly9ira/aXSeMg6NyLuUAkoPcqN9zJ8FaN2JXMrWfyO4/MpF9SojKHP3mbmj4
XEQyrGHiZFtn7sDV0oRM0yLQtJQJmoWfz6xAgghcbHQYmNjavM0KzTLCJ1bYq1SmT3z+9+5ni19y
E9EvoE1L07/zdXyHbKvs6GfsxvvOdH/qXL54U/fAFAIKaapFvOny/9g7ryW3kXVLv8qJuccOJFwm
Imbmgt5WkWVk6gZRJQPvPZ5+PlDaU2rtPuoXONHRFFl0IEggM/9/rW/Rd8ZdVnosBywxq3foo2p4
rh0LvJEeuGrRplPJkl+n6yw981iU4k14PZilDJ3Y3M3KyPFZsFIDFpYV+25wjl11GM1xKzmCMtR7
KSduz9E+mW34vTJwYsOyHgh/R9bm4Z6vvmWy/ugWPtXoLL8vrY3wGDk5pyfw63ap1Z0HgBJ4Z3ua
J+tWhUjqdKvY+ExUy0Ima3u2uXDy+SqNbzQ01TqY3POAJG2VCetLkvqErujBAYbQYbCnm6H8XAAI
Y+KenhxAgXFWpttmtPU1sjmb2QXExszZin7wT3VTlBu/Lh/wga1h33P4x9ahYlHqN6WGUR70QOqW
DWd4jGTRtwDiGqaFZk+uGJ8bnKLlUMVhessizPHX2thjgQjcI5WN5VBn8zgYivUgs6egqC5ma64G
oA5sRrjq8dGuFNXyZUXNzwGYuyhply+JjhFLacanyCmvPqzbhTEUdKwGmhhDGlGsSrZlQ9RrX9w3
ky6gNncbXBPg1WImZUW9yzNQHy014TCDvEOWwloF0zmEX730gpIwzaI5+Crae76OUB3FkQDAuIZf
8zFksZgM+F26milA48OBY9IPAOKrT0OvjAAruL4WrmD2vzpNeW/pDTGHZIc2gvlu0uAOYV6tLbMk
h7XdXxrffCuso29y1hzCXtIO++6iccgtG2Jl536TY/NK8csq1Qc6KNsh8+mVxEeTRSnBB/CYfeNe
RsN90COp7okPbcW+8JN0IygPOKlzGQzMcJSnqm1R6oQXmqDNKuNjPcC7KSmY2kQ32A0Btm7m3GWT
+eiZ0YPFOWWjZEvk2LR1C3HwGMktFS3bnAaZAzIpIpfVxAIXYZEwysFcIaPklvKZ7BToYmp4xnqT
7sMcVHUnSJxomJVQbHSzAQmAlpysofrqRd3XmCQBL5rINH1IyrbloBmxwuSf0N1/DQf7W9vlaw/S
uaknxVbXBvplIyDDklW7E7xRkqVhj4GM4pl2b+bTU2DLD5Ecdrph7jFlliutMU5hr814WTQ6LQOi
XeO1PX1HS70u9YIBo66WnWtt7JIRVu/fkKxfkvjNMmfAQbynqHvFEkbyZJN/nDx3VYE+wOoknt28
Qo3kfg5aXOd0OsleQEiB0K5FODuc7FQ94rWiwJ2qZ73qTq2X399Q/v+TevAPqQeuMIk7++9DD1Zh
3VThl+a/8u//BRmmTd/C118zEH48/2cEgnTmNGzHVaiITYOsA9IR+m9183/+lyblv4QgxIBgbdNx
BSKZ9wgEMrRdxESKHjOh19Lhrp/x2qYiq9s1De50bGkY3PV///dfMp/q327/Gko8v/2vAQjEP+m2
bplkfxNU4pjzJ/81ZnAUGWbPcdB3mouSt1ik/nd7Orbk3WFVXgjmtboFsEOBXRHfbFqsdffYAnDQ
p68wz4CjeOtwoKyQRru+vwCb0sP7pvwkkCc34eWX3fw3gVWG+rutNSkBmSa7xyC46q9bS2HXKRQG
xR0YmYMImMzWKWsETNQLz/o0usWp7kjdmdKFLXdaqj9ICCvFdDeqbldqzZtBG6yzUHuTFun3Mc0y
7xzm4FBMZz9agF97DmW4ZoiZFu49avy6gGSM9DRgXjWBpQYqyymTRdtlfrnRSVFP8jceEQMqs8r8
y/yYjiS+hgDs+e1IpdmBJFhiZOalScvx4X6ZJ6ACtz/ND5lfsiyoH7MFqug380tR7TpwKmG8+GLx
6v/eqHLOtGWb5g28bXDZb3LdXjsyXc6PCXk5f/b79QT84GOuc23mzKECNpbz9ZLrNSVhROQLMss2
tQ/RWun382MCHOEVDryAp3K3Ra+auSoDIw/1+VuEogKztYJaGA97gyVi2fF/hVOXZ5OMRuiL9+LU
ZbKeXwOK9qoMioPHhKjkueALFjRNS7aqT93z/HJGRFRtvbMoLM2PiMP+WvLovAHVPL9t3+jfDcBn
ftwuTYs12tEi349nYNU5e7zHbbt481LIzb8/6vx+NYo4skW2DVbWrNvNd1lmcPsXn7P+Vkft0ijb
9e0D8DoWEjtPC7fz7pk/+/zm82cgzHFdIrOer8+7EG/xZr6vZrnjYiyNn3Q2bTSzDxarIwMPB5Eg
FhVgn/U1pdmW1ZtvDAuC/xZdfomMJw/JETywJRXmEFCFM6fhcHN+cA0VK6/VbtQrqkPwHpKUGWq3
aSOM1NRj5r9700xK8VbR9BLyHvPrEuC2CfGxxrzc/BIG111kPRkG2nmrHAMs38+nKoMkwQhfbh+h
aLGwF1A64b5yftl1YfHJeDUkQviaRPNIP29D1uxy3oL5aaQDOe5nYWrrmAS1rhw31M1YvXb5axoJ
SEwouCmGpgDimoI1kL/UzWD12g00Ztv4YdC8J6YwhK2ZxQsrC+byzsIdIQCnyYe+cFg62yZkYnvr
1/JYUwZHUAjTtl02JEnKwDi3Q9iuMtUKhLHUzegbG1Sv4wztEesDDfLCMo4UqkC9/5JZPvR07NmO
zwGjiQBGurmuiZ+Nw3YN5gi0GnNOclFaOLRhDDM/JVX6f8ZQIrua8R/GUNNWFlk7//0g+vGV4LXM
b/Ls16Hz59N+jp1CMHgKk5O6zUBo2xYZuD/HTmFY/5KMVz9H1J/JQZb7L103LCWFImGAS8aHn8Om
Zf/LthCrM6AakN8FW/fbMPmnYVMw/v4ybFrKJg1d3MZsgQJD/J4sP+VT2Wp161xjxAOEjcTjvm78
fePDpPfbNFunJgVn2rWstERMFTE/ZrqeQwbAo0V9Ghw9GRhR0upndBzff9mTfzdO/jU7+LZ1riuY
WOiu5TDlmHMfv7w+/Ds72LcHK5FBY10dkXNs59YZxRIDstJsGDjimlvegy1ylph5hMUjp9UjQRXt
Wr+GhJOqcB37dHTmk02g7Gh2MLjok2m8wTYN7lsvZJEO622Cf2vm3ts/bP48ir+HMv3cfFMn4kk5
ZKLa887/ZfMrv4lx5wvrOrlD8bma8uiuhOC/jOVcI5qICPVF4F4CfYHB7PPo682lEcYxRU92Atsc
cuaBPw9Z5A4l0RJw6LpR84ya/LMwB5GcpR5CdKOs9l1XPyBJqI+eL4Bjziu8QpenVEuu//CZ/hq1
OX8maeAE0xVzOn6Dv38mwwyxL0WJeeWHnm2rWpfLrpLMsnrM7AZFUxkIG5l2LzZFrNTOI5roYDM1
g0fp9dtQlc9qGMujTE3idktB2w6MfcgwFsXWg5NUOEZYehIi06z/vOnzQfPb18Gmc+xYHFEcVbd4
9V++jqzIvJYgPOPKOnOJbz56GMW2T0tCX1KGLkmK3hEFIpOPMT53bTK84C9oVL9BZdrRXhHuGucM
2AR/GjbUXnB2xD3xtQGqZj7CUYuMs9YBkRol+DKDVON7pZlrarn6EVhmvZKU7sjFjV1syDLZ8Nto
qaMEcMFh/fOTrMGPp4a7LsMpWsakHGxKB/qM1pN8Kc17288JO7FI9Jy8iRAujIilRzW01VyxL0f/
Lgwc93y7iPFsd066tZ2AeKRYP49DGe7tUGs2gpmV5ekMgn4+vrjYZEH3hR87LW/PEbShNSFow5b5
MN6zSIBI15vu/natj7tLHJEGSXJI/WAa6Kf00sOY4m7VbKjv5zQEJ35yJgv53xCLtSasBtlmVe6H
Wq9WvVZ8HeGK7NOw/mRkrHSnQVnXQJBjktbV7s/ft/F3P1WHFrHtGLbQTeu3JYHqldkOjLZXzWhP
nYTSk6iq2np1sojbxNoradz1poX3YayfA4bsdZyCTc9hL9Fy9cQZWNq2RSIpWOKfYBJee6B6cySH
6Y7INFBWo/FxP/7DZs+b9dezhiS9ixOzVJyS+fevZw3A+hQr7EpcJxvEou4ED37s3JsSfrPhpGpT
Anrmi6eKoKTKzlZQYwqPH2v3VXd1uot6+J3g3mrXK3qIderSPwjStVlmEya4Ntz+eXPF3+xl1nam
ko4O5Er9fo7uaI/GkLMFallVXvQRS84Yv5DQdQravEVVmlEbzdRBZdZJkPN2En70TOpUs//zhpjW
f+43k4BvaSmdrbFvh/8vhzfooYahiW8JcdNjGQvrVH1MgohQaDR2ga61H9Luc5xn1mM4xWdms+6y
gZ15f9uVY93A5OyTuyprrNU0oqtdanpk7OkZFIuqFvgCI+3El9ODu8h2TAXl3gi7hy62CEkvx0Pv
CRwQHlyWSpa4RrRsPJBb+imKKYv/+aMaf/MTYYVrMaUQ0jb/40xGmy93S2LYr5SovlhtHx37WR4+
VaZcJZEN/y7+7uTqqmlltC68IXmJHPMsxs5ZY6MkGTyCJzJiidgH0sDHler0RrVhO2G0XJUanpg/
b7DznwO5lEwuGDP4D5n5/N398t2IAlK9ZnbGtaobxXISaxYn6e0k2y/F2Mh7ZcNDAtLMilXGxOdK
PT+msFiRSxpkztsXEUzg6PLhi606dRKQM1dwsF8sHX0xAzDpfcqM98BByFJCwWk4nblXFtYcX+30
wKxg6KCxz3iHXVubKO+w1qV0GDYV2gzowjI9temYnuhxmxg1j9IYHqjSqxNxru5aRZVgqY6JgVVF
NqnujrQlFFKduo8GkId6ZlzI4bK/a6zHsrAQV430aTNqfQQH4lG4vvmcDloFmI3AdXqVqMbS4Ywb
QzukAXDr+UMZsy7hz/vdms8Vv51LoCZKdgNVEQiLv50CowQvuRpdcXXdYjYpT93DiIDxOMmq2jma
MzxobtfTJ8mT0zhOaBL6cU+fxqUVn1b0RtFhtbV1IGNma2XaXdvCNbItmOiR7nf7qMQ+o/LxWPjP
LIDRkit3Q8m0WDnU8lmBMjfMRuvRzxx300Xg1LXMeVIK+QRe9slsjTPqDda2o9efjdgCwx/vCpUn
j/jlTFZ/1iZFFr4ZGAcXfSSLdWoTUWvk5PP8eU+Jv1ZkbvMaaVpzIKfF/rL13/aUNhgtkX2WuA5F
9tEqQXeCofwUY8871qWwVmj/52pEBfcvTNOjjYwsaKkqASMrjuTDk7FTjOfMlOPqz1vm/D5tcZBf
oF1yTV3YsCh/3zKowUakkyFy7QszP0Z9XF9c285g4D17paZOlYT1TRraAuZntRKEC2y9EguYcmjQ
3X6+hRkjtBxhDzSGZp4rhcEvbDv9NHrueRYXLX3PSWjK0gClmBtuIFvRmW0JmMnMnd9a+kNvfuwd
xkWtpz1CFIy1i2XzqmXgwoW3yBCdb9PELte5hdFuoAo9ltMcdF0kOMsBeNbzj990MpJZQGSlcIAG
LwDGGLrBRsi8wrUY25TrZ+97qg+rHiwQjcjxLo5fIwKJTix16U9ZK+YeNOhz40OMp23TKZMFf1Gk
G9fviddxZ5mfTyK9DYZobYa5v5JZmPzT+ZcS5m8HlsP3wAFlclYzKGuq305ok4pdWYajf9XiHtet
BkgOxxNtgiygKa6dEI18Db2h2ciJnIMmCg+umQVPzaRVe6BlODHkm0I7dWePuMfpkU4TxRvqDUy9
91LSYcSMPjYbG5kTrqi3pPZZ20QdliK31+/yOtxg9owvuvjcNKV4oAP63GBaPrdUZ9z4Xu/o5bDD
9G0QVV/CFpQefoOBVpIdgM80nMe00Q6xSRHPiAwiTixSy8JhozikASSG7Tkb+UidRV8jp5oAdJhY
AU+n0BVByxySB8CTCeQYZkmd4+4c+oIRctxDEVCpdNSYbfWqIMxvsCjYEfNxMmlDnH5cM9rrkFrQ
WQZ0TKHnnURYr/V4iO9tKIZpjonU1Cq5lUlGpFYL2Ro08xo5vdj5sfGAMxG2wBJ90Clz+ll8G30U
vax2kZEfBgRciJvooFfTyC8tIfY9oAKILyG8x3KMRyQquq2MarnlZU1AchFQxt5jMdZS7I3tIVrp
ORbHgUkvEotPYyXEvs3oqqGowfIygEQticuj55Ouq3pdu8wHKq8frp4qZmR1C0dNodgaPNdZm0P6
hfTGEeFuwOe0rbvBak+azdagS2z96t4Mg5nZXkPYNXtzMQA5X6R6k5O8gCLc7r5FRp8cdawsaZdQ
KlPesKparFOT1l7xcCAGaTl6i1R+FZHmIc1Dczr1mAA9vbuLOte8dE30UpvTa6ayYEOrxrmOGS5N
1kr7TjkXq/I+YU+bLmFO7Zd4wlUl+EFElobCCM4YbclkY+f1VysxjP0gJ2QendKfqiYn/EWfgK5g
NNVUjlFwFDvTJrgMSNkdBOdpHRVUsfU4QXQ9Ohe4atNuKNzmXKxY/3hbNwtOKm+/KUFNmS5TdE7E
SHaRY9abwKtr4HhhfZfQvJ7SttrD6k2PhjuuKWegMPQYb4lxwL5b9ylZhPW5DSXGXEsNV1kjICsM
bQlGtie8vhnJkMSolqqgwBITwPSnWUuPOcVAPsLl7zxWYf60Bzkf3/XJ9zzhABsS6e4EIHWYjmeP
KVfu18N5ND1/1doW1WGDms6iZAbOCRlMJgm9x8bp2m1fuVDS46q6B4hS31vJBAzDNNitgZ4cqwSe
Wg4YdhVYDj81ffhg8ayTpiPPLyZNfSR2Fbf9tCtqF/faZOmXpGn0yziN/SXa21kKIKBhJ9URmWVt
iuQ3daHoxUHo3xWdd2joj57SwHltQf2tbTntwmZw7kXSlVtCvRD72ZqNNAFssSNN0CSV+2VE1pN0
JtEbSiMCpiZrZWhAhkp++ethiKcDYcOca4Pmm2yi4c6dL2QBwq5UFIVY28mjF2DHJdT+65j6/mVq
+mavGd4lR1OmlZP1lGf1uao8/xw6pli0btXtRFB9SMvYeHRIkQmQZdyF+lZSe8ALb8QLjZ/tWzhN
X0dPk7jigeyKxu1OxEpCzeFMCQAad5j9HBSsheIpQGJqkaniTvJym8v4ERlggxbeebLCPOoFML9S
bzuL3tGgmczvutJaciJw1kHd5YeeOJDSASnX5sMLCMlDgqzm0YrJl7Aps5Lk9ckOxnKTlohARFvi
yO5k/tRbiLclRk7AgpynghU4q11tYD6SQe1tZNytTIfsjsaBtyLAee+CTvtGj9TcEw56MQlEQnjT
Ws9CGM9aMA0EuxASNIZQgRctS7rDL1dZvXN7OxiAGFnNlgj92/LAsqj4cdOoh/y2zi0PKnLvOStP
G8sFomZnatLXiMWLw4/beuDMKlmMvzMgrTSgrd0uCP7FnVLLzaCxW9vSrn65qDA0hoW9lxlkuAVq
wnotlfHV093qYJnMixzpwXW05xzs+UJCpUctJReaY9DCEiFtlKI8BH1HSoiR7iNfG9fp2L3++HMQ
ngLHiLdFk7UHKEbtITXhPbchqQKOZUcrgnjqQ2rhO2BJvwuHYSShUiOF6XYRCFKYNJ2LBjgKWV/V
xiGbiw5SPa6RVo5oHZJn3/KfK6etcI6hvXCzNFlHihymZEwYgILAXZk4NAkj4mCZqk6nATc+GgEn
6tRIE6ZCh6wd7H2HWo8PGf+8+O3m1EfZagI4Tx+njta9VQwLTJofDG3G505efrhdTLIrfly73axG
zdp1hAy6UVCyjOSCsbg43G7ervk94F6scNwTDfmmwtm+NGV2Xw3iMZrZmDCcfNgwkqRpTvYrIxiR
WBruqkUlsoWM9yRmA0Lnk+7WxeNFJwBzpanmWJUkEkvxTS+cc9+TsGjqaE4ric4/VvhRGgwjWLJL
/LUWoRRN2QNo6bF69lFO1uMTjKtw44NDWmtG8tq79Rbbm43myyFgoEOG6PXE+zqehkkRKXpgEzIy
5rO9OMSwWabsKOoVh77Sv+NyfnWJ1Qw1gkqJjgXr1ST7KkJxSIb1UMck2nU9VPioOql4zPY28nhV
MvYn0GN2YfZKfPemV/iUQTTgWLVpwWh5dzKG5LZWT5Dea4+OHeIr8oBYV35hA4IEmjma9ZHS0A4t
Pz+IG5YvnPF78XzB8LV3fUwptz9FMzjv9rjbtdvf3h/747n/7d3vr2AHFAebTgOS99t7pjfi3vvb
IFIJt7Mh9pfXjm+PwR2XzLT6QzHOMtn3F0f8hUIkKL9VdWFMZGjwKfIbbS/u4Hj3E2u9H1y/+Z73
59025XYz9guDOT+5iP6orewqIjYjGzZRxBGSK9pdo8YCSeXN1ygCPj+YAI8mKDvGD3zdjcE3X0yG
ARE80m/kFU74o9gYY0dEhgAQDTDAWCrgBcvIlvpRd2KF3x02ELVyimGF8SWIQmcf6oF9yLrSPsD8
AHuS2a6O9C547JXiSL7dfbtoWQcdFHEHNEkLYAeZGVrL2z2MgvZhjKJjFcHWvT3u9qfbxe1mamfW
TrPtVT2/yO3vyOl/XisSnaqBTsbN+xOYyeMzZrVMRNWodrYH6ElpzR4wx3SwKwZPT9NrY5lAAsfV
Ye+iT37vPdqpTaLhfA7xfLuZgHVyNUu1eiJLTeHlvf3hdtE7eqGvI59pLhr0aNGWpoucgRHgduHm
AJbebwaRlzIgWMhu3v8IgO/Xx7w/7/bo95u3a4NfJ2u3Vpxjen2y4K4SILM05p9nbJEwOc/Zn24s
P4MewE9eqTsDQm8X2TvE9Hb7hiN9v/u3m7c73jGnt5v+DXD656cwHegWUsTwLlpqHT8ApWlKfsOP
q1DisYq/v1kd4lqyGXJsi6jSgFw4T+Fr+wFbfX/Y+5vSjf35gd7/9tvjbt2w97/98sFv99ye9353
7+IGmsyzaxaYgFwKjj/efECCJoofPNfCwxTxeEMkeinYvd1tzxQxxntcvRK5iLR3t+/s/Ru93SSB
jQVYmidc/rh++/P7Q2/Xbl8vUX7+RJFlfkKHMXOOGEinrRmFO1y/zPv7yS3WdZuvShbi7XyaqyAc
wIedfwHDZET1p2E+X7i3UwfOlznmsmfhU88CxwwnfM3kKTOGnxdVrTCrvd/2MGcttRoTTyFANRLS
zgpjfun5RYN5RLUN4VOXIJZdQyxnY2MMddUvb3v19r1UTHw3Rpk/FazqfsC44bc0OKKekxBJwv9H
0r7v/tvffvmKitvP9Hb/L1d/0G3Dtn1Rrf9FQsE42HaYH8d8GnD+KjIISpld28E7DnhA5uTb4SGP
49iH9mxeoIQo5PabMCrk1vEgOg5zD9OKEetI2QbrApnmlmxV8iuZSi4iY6rOtCDOQ2mUH+0LxG60
NdnVE7a/j3FMgs8jFjf30WIE4m0StXVX5vqT3QOTMpo7MrRnyq51LVVl7Ci0vIWbkGSuO0vGyRqt
LgLQhC5RXVZkUpQOjt3gaao0yRTBesIXH+H+VW85J6sFvHh9EfZdsNaIPFqCKXwpq0ygC0R8OVim
t9dH7Zh4BaUxR39xA+VsOiOaQ1fFZzv2pzX4pkVrYEfL/aa4j6dyU7VYiz3SwTfg0kpaEuNrOA0v
mdblxzCiAqXrLJ7oMM35466zqeqYFX6My3ow82EP9+DLRAN40+NtmEnm/kWv1wEAoMyqrpE/fsAM
J/djJr9mHnGxet26O8/ue/zW7gMk6/BB1lO5LbrouUutZk1zGNvBWPhIYXO1jtLefjU6CmYmqTHb
2g/3PQcDXheqVWGAfKQM8zPgwY/2aGE7zDwXo8YAMUGvIEwo4FVV9kUDtnXuCtzTSOZ31EFhUNHq
JPko2BOMdgcuqtsnTnxFzZY+kaoEdMmy3gZj1D9UyU437fyI6lhuXPhdK2WM29bpFHOXDp2t8tf9
GDMURjjHa5OaAd/HF4JDgRcV9jHEo0dGSryhO/Q9zalTxjoZtnqdiaUNcGlxSOkDndJWQTaKWYuZ
T0NdqdfEDyHAGa2xE7mfbCUZgcACT7HDScEWdXkxauKk7Fpsk1q4pzIHRNSQaTlq3oS3v7vvRnj0
UgzjQxhUO7tFVy7t9mo0iE4Hk9BXhJ3x0W+IPJRJxEKPgU5T8m6yPH9Psi4aoAyEMmkObXNt2ihe
tZ2lTnA5PvidFHug4fsS29mmHakh6nYByNBDGqTARRyHXntpd0lsXcchdk9JgA9WT4PuGIo3jWhi
lOS0E8baBwA/NS7cptLemw5E2EvnYgdTxFaExZ1LERses6q/pq4f3kWu+ED/hhksK/SNED12LTu/
G9AJ6WOPKTmt0DtX8jEoTOOUvk60nD807ptRjA9jmBGxGFovZmkNF3/w7EM+jmdaeOmdPad5MFfp
9lU+6EuiqD5UGHIfjTI+kzsZnWpikMDX4CxoA+c8amkPqY8+kkt8GgHQ7RO++3WvR8M6S+NqR6zs
h95UxZ716R5RBClY5nDqrJH+RdhBx7dZ/2bVsRPkKRpGxNaxg0HaWxrG0+k5KpLqibyeyDOGS2xi
oPfrq0pJwcudgxbaCaViuqIikUyREsIvpnHYVgA0tjRtBlRz+DAD6AsnEH/5FgoqlsPZceKGzjKz
IU0ZjKtV3ICbQHpybHAODZ2BrLmGHNIZ0NhxRemrUZ+SlelZ5pGJ17DMUiPaidJc9oVcegAjYZBG
nwAYgNadFEkpVfNJyyHcGB2qR01m38Ym+xQUcsNDso0JKoLWXVscS9BlD0gPHo3KoJ7ATXhqs9ye
WRm9+Dc3mcRdVqi7Nojr/Si1z+TWgPYowG6MgbHEgRge4mTCApCqL4aeP7n4mhp/JDyykLvcns5R
WnzCXH/n2NWw1cEFaS6p6hB3VzlSmnXkEmo7tx+F+U2P9r1wq1cBrD6bzlqgratqX8hWPIXjSyhN
c5931ktvtM6ujToCr6LvdhxVuyGhb2LnVHPTYNWxln0CMwe1To7VPh0fFNaFNaYKfIFONj32OKHJ
3OILMJ16K1m1JkB6noWh7yR2ngTpXmCq1UA74GSTXkyAq4vSjRiIBeJS/Tj6+j6HW9vZ48eJgL91
4dfNnd1lEXFOpQuh51Hvrerk4+pYEsixwhGutqSW98tRk/42oh6FC8MHyQDKQ0+0sw1ltWmLR6NW
lLTM4j5ooc+pUIAGnt7yfqyuinIdMI1HpnLOuqd7MCT9+Mms47NpJif848Gj6zvBVqBVP5R1VdSQ
Y4JnzfS6q8QhFxKQtxonpyXq50toWNWbVmPJKYhOJaqUHy3VyIxldI/PSYIgqCDJUQOKi+vYMKap
pC4ISaLRxwFR7drp2jUg6G9/IRa7OhI09I1QzWTngAhIxxwkxZCdlGVruCyZQxlTGKxqjwOmyKNt
WPA+CB6Lsx8NLQrYnuOiBXggojh6HsEtV34eEDGcRvf4gCt+1ikdD3w2q37IyEGyEygryRzlYC5r
xzi2NQODdAqQyM34FaklpBNMWj5ZOppeyb1PPhnObWrRYwartWJSydSrcuHRDpTuR0QPLbgt5lAX
6TTbA2hXez8obKh6N0NLdEt7TLBdKMv6no1t/6Gwo0OsOyFCEXJua6yJizr0scFF0yVw41czGPNz
3RFyV9OnPjRXTdIEdHDmRJzot7RdWMpbcluOmU+9m3Dfhqqo4ey73OmfKa3w89VwVlW2CcTItw54
t+a5Uv9KcV7fJhFLeFX27tmKXMRDk7Fwh3i4q/qrX3zmLad9z17YkPD2KXBAk416UCxjyDh07s1x
jrXA5sSeWRaZJIooZnqhYUJLK08uyAr9iPnOo6NHVFrQG/WmckZKczq93cLDfK/XwXJipkqYb/Lc
9RYzWEqsroeFh6wjTHTB8BSTDoa4zIo3fe/fDxXVz8hhIyLNlDiTkh2RKooQEI3iik9AjPNK807c
6fhF2JFmmvafzawWawf/lY93Z/YTW9cBGiBOoeAk3cvgd2h1s+Qx9/kpd3OSBZlpyZopDL+KcboX
kxkdXNbKfSPre7AZ9RpK6oeQVTMV5ClEotuefSxfy9Iep+00uhilrZ0ZuV/Dcki2esfh2iAgWkey
JviKXBM4R2vifeRH3frOrC7ZuUYvV5md8XNpi280cx7slvQj+OsUkkmqZ/Qq1vEoV8JCV1Uk8jmY
0uk18B2CvSOoLrVJRPGAjvxoxU4FPK3Utq7E7azZvbuv/QNDqP5BL7M3SUahG5Jh6oUgF0dr0iiz
ee1p8gP3VDjpPbwo5vWoR9Zh0oa7Gu0vOAzZgtKhjAwkTqvnmZeX7EjgibexUNepzKpdM5dL9AmV
sEGEGcFfZbHpB2cV+DgIawwyCMZ7BBARbC4vjpzP4GJfFFGWC5Jg4D/NqGp8XkfIxtgK417fNXHp
LnvfJF08VRebYHBIM5Rt+vBIS3BHKZvwWmv6XLppfiw5GYA1KleipQyXQ7DG/kSMTtmaD2Co1TKx
nQZRP0yB3ImTPc0qnj3QsEuY7Adk2S511zghSqBebA0A1p8LYqIw4TTJupE6QiRXXYrBHQ+xoX8e
0qRYJYIBhfibLBu6E1OFhi0ozF0hh6+lLe6HcVP0DufqVHrHMnYvqEDvDUGxRZTZnqS/eNmk9SpM
bXkpo/xzIeJj2OI114VRL7QJWkBE921b92wO06oITUTT7QORPkSj1u3d2dg7aOo7Ex7zqFWkvFeu
Ne0H0e8dxrZ79E/7quyZVXQqo4Q7vDo1DRhLa8NnW4/vU6s+DIPHtMmpkTRXZbyOUYKrHHjWiKZs
2SQYsXBxA8V8gdEkv2X48q38c2jqA0Rt/R5G7GdM43gf3OJj5sbi0BgWHOqiHplv9h5dQNveaaI9
ws8p1kGI1C/IRHp2SlbADCzILbv0Di3WIZhfM7Ub6CBLp3TFU5cUO6irKZ22SZFCa9P60tUDjux1
MhIPnuQNEYsj2jnEhelWLzriSjHrrlHbfqc2/hAEGTsrl3x9NbLuwhl3ky8+5713ZnpUH5TpbKvI
n+70ELVBNVy6+CT99HNp9eLy/9g7j+W4mTSLvsq8ADrgzba8ZRU9xQ2ClEHCJ1wmgKefA3V3xMxm
JmY/G4b0i1L8rEJlfubec20RERDXNHLj1fV8w0zvr6RDTFGI1TLGt1pbvbOPp/5OjuhwzD0Sm9xn
vyncq9X33honbn21FyxaRk5p7afXKC4miCGV2uFJxTduiXUQhmL/V56ZpIW9dQn52nG+rpmXdCw5
vJZtEGC8Wii5aZdiPDfGh2/lsL8ZsmT1V15SCnAtphk86Kn7aYU1PjHlX1SoD2bYzcfBB77FqzCx
AoaA44h08/cZRya7yZNSHske+4MMcQ/GlL8LKwEFScF+1GZdjemNA9s9N0Pxu0n6eYMMx6Q4qvOT
j3rUj0vrCaLCmwiNC1uaGuznpyERaobAgu4IovESN9z3f7/kiF2vTTm96zwYDlR+5WUuvUMZNvRn
lVjMCyiRCpJGhTuVB9qbFxjPFBYfXesilYwsGLS+jHcuupGtxpNJRgcSmtpWp0zHzjWLm7d/jQYK
0pqS3DjX/Mcxv/B9ajchN509GV0q+pFVRuO8yblsDnkU/mLjf+AwGM5Nlz82eW6RTui7OyiL58kh
sJbkKuPqRnpex43tb6zReHL19Jv+mnS2yfu2x4pobQNUuxYLEtqgcfe8DxZ8MHdzESHINX/VMzzV
ALzaznTxpgyDgLMQyYNUdc5GzACcawwkfGG6sIEkEU7rMheqmcG7bREBDG9yIsPL5sgI2D42Pb8V
cnTREUzmyQgWQqiLo7+rIC5nLD72dMRgEfhwgYiQxbmqwVlP5Xz3i9IAPY4tqGV3UxFDvVrS6rfo
E1Bf4XkYDiwinHev/mXO1EcQtC893diROvydZ6Y7d84TSPPgMSew25BMaXoww6R3meN9AnfQ98Jf
85jizU1c99GLwFQ7FDduVl2L3tlVSekcfBNYBC2h2M2SGHIRLxAJJq8nPNHDWhUd9Tyyrl0CBZSI
+vS9Y6Z49VoQLl7Sk9YBlnBbiIDsssnE+Rq6em8E1JkS1e+Zf2xyCQUNpmY6+J2P2q0F7GQsA5Il
bkKmKr6OMrnbibqJNI6w/wORKCpcuty7+L8ldjFwslAqHftUATtG5eASt4RQcOsEBTo5b9iy9W0e
ygL+Yp87oOsmiWvcycZNDesBu+cT9JTftWbHmnTVuM9jb7hEZR4dAOiTJNFbf4zOdK4B7pZ5aJub
BoWz8dP0NPOUrsc2HA6Vz/o8X5bbIi6sB6M85F0tLpKVF0JIsg/YD42nOoj0XczZyWc+Ywh9053/
KqVx9Z0p3bmBBY0+Mo+IO6Zrn0XuikCXgdDn4mY0IFP8pSFJGi97gFD5Pg9iF6gcAKcKVmWJ1S92
B/tVcyRGvZ++QAhh8asCWPt28xlhaiZ17qeNv5d+3H5uPCM95DEqCjtylmDNoXwcfCoSWMa72JDx
toaaQWUuI4YV1R35pXMEwwjXXYotxRjp1r2fbQNmD2vUOtkGLeXSMughbVl5diB6daCu9kjEelXb
2wCEzgEqnMssi8W5bquZJ3KiW1+KksyyMlKO6RFYX7Jpl+1hST0Hj4nYESDui+NN/ISs+VkYEKE8
Zngx+vxEECLM+jjckEkc7yFcLKGtWBg6ElXY35lfERWU17S8xrn8UOTmnAbPzp5IdQzR0IVuO63/
WhKwIM5gygHACJlUG5Uk366XK9aMTwnHxQNhGX/KyV57Di15mI9IeQRopEkhuOyGinN/LkyobzAK
2KNAzyjSUwLlZA3mN7sQ3QLSo6JvnDCICUICwu4VxGm0zcOUmIcydlAzzcGqj5fI75qdfVe6wSnv
J8o0oBS7vk4tFk7ujk90hVCSD2rLLi82bnY1rnPVutskM4eziU/RE6ibinvSj+Iol2NW4ytcQ+GV
+1o1z3lBhoQKriAT/QM6b3xvlbv753zN7J6yiIq6ldF0m2bahdYost1cxe+TJGsnsUOIcIXsbo6+
cxulF6MLPv6OYIpALyAY2zrkP5y6sNjhIgiq1z0ft9kdWSIqc4M5cdgb7e+0BX04ptq9V0r98kr/
HBWx3naZiVK/AF8fjN6z11XGGmgmsolmojqoo0cFR/uYy5ae1RljpqTyDz/2o9Okr3Dt7U3HyHQN
WINOUoLU7RVTFL1IOERsfkKgzjZhkpvIbnuo74Qn7si+8W/2YLLpc3fj3KaQQliggGGcd4aIm4MN
ggXrKZU1LvriybaK11ClT9GYuMckScetqyhAfFOVOzOCj12X3sPYBcNZskQwH9waXpEnnd8DEouL
VUJIsrJ+E0WoJ1Kz5XGLfGDfJe7GJOeGS6lUNnNKhkUzWCA2w6XAUGgcO+ldRa7KM8GAN12ZGO7B
iWp5tWcRXpySOVKZ4T7xsvlXbizJJebA89TOzXFI05iau/79Vwwfj+F3hUfufcWsKlsJL4z3Jj/k
FnArmBxN9rz96o2j/gPBHHuoRzXtuOqgrG8KrhRIgs3crx2LqxPWd+WnDBvrwtllNfLUnE/zmmnz
utRDe611eAEbXz0xtyWsIvWDDdXUa5816Z51M+qB1AsvCI5+uFK25ybBIzEEbkogTWzDIi6IoG46
FA/hyOqj9S9+DFfYLNEkZcDV1GCy2Y7Y7UeJeJlYSSDVRR9SERCSNQB6UBUPh860LnMh3WuMLBrf
rXan56kQ8uiJNtkxVgKdsIwes6QBKdvf7XxkSm9M+c7ts4+GZhh0hPFGAHqyD9F8npNc3rp0ES9G
xsZ22J6S7pmcdPQkgyw4//1SGC7PXFc+FYBAUG66vwU9KsJh1HMrbVRfU/ZAlVxfCDEZ3/MUqBAI
msoS2BuqPHqRbvRc8EE4Jx0gtS5aPtU5w7ixYMQFxOKGEq672TLcR7FZcMZvzZCxq4HJJoiKP02k
zC3UIS6yThJGXZpnliz9cZpbCpJa9CcPzT9EvAupFsVrOmb5Y/ttd82+go3/yu1sXeCRQb0EUGTY
2bOJsh5y/JKAScTuNbLADZFyux87sJOqg/vwd7ZgwZdqG+NgapkSRIDCULD/MMM2PZi/RmGIc6M4
7XPHeK56fmcP3mbqreg6lfnRqNMAyX3bnDDAfaYNDBGrbPlEhUSJ6ZApbzraK01RG7gVoPaeeG08
LQ6M9wZinJsepqyEuwfb9YBCBLnQVDJbKsNwrXzISTQj/saIm2ezc8a9tsSuF07wVAXT3unR6tWh
9VBW+Wc/LwoaJbunKl+4zBrEG73aWdaE3WYVg0IrrftzY4h9PdrmTVT1Gy8BQWQzJfjkWHdH8ONX
bCjXiNvLXRMu4RhVQIQNFfEejW57CpmwANJGsufbl6kwvsGl+fsqlDOs7LbayfStBwpxELGeVn3l
Kwar6RWzslgnsK4uRQiOKB6H8qHNvyN82Wlol18ZpylpbO0Gx09ylXmvt3D0yLi2Mk4jP6033oiJ
wyBw6sOD8c+o4z2vC5KWO+PFkb18ABsyrSFrxXuMuhsxRvNjO6rqHo9/KpbyWyXoLhj5THdfxNlt
JPbZDKqP1pTdqcYyhjTPREaTzgqNbNUDX5b2Vnn0D3YI/VB5V0xH8Fmi/GeZAEeuw8m4sex/JqPI
WjOuax/GhTEcwzZs22funAhjcIl32N7GnYD3j0vzoKIn5t75s2H8Kaa+3rMzVKQW0OpomV9GJiPX
wgQLHxLKus8zUBs+ZuCMwPpbZAXlQ9G9/vM3tuK5QJK9NlIEe75bAXRzEKwaFQFoqevyItOcvaS2
5iGxEqjYPdwgNUBj0+0cHP4aLmxNBQVQ3VuzKqr3oYm8MfPDS6NYWdkJkVp6yt4HkMewk817zcKq
E4O/LcbGWAegvJhEATAIqJ74EVD9ZiDUu573N+O8D70ega0f7O10HtbBkqUgUoZ3YzbevYSOM4kf
W2GNN/4PqNBBLxXaLrZ5XI9bNL/7mjdrTU1jEbeC/9qfm6+5xIMO/Mc7NYnl79w2/5Es50kQxLDs
euMx6UC8mGoaD+gYQWCrIDioqdnSVD8WlaOhHvfGvtHAWWAbtY+y49rXS6SKC0OetNwbSsXhgCQm
W8mBy4FhV7gy8F+AQCIDRJFgZRo+wyfu4cbq0GQF1TaLu3PjkR/cSWRzSuE342dCk9irfTgwkEtG
603VtGWN/skAMz9M7iR2sS7DtSVbsEwpcn7H7p2L1NZZmnN2o0+WtAKptw6Fxy6ikjVm0YSBa+9Z
Lwz08cgvkLGDF+jpxc3c7DHhyFqoMsoMpmfdeXyHSVAK2ue1kkt5BoIonm2IdihN54zUl6megGm0
A7ocLDSTJeyXANd7j4S3dG3sNQ5jXh3K376Tu0eDuvih0nLNIA4SXep/OngUAx+m2eD0HExDeLaW
w7MMzOFg8r4Zjb1u5eRT/Fn5poWic7DrgPldeVao+XDRCg+N9GKfTBkRssQ61UkDEpJ5xtofGfV2
fdafJHILdpo+6L4+3QBy9C6tb7/H/ueY+P0bb9ZrSlQx+4pWrzxnQF3gj/SdpnB3wrVflVN/u3aj
H+Jwb5dRR/9MAyTjiPrDL59mgSF5hJnkDfKHHRhbXabPpa0JdRj8/j7X5dFtCP3wBCjEZTMHzlaj
d9Dhobcgj7o2MSZtY1sPNmkowfQyuAjQp5ootonIt1stRgRavv7hhQ4/ZBRv7No5GHRKl8L9NpDj
7hMoTSwlGq7NIQA1Ba5gKnwQZTVxT8DU47dS9OCbcI9UFqkIFdkx27QFHBcmKJiLGcBANzmSUG9G
sL0+D5PS95cEsdLZg7daZm+UTs0GMTMQxZzo2oGYljB2WJUYvnO0q/IVqfR4jtxRnyc2RWPnOadB
5821RbCyj8L5O3CS6mzaTnn++6vak9VZ59Zb0sDwjoESnRJIyKe/vxpnaICjMTFLKrprAFfK9zHa
9h46gdaKp7VtIxsLUxj/41A/aexDbJJ5myviRllIwTarA0KkzXy2XqY2addNgI29TUJ3NVZivAIs
XP+1l1WsV5/n7CdCLLhisf+jo18RkfVDjsHw5BSpPAe6wfyuIcz7RnB28sVUkDIM7Or5aqtePzrZ
J7JE77l3CVSZIoXAbDDX5bmW3bCxahseSP+nTssPQeW/Z/3AVBf1OpfyHOyobU+szKi/yvSUJuOH
axIvAhFm3EShQxNZZl9/9RFjAvUv1mlznV1NnEECjSPSxIU3YQi5nBREEWX2xRCclIyhvgb+RzK0
eivUFH+s3iNl0+Nj3Jr+olfpz8p130prfEKeBxcOvn+WzuXeio0l4Mc6ebN3deOQEM8e927kDpss
nWgMQ3UGrWaco7gkxy7JN1pi43Vrqm6nH7BrRPWJnfFrgu/9RJnkb3q23ExPuR36YF791cmq1n5I
5eTs0kW4XBmhZB1IkieIom4t8dFt0XeHuw405zrVoMAmKDF2IF+GIiT4O+SUqMwY4znbKZBwhFPl
QwlAZGRg3kYWY0UNwU61ebbtyoFkyrz2HtPUL9CneseMlAU7fnU6sN0ep/068lGkpEHBbLSaiHQq
m4PpnRLD8K+Msij7bWObdibpikXwu2zQRXFv7ks2L+XQNajewxTXJTPd2SNfrprqA8IqfdBIECrB
4LlRB0ebsH7Kb4wuxFjV6U0wkF3hLOkOHUEsna/3+ZAFPzVol3arZz081XZ7C4VuN61nFMQpMv8E
LEE2VK6AHuZAYQT3z61R/TVzsS2X9QcAaFACLtwWaYFAsmXQ73RMlxcgmpiiqtkeIoKS9h0c9t2Y
RCOKvrK4jtXwcyRIMMnj/OhMwWtjsSIhwsxYjW6GW7yH8dlLQhnZW2ARrMkBDSPrSoPy2BKscJJe
+yNxzAcbGui9h6XopDq5dqF1nwYxM6iFD89BOJ1EgqHerEz2Yeyf6P8WzaN+MNzAPLZz9/TXT9C7
1gsCz/oIS7F9cN3sOYMwe5gr/613STntZTDhUjF+eZqbohR5AzIvirDbaGx6bJ0I2rKcS9X3X0nb
9OdUTYuA1Pun8fn/qWL/GxHFt00siv8DEeV31//HW9omkAH/G0/M+eff/DdQLPhHYHuOFUZQ0/9F
DfsXFCW0/+F7jmthu3N9m2/A1vpvMor5D9+hXgxQ7foOWA3s6P8GigX/sGCJsVHwIxOolh/9X8go
HGpQWf6LedZzWbOAXnE9rMusLwma+O+m5WRyNTquRBzBama70K5/l4oAJ1vjJgn69qwRJ2wLCacS
Jt9XD6qdAeclp5R5YKiPr+eoB4VoJYE9D9ChqvIYznRpAK4iYNoPONjj2zBibaPigHmUJCR3NTJm
/41YXycgvXwGKrOPQuZkO+xv24TqcLDbfItk+12Ty8H6dR6I3Bm4kAepN0EiDywzqZywoZD9yuy8
dzZzQ5ZXOBKo7RrlRk1Gv7Ir/RUkory4AC4yH9emFY9nlRTzRc/4qQIS/BLR3IC1k1DH3VoQmiJy
ATvJto6R6MS+iqurUVvNBq2Dv7Xs50FgHXPyQbFHUPQiznwnq8XA1+G72wZnzVKR4QOd8oiKTEbb
0YnaNQqdcu+GBNjUiWGSWJQDFrPH53zwwh1QmlZRcE9Vk67t4audCohei5eLW55j10aRLjMCMEa9
9Sd5bfUIgiSlfPcb+ljLYCXMth+gc9Mo3ifsAOmQ7YRYqGYy2QkkTS+OCgln6bjSi/pIDiagBa+7
IqxdWYdS2i+yV/piCuPFsq3t1HdvvtCPHpALRQho47NvaidixxqkPu+zna5S/GmNaZy1jG4+ZYIa
olczkF8u17WSyOlyp92hS8Fw0YfH5U+dAsVELwLYJ92nzhggehVlXF9GamVa7kO/FKemT1QpIa/I
UUbwp1YFkF8weOz9k05ASE2OOiW1V5xDkxG0IoCh7vLLPNn0Y6NVo70BlNOw6U5tI2YwIHv8aa61
z9QMqDJEpxNbyEMytyNeTCAi7ti01Tzgqx48x9psAu88pEXzgTUbTw4I3KDlgUvQB9P9baRFJGHD
mKye7GQPVDVdh+NPpvkvpl3KnbWMbjWR59DFCNI0nSdp2Rf2Do+AwW91Lsjj0p9uUgRLXspHI0V7
awsT5OesDyxkw1VOkeGl7FGHRepiEDiZtoC3RiMXFxqWVYm7H2OPtce4P/NKNqdO/Y25ivbONEyg
TX2xTRz2T0MSb8theLdpJo4JBtctUd0bTgI+ZqNELBJ0K9nGl7g1HpXtNZugwcZHBxh37d7qlN7U
roNmo6y3RRkwsUnFc965SPpmyq6+s1ZgZx96t2yuCPF2qu/1q3jBX82g6IkMmCU0rQKdL+dfWQ+A
iFXBLy9sHuKYsLLK5LPodiWSuxbPrwLpxgRLb+uwFx/au8ek8x2icZGWzB14mTjAR0YeQf6RZU8g
/5HearlRgZ1u4fc8BG1G6FVCHPX0Xlnjbxb0wV4o76Hxx+NgtQhuSVpmyjPt5tyqmX6o+0Ra9mag
h14rSGsrerxNpsmhLqIGMXPy2PZiF5nxY6dusd3N2zYS/AvFQ1DV7GVz8Gm2hMQduOiSFMLoTVIT
0hXR5RIsax7M7otxu7e2uq+RYc4mMIMNa54vE6HsNklmHH22uwviYR8odHht1iUHIySyiIjKn+hP
ik1Zuu6+aOdjY6ONKLSaVqYTP41NFL+KEmhS8VyKpt72eICoQVx0FyI5dRWwm7YWvyU2CivSDjjY
LoHiFtycJFanUei3IHLKk3DfYgj+6NgKEijDY5qL8FEhaMwlpMBRzWw+ojZZFtZQ7wV9qJb9pQy9
3372JzX8N8yerJemqN94uf1bE5amS3Ymk0+HbXjmS1CW3VZ3P5PU0Q/IfnP4nCZ54GWNftG3NhHu
8Ip453IKxSZiliXYATkYrDchHtewqef9SJGJVNtNHuEQB8yde4OID5miNxdtWu5jb9r4fQvEERvV
ygVJkgd0ublzHiUiBYba61a4r6SAYvESstl0GZNSFjhxBfugZuuPRAs5gGWsytQydwIGmOkEA5vy
5LUxD2Ti3LTSe7IPyLVg/LFR3JJxG9uPZWSif0Ez1TDSOHVwMjaWR44CXpqFzgmZG2glUyJyXMgH
Y0678i2Q+lP1TLTutC6iJCOBPvr0o0Adyj/UrB9Z6LJVKprHbpLj0SLoCL0znq9bwbah8FFKjctm
SA74aZeYnB6NI5sGgiCTdu/4Er5lBKwiJYqrwRd9Lxi4ZB7q3SJ94y6A6pCb+T4wEutBCeeoWq41
1Bt3J+/COwgvFJIkc7oM/UYiSM7+0vXPATnOfYXcBiP0JfXltTugujRuLukSmWB6GbgDNySqSteM
ntPOcE61Is3VGEy+FLo8Gpl/ENCWvSyg5xme56B5xbHzksc8KEn+LuoqxB2s38HLlSdrbHZaDkt8
UoP81nf2ZWKQweBExyaVJKd2R85VOhIDJBCSnhA01SPSKwmNGx1W+xBp9on1zFo8DPi+do52k4oe
IaZMj/HQYN2cyL2AZrFKxybc8VH7ZOv0NPSTgVaL5z8iCKSUPJjUHPqQsrdbo7g7CXtl1wNz0rK+
eeRh1HUuN0MViU2taURc+Rsh9bBrxvp3M0w+MhpGR1ZaYiN3sXR4wMLYmpzQ/Fcn1Ykf5ei8tEOY
7+hSnxIKkLTIFCKvaNgK0o6jgaw0szSPqFwuXYul1uE6SsHpbxQtI5eCugbqI7XTQwxhagO0feWX
ycEby/KGz4BRop18NkHQ7VLLyA+oIAUvi3hVNWq5qbQ/RQzXa4644LFgRt347rck3tpN+WLlwbtH
FAD/8No/gfaKD460xLZhMH/wo34gXWnBZ1sWw8b0yzNmzZw4+VkLC38hmauO7Zz9RtP4hbxipoEJ
Gkjuq8KkGKShf7F9l0T4RFsbP4i4xjybiBjqLt8vvrKeKSuhGaugAdzgNbW/Ngz1VE49UYBq3tQN
QaQ12saABdiURP0lGbG9Yi59bYjtYW7HydWRVXCtM8RTAdkaVxLiuxUyYFt+m3HjPEAlZ/PnExXF
guQ0TxjYUvGYWngMcul9SZW2W6udH1MSalMvAUOQfBCUwYnYfPqt8QIhjJG/iEkswKjGtJ4AIoh7
187Nyc8q5seC8OtV42QevATrT1kyJcT6Tss6E3VF+bTEfGVH2YltES56hfgd/Fa0a+1sF/A+H6lW
iktojZRInHWpjttd2SG86TuEXGHi1Wta5GnXTKy92vaaxKDW5uA7y6VejYu4WBOrRZSoYYwKFTrS
F8OGpJrYn65d+8cObSNLqPRslRFDzFniVrlVJkd0pWdJq1k9xU1zswIoPt6QPZH60tTiMXbzcosE
gZKyYBxcRWG6tua2XMm6fAmY2NSdC3WhtTekMLFgNB08LuZTzZrhoaf2CQQlegTyky2SWHn2crhn
brOHmEXw35NnaotcrPaRQdYlLEERgARY1WrE/WAAjNAx6yLX6Dpu2RlA/KiMAyfSsJ27uf1Rus07
JS+1HRKataNYFcJ4vyNIZDNoGUh4MM5K12le8p5giEplwxVQgEK+aYR8unm9A8zCpNzcmRqwllTD
6xhYpE9VLX7LkEDauS8nNpFZunEdZ5WPDhDJedQLbXc4FQZrVSOjJh/KT08dgwasiDO8tWa3M7KA
ItW1H1QSgl3lZ15pgOAAy1tiIMjEGCP2wp3XkunCuRpYEbWZMTMemkKik40gv2WxOVNYD81nI0eP
aEc5LIg87jUjEVu/xNyvYv3mpgHEqeo6Bbiaa4YaH7HMfqqQapT8qFsn1O/B6QgZcH04+KV3J8ne
vXgDJwppKGNJBrcT+8xJlj/i+atjtzsymPzuHHU2Q55RJK4GkHX7WxQXAwMpFo463QndvE/e9Bub
xxO7frlUrBhFR/vSXQns2VcNKcEWwu2669yNl7Gt7FgcBKb4RjjwN0voEzzeMUQnOM53JuGnbpBf
dFGPvpreNK44k7yrjQ06smg+e0MTy1ZZzLTm6KlUyd6Lwfei6RImmRukZ5H9+OTL6Mkbky8kILzC
0Po9NEZ4HDZt8hUbwzGCWOsxc0pobwJ3oTMVSFEs4h4BJOAuPJlFcExLtqU2KzzGxBu0TAc/Ft+R
9TrOJNTSvSmwlxIXu+VHr25AWCsJAWP0Ek/RT6rPH4HiDIFFuDYYnVvXiBym1oeQz9USmgW9QQU/
guMviO8zysJKyLfUYDFhAA4Mu7sbEenUF8ET23+ytMk+MC0wuSKDHzNm67Cn30zUafmnsqJ8lC6R
k75zskryZpHTlCvbGG+ej2JJt/dstj+qtj5kGBk8hWEx5oQ24m2B9N5ExV4vzHBrhB/CuTDyavI4
+g1TNPuxNq03p2kPmM4LLm3vG9BDXNdXKB746Jr8JXLRAMr2hsXkbhOg1fk/Bllvjby+JGAxgs7Y
SKQss5Tp5aNNq2xnOeaLqEyMIJzK1jGubdLMMhehufvZ1PKF0fwVCz62v61NQkooA9ZESGEjj3qv
8b6HMrpQ/zJ6FiMbSJcBX+PvUKMh9BJraRWbvAFm3FEIYMtvKO38DMqoPWyxgf+MvPGxiEcmAhlt
nx3cPea4jlQvKejopmRosLw1VUqQaFTuyvYQCZp3tleG3TxnNVNhS+erYISOYePWlEZ5Gmv7RLLK
Af8HBm/7PZxZtGSc7ZobaXnNDR2+tLW7X0QNsbwqLb8C/EyVDXVL+f6q9oINEvY7NhF8YeBTO7WN
YrwmxDMxBnmlrHhjelFQRtE9I2K5577aQf6oWLy53vOT9EV7Jlt22I59DjSzzO85TJCjA/GsZuJy
NXLTvKReh81h7o694tAg2EfpmT6qhjsR8jYVpn9McI5lfidplI1m7YRqz91PTJnTX9PEvI0DEwAu
rgzxCnJibTyntY2qhvWVEaP86TuMCDYPfo07A+18fK6S8TLnAecu2qq2bn7XZL1Q2yC35TM0k4V6
65rgHTWbOtR0EcLXM4uPblm4EhI+G/MDjolVTjS2PUCWNU3xRS7GY6oIcyqIOjItdlUkYzC5ooxL
nAeCsIZd8OCH17ahLMiETTMvrtSO38gr2cofu5YyLtPcFj767jVPzwO5GMNqpEVDj5EeSOX6RqoY
HktXqjUDPr22Sr0TUXeXSSPWvVG/+35GohehHnFnfrcGq0ag+k0YJ5gpSBuOe+/FTcIrV99dORlZ
HCbMp8l48ZVxGxz9ZneMYOqOaZUpo52REuPhYTkDc/2J33vRJrGj60NCmurhwHO5s1tzMcKQ5qGr
/IpVOHxIE4t4IFvsQhR8pPyJk5EXO4W9d12DrtgWPHf4HIe9kPYnCBaKaEj1iv3BSMxXVhf4Bc1g
m9mOuSaW6quOQZppwlzm4ELcNgjUJO1fqjQ/Enu4FaLtzwUTz41Hnkwy701NiFGqyG0OOky4fk7Q
lyPZw8XRHjEVfbulf5UZ/iNIHeD5ATHg+jdXFqPObZmDzdJqyX6B0ujRctTjc0ayHuUWqPWq/4Qf
TZYGhY0uwKu6xnT08Dis0SycJ8GArR/iD3Z8K7SA6Vrn5q6KOkwyrWMdrFY/IK9L6UcZTqYzuTWN
/6dUfECHoKGT9NSH3+f0C/q5wDq0RpkwwO/HwthFdCW6CBxiQWZ/BzbuEXtgteG7EVQtZhmcA/vR
6fODbcd0d7N34E4NVkWIaEWxB79RigMv4bLVAUiP3PMO0+ifWlHAUiqDrevGsOtIpVvkN+ppHH7V
jsYexXaEm1szrXKuzeCGR1IJ9SZyO8TWA3UBgSK9ZFCJVg+1VHsPxnpvMYpd6VGN28bY5Vbz04sZ
BWZ+9msegbyjanTXVKI/iXr/XQZWtdMFcJIhDLKzkuZzG3UHEwzWxh2Se28mj05qsAtWPNVRgDYc
87aky6EWHIe1BdJ1lSfZXRbuz5RAuU2YqQt+qOtsxbvcbpePqFNu2mDZCRMxtEYMfqzA6c/Vdka3
GuNFW6MGfSjMRYaTAXevnZfBqBkOTAZ+advZsCE/9YpdOzIahDGmgciLysSAamUCxfJT6jbTyfde
qUgL27dx/1Z3CfPYxN/KiPQoN0c3YjsdVksmoygITwNmaoBVvwy2XP7MRMrPEihKHkmdDFQPsSoP
WFyI0EqLaRW0Y3VafF6SvSEFWdls8UpvsQ2Ha6Ei2LnHJr4UgLfZHf4k7hgRC4/y0jI9RsVkn4Ll
S8IW7iSywtv5Vnd3EDkf0sxCnJNRW9R+cNKi+9ev2ODO6OpRxkaxYZz4oCwRFLTzXsjs8++XUhT+
aXJt/2RPJDOs/v7HPkrZFTt81DvOzNOQpMPOYWBFnqLdnJLBemAg4+3qBpaQrEyxYTQDXyiV9cld
vjhJgvYGbXB9mojkKVZk3KZAPVqajcw6uFM67RknNyc5q4MuS9QyVSVPzkLq+fsr3VPUhNOxkFxg
rOSPAwHeVvOf7J3HcuTWlq5fpaPnOAFvBj3o9JZMQ1sTBFkswXuPp78fNkvKEo+OFHfeERIC2wDJ
LCS2Wes3AXnJqNy7ncNWRHy6DzN0lyNnZGLbHi+IydvAOPlc8ceIM0LiGY/9T3WsQkl35+oGZRtU
6chNzjrHAiFajhh/Yto4IwwNRtxUfx78lG0rmZVnbdIB6Sd1BF9IZYhTSwhhFFWQAvdA9CKomX9S
1TgUgQyTt9KNPbnLcM2bl++w8kG/CaUxgGGNPldS/hHFoeGtWXaq/HarUg17xyo3X0M4JaR2ayAJ
/PMqURcOiQI0jqH91tBlJDC0gsVcljO8TbI7bCWz3e3glBr8dlEO0HwoShXsmsNbYE/SaYnaSGur
kXYItNYLxDSjhZ0UVyt2k2PmsR5uMRztOwLYReLuE3ADCMcGs1hux6XSKMoCkKu2KKH0kJ62ybwi
eI30CqnfOVrCKDc4ksTAE8GO8oJzkjLxoyYnX2K3JMnNGilkLoW1MqrMpxigWhB7ZslIkBeBK1BN
rfljVKV6k6ftlj2BcWiGYI09X7LMiUpJ/VX14GgmrG6JQoLWRy+d/DPiBTAG0AZLHoewglExIHXA
j3If6trEgG3nvUEEIhrCB8WN84OURwToLX/JGL0bvH6aBGBBGGqnLjO3OekxyBZ59JdKNpSrPE1X
I0JKzDdauCHpy6xqebtRc4D0AbmYjy3WdE4j9/MkkjepPDS7zG1fCyl5lHtAayHxIMTEIPqe2Sfi
+27k1jZ2G7ZLsDIZJDXyQWvUcjlkLOJU7529b3zKJSVYme7kFBoDHtS7RZnmH4Wa3Vfynaerm0Jj
q4J1XGwR90yMp0ip21lUaj8wmruWbKph9+3BzcQksjNCn7gM63EIjVh9hLQ3AIKYJZG9hcdbkjxB
l8pr+wccOnZYoLQq6HxP6+7dRr84JQwkJ4SCNdliZk8E49nvp8AFWjd9HJAr1qBzzdum/eYnzmn6
2NxG4QPi3Ayqrrzwg/AjzYJZSwSfRNzw4gJiBfIO9VFOrqTyn3XwdjTjSu/LL2nDyJqN5UdXai81
39AICYxM4nuo5Fav/kAMO1OvZX3ImsCcEagEOzRUz9O3m+uEG46RaWJENtZvVuudHInFeYYsE6Fd
xHsQzGvvQs9m56YjLmk85C7rn5HXI84nvdhcfizqfo0HNrvEoPmouprlFftcIuDMlchgT6CPqn5Q
w95dGnKCiXpsb1UgzYEKVtsnUWMWk5BikPyI4M2SMWnBnA2zMEDc1fdwfGFXMRvcEriWMjzkqvPd
9HBoqnJiUAownDkStzWEASTGnK5g3VcjVyv5JRGHtdEQpoevbECjmByQ/MA8gRplUzBpS5LLiLMU
q4qyRn155CukZPamfzoSRdpbARG/1aRvd0nGLhVKqTOzGuNFMruFV5tXpQnXZCn1I+64OMDUEr6X
xLxdhYCvC4DJBOY4PY8yC9IVttdw/LMKLW37uS3lN8ZKbZFm2muL8yV7Wb5zUbazGB56VIKXhLDr
qSU82y4GJuOWD6YeEUAYTBY2GLWk+Id2XVGuiNeg1xUaSKQT8zatTN7Fdfg+YPQH5/IcmNVvVkQg
dBzRMkrw/fYM1C1wfAUHRyJC5ikutN6bQYr8NoJ0wzEXB0bdOYxOcXEb7aNLWugTaBezoE5n6OpN
wrx8Q5qCwEL3NKo+1ArglK0/mQEvqRu0vI7ZU2kp9w6AsBXEEITXQHjHxRObLBgH5O7B5eooD3Rl
uHVctHcjtpRJYjyQUdf5kRL8dVBTXIxocltWsdRgwM+CqmXpHASL4lVuxmJhJHglhgGPxC73hpU9
Q9a+04MEeVnkQ/3xuWqLrap397XirYJ64jqoeGXjfgOq0FA2rek/hL5RrGyznJapJO9sSV97HvSJ
WioYOMNp7c5uy1HXQ2USGIE3M7M3RLNfJF+D+mMzme8j8N9laX4rWIJVBn6+nRNhPmVfCsd8ty0y
N/xsUq35oWbjOS9OlpotB50wIGw6In40hEZEIrhwX6Yf/GTj2QTOUkKMT9OlXV8BsfUbHW6atZCG
8A0Ln41j4qWCQNiiMYnFIe17GlwiMSwW1IUx9I9YEMAljaRLEsV4Z79LnlvO7LYGayRvB7yM5mbp
4TyskDxER0zDcnE0Gg+iq43xkoU8mCZtInO4I051Ni3zpMX1OW2wk09NPG61e/G5Q43rkBwBszZr
7E2t7OJXeLuroBKUkSW3Lgf8OpF0nLFAYkUUDasGbrwFUpqsq4dZVArn0KnXma36zDzTHtEgyGao
uCA2l8riXQJYCh+0TI9O6l5MEJ3a0JXrRH/DQwG8sWF8zxm3uoGsbVk8hggSVaW/NxAd15x2F/iM
ir1zsokmaSDteHVh25OFfcPZficN1rfatn+z43c5Q/iO3NkDkuMwa9DyTS0FnitZ91LeMLh2BIWJ
sPbyZuzKb4RxJ5BqyDayXqcMtFJavIVecgFMcV86xhwOBcJGIM1gl8LtYQ1y8GVvh2HNgyHrzzlC
DmbCF2BtuQ0GK14AN/42eKAZgG9OipGznDTMTCJ8ypp8SfZ1FxqIXCSkOxtCxk2cP4Ztj3znRTbq
77LHGkeFf403a8x7wkS7jjHgkJkMFJ+UjT5sc+DjPBfikjYSxPMCikZcot8RDuTE8lBdl5AjUZdB
XD0IloOsvxSjPGWv3H2GKGcKOqGxhphdIrkUGdZRkb+GTftcRbU8x8jkXvNLiJNhcO7q9ANtDlLv
evNix8Wyqqv3YtC/JUX6lMYsCyBsF2b7isoUGmIpEshxnq7YP1pMAEE/j7vozYdX6ZCdgKpHoiEt
3w2ep2vDavBJ6PeZsrRjJdrYw9ULpfocZvIh7xeqXBRzcn3afewqUK+LIF2wbxvn2KfvMm0RWDzR
vOmRwukCfglGibJvANtNzSfLUrzWi5q8pBK91QWIAJeJgrSYtjLr4ign5It1/mGAE4RoYHbkb1Xv
tQKbLQ/FPq1Z+eg2MyUQkj2R15Mh4RRo+duw19+6NsIpbHiwB+WNoBkSkl27lhwwDVqSfp/ebxcY
Mlw8c06ILZ8nKqJ+vW4+oDu/bf2W0cckC9dpw8GwyLTZpZnMTNUaGEqbjWfVxn3VRGxAVel7VnAX
Q3pKJ8JBVcArRgMZARz9GWjARk/NcnJrGbY+IWOx3LfqD9UkPlV7aCU5kjJNzfdp67JQKRgykVVT
ovq7BHuLELPyXsGYGhEvGx3gk2G6NAHyzNXScIB1KFuYWeNG2iHW+hghPrTysggdT/skwy3YN2RK
NPxcs3EkI5ORIM0wRQvMF9knL+C5aCQDPK7ldm9WdrRUCryJGmzlwjT/gfseQ4Y6nlO0Fy083+D9
RfuM7RBRBVIhtV1gQx2CarLetCoYZ5FlLCwgigSSwiU64psUxoBOhn+OaJUJi9xWZ2QPunUmGc+I
vnQInWF8EirkJ63guVDH+4ZF5BrrY9QX1OjMEgiMwmC9ALzZlDi5zFlulQiUIfGQaeS4m0lhGsBk
3NwNBFfbpugZMsCME66Ax8+4wsPVV6nkX4rCK5aKm7k4FKzQyAeyXb2oY6gsu14bFxLApMqZmCDI
bSgaMv1kT3ZIQNQ7sjfQgMcPkkH7vGJXkVXGneK21lqz+0d+ChD6EOAyug5GY4bISvjYyWhMAt/x
5kHKRIb/zzLsu2wBPAz+HhJvrJr55gxR2xTskDsQ96mqmFeFdwVOScQiz5IATJkOyjRhWmxybzui
0IrzZbqTC8D9LXhq1ot6R5zAPDkDwJAMFk5M3GpNzllet0p0gdz3nnsRJGRj60R3JZvsc6OM+973
tC0ps1pGtMWrE1Y2TFgwL6ATojW91fMR9LtszMY8BCtFNC9vEtaRvjxDL/uxJizUqVDnIHYXqNSD
pS6f6ipLFprx4uTfTRQTFlKFI7GsBpckGC+pRpiuJGeJyFd3caOznXn7kZiIJREWQ+F7bzZxt0J0
87dyxPBkUnBhWIYIBj1/axjNb6qTAIJ3h7Ueyo+69A0lnB+yPuJYrKZ7LQU5o7XBAeGRcel4Ki7X
srYMuvROHeOniS7vpk5OBgM8wVgtkJVLV5Lpm6sm9zZdVd+1Si8v9EElOIi/r+srwZJ4tI29Icy7
UZMZE4d04WvMITw11jbhtkLdnaAoNK7YRfPPWZs9UrRZaq3t/onwDDFCsOgrGCLvqUpaJsnda9db
L4qK/EtTPDYpVHewMOVaSsw74L3EoocPpSQiG6PM4ZZkbTy8x+dJ4xYME9sxl/ExtpsOspJnIH/P
RCLF1QmpAdRRYGYtEK9e1cjAFA6xes8O3yAXztQmeeli4E9u8w1i8CqtS/LyuVuwoOqOJMSxnSJz
IBeeeSY3a2npDzNt7XnkkvVoGngOHdtPb0w21YgHTIDkXDKiM4yMn7IxR/Ue9wMWWoQ6DW3lV8G6
7ZADz3vlHUljQN8xXEov3DD3eetMeWwcHX9GlcVeFCcIgUk+hODkFBq+z+qsPTupem2tjypMYKIi
G85q/T2vmxcznLt5mRxjI2Rtw/8jkKWZY8Xx2nXHgyY3bHNVNC1TVd+R7t5EgbmsnZFYeiVjV6Lg
EGUjWxUey35pZsljEICSTrRxluultnDksV/U/txt0t/w4MyWTuMpAN7Nd33oIdAnyI63gXLxdbne
9h1+39VgvjTvdqb6m6ggm0SIsbHQjTEmlnhYs+VKc8Th2dJG3aNtFEdfNYO1bZuzekRjxigeAxdW
o5OMV1OVol3A+8uCLw6XtZoj4zrRx8u4UZegZNZqXZNZSzeKVndz8lvX0YOGanj3RklkXXGDN9NW
g22rtveVhMV12TftIu6TcO4H/bCYgNVO2loXycCSwJQPKCB1KDPyy62yFDPsEm3EHtVdJd6QzIFh
P3SYkUgbNW+bc+Txl6lhC0KvJYfrwVqS+w+BPv4/oPY/ALUVeXI8+8847f+N36roTwDtzyt+N61U
nX/h9Wdj+Wxpsm5Oflqf+GzFUv+lYymE7JABvG4CWv8Oz7aUf6GKTXcLRx3NUAww0z/h2QZNBsti
W9M0DIlU/Lv+P4wrNeuLBxZ/D2hbMtAmMXVdBqv9Z3S2bbVDkjSy/gOh3N/KfvAO/mgEd/j2sQYv
lRF0NaF4pQ4/ipRgFfoD2hkkYbhVLKtdZ2WGeh2eHZ5PnK9pEjaHhpFdy7Ktzk1AqtuO86s4eA0c
xyZOjLXvDfnVK3L9CDT5BGw8zInSEkSpInla0nKFB91vB4WrYhAhhGXnMYY2QUv8H2JjFWcTEfTn
wUJe5Wj7NboFQwAGoyLqsbg1izPRR5y1TNsHFy/L6XpRnaoum/OkWekeS7jKL5SX2FLu0H1ofiiw
sQalaV4HYvWLlh3ZXexFMaJuGnwxow6uOvFNNoggfBF+ARcsZ+URva3iqNdujmuj+3irEvXicKsr
bPLYheHsRD18vurQNWdopKY7JxjW79PpUEUeMuXTGb805MTK5N/qbSbCWZflaO6L3uLwWc76iDZx
o8DutmUMBhWXAeqMz6vQt9oiNAniu6xakJ1VBY8R3LSO0IgQRdlLbWNk4NahlEaDh4vU11Ph5qTn
Urxl6rWiZZkydZmTO5c4G7uMLb1dVeF+ahUNdZF58P1qeyWHzDFlVBavwYiBjNu2HqYKnv2SR3MP
O45Xx809kJoKMfemv/P7BFz/YOWvihI487TUq70dNvqTQsTa6vLitVfNdGNpUPRFty7Ab4RN7sUK
ze6XywuP7LSkef4a/UgS46S1g51tF6fPohtE+h0K++yIXLNdmylJADY096apurwgecsvosDoTXfs
e0vJnHs8VJ17x1T2fqMgqvRHfeOn7s5SvbOoEodmHB3MTIA4BAl2iKLOdwhpZ16frKo07A7NdGhl
g90rjjVLqef39aVBdLnVVUFCWNCvsqXQEag0Ha3HqngWpWbUWQiL069lX4ppauA0EfOFN5c2ura4
9UzLBBcOo1V/6hOIFrgDS7fw2K5iD3wRBzmu17hoWRDhm5qdv4ILQhqci8QJP1qlukNeMHnT8kAh
Wup4j0NFQiDILBUpAn9kcaYkezfsckRXvX5tZE6z92RAKo8+6ddyCdJEuiOewpKqGECutkNw+jzE
uCGmaIb8UjU1SnZhzNFRhh/xR9+gdYLTh9r3/s9rpxbyxu6SLaiOqlKWzBBeQslYcR5avtBFHCCu
SoSWfH15qwtY0zjM0sek6esL+jgo6NnS50VuEHpbKyABSPhAPzjNmB6iZC0KQTiSU/nl1B8q/YBX
vb30Su1nSzddFqqS38503+2Xg0acGqCbf2cPHkDfQj8SasiOEP/8u3qqNzyFetcGopQOkb7+7NeM
7s/2pEJvMFF2Q+vXa6nW5UtVxsOFENp0/nno1Byr7QHXFnwfP+sQqXsqI7c8ZFNVz+7mUFvRy+2i
2kcD48tNsa+femcoL8ER13iMfnqyEeQYZbU5Yrqanj6roqZahTCayb5SR6ozZaOkJre+t3pjSKsV
+qqgOXind8kIvHrU0XjqQtWZ+72RfIdmKUnx+C7XsGwlkClHciF0MH7OCv/cAUeULMdo5pf1wOnT
J/C/0iY5Ebquq//5bzzNmER/8Q+ESOVoqsICTzENHWTql0k2qxAtr6sRXLtjNZuaf/FDr5XKQSWG
Y66gTJrrIqkfJVzLmhlIEByKQRKs8+lfsbHhkpLQuvcaHpTSwuiTB1zWUfNTLqLO9xSklWDk7iaL
kKOShKBJStIzaRi+I7nso+NbrvPRe4tQRnuI26I/5wN6K1NJHLpJT7tJfhaAT8n+GJxqv5MejNoA
/Q1k+CB65onXQcFCclcUUZycVWjrzKzQTu/j2JCwNhokaPEy+9K4OEGNCj8UOXiJokZ5RCYPcbAg
spAftHFVIkySd6F8CkKdBHusgZqvWuWoAxddmq6cPipE9md+1UfrIcbqHVG3aAcpnOxK2+oXqeFg
2QRKGLXc7dCHU7GN0bjyDqIkutlVXCzinI8eKku/fHaDs0EwFgUQHqtd6eQuwknAKrAe0eu5Jxrc
vrseOuH8usbTWJTjHu821E6TPnt37zoLAJSSVITk45zlTx2Zd3//o0E86+uPxrIcxbDYxBpQ9Jyv
vDkrVPskI7T00Vnw+GN4uJfWU8az5i0jvOYihKNB0I11cTLtIVkNblWTGOiTBzlP6oOVNkRkUc7d
a0XML2AkbMl4Iu1ZizozN0FAB9lxd39rEGeiTvQTxS91t2u/NPxV51sdK0ziIT2pS7ZcyzzQjWOu
A9hQJvmgqNXbUyIVgB50SX8ZrObqaJ3+WwnYN6807zt0OAV4rAdit/MjbWcAAdp1pWwT45jKPkuE
CYRN7eepqDVrIGgqBkif3aeOoh4pVvgnMKYPHdiVTaHK1TZ3k/zeCTUIMZHmvOC+cj8omfsjkNK1
gkLTNnHMZA7TRb6LkdtediEmnVWbUKwTAjTiFHWd+zA3o53oJ6oG18yWRhIyzUVWwtRgvPfohKK1
x7sGk9dH/a/Vli6+lGcP4sRZzmuZOlYFpZ5FZ41s1tnGxmeNyE8xF3WiH4g5CWHFtgYn+fu1nY1D
eBMOL7cqvW+TozVqW/xajIVadljPEHUkchRpj1FJULU3zb04AFrulsjPESqbdIhuDeJM1FVBM0lj
/UVzU4Jv6lUfqdk/bijOatWrEHSrNOIcXXkwHe+HHvfKXW83xpOF5qGHhuADVgHdFSnkZRIa0iWX
0TzB+wH2Vu0r76alb1zPVp8txCRXPtjEbYeHEXK+7XfRAUTtj9wwqqtjBMVWH3R5lUua9Fw29lrP
YY+TUCPZoTrdPT44+YHZZ/KIpCEG3hutvRGuXaprJkDk0TvCnfCPg6lm1QI9sm1Xqd4dS2P/SowQ
Yz9fPha66V+VTHI2odX6iLrRKA6tVJ6GUpGPonTrUSCscRVX/XEP0UNNU/fzHnXoga1SE3VZ4Dk6
MXJce/d5GmaKvZNwiSGrejvtT2M3THgMDcqE0UhPLto6C7ZxxkZDrPNJ1oiQ6jazgWg10cSWLFu6
+lEqXTp0hIypV4vmzj/4WKsQh3+d6iyZiQ5qjWPLhuKY7Gv/vJ90/QhKXRQj9K067YngIGI3aLO8
55G/b8nl+rPoDspKOXlmtYewttADaHDzrUPp4Mc2MFbE92XyhXG2ErObHcXaroJJtwtwIHRWYd1B
scOOAxRg2v2Dub2mfP3zDc20DcXQCATBAfhqdi4pHhrcQPK+Q3DcmyXZ+VkeYPuK1B3ZNVF2At8/
VQVZGIJI2eaz0i7s/IgE3NKqB/S2fF/zT6M8cY4HRlpxCXL27rzMRp3UQBeik5G0C4gMw0KTzPBe
1ImDiSL0ugoAuIsGY2q1SrigrT264FP+fp4Rft6/rE14YBrfU3dMY7If57n9+YENcVI4I8TpD6kL
j4WDHlUPFhiJCO2lggGwTTvPxodY019CmT1626LhMoUIHgo0WUY3119AEQabINNQ5p2KbpN9xBrp
Hs2WpLNleNfPqxERRxXN9yFkcu/Cyc6VfNTxskq7b0E/VjuhPCrzL0IacBIh/SwTqv48iwx4cCsj
HyokWRqJCFjaAubIEEL2nYZUM7CesDH4I3T0em2DRH0/KWYHsWV9HsK+6kpIUJS70C4WY64qszbB
sUfM9zhpLAOIGy+6QmSvVyfDFPLGV0aND9GhZDyDTyDZl3EEtu9iTrCqeqd6jQ17rgcouleVH62i
nkHdAHL/ODoyWNEq11CIN38t6oNJpggls8TSvSPmX/5RnImDj4EgfgJ2s/rSECBTs/v7x29ODrtf
Hj+7fLQAEL6B8S/af7UU17xBdvrQ/GgrUmh3BjFXrzXLY5/ICNUFw0Vzag4WJB7oXv7KmIqiIZZI
mqjm8NnNqzp365N7m5mg8RxF3iKagyfSOZQi9xyVvrOXmwQFJts968J5VsnBViKTjBRsZqEYlXao
sZkhep7TFaLj6HnPzCgG3i941Yp6E4VS7ioqUk+3xV1FSVwxTHdNEFFCQv73u/hDCRvFAGQj+gWg
3gqvWmmT+h55vAhVUXE6HcSZOHS2b+yQ92YTJ05RxFjIpWZsmihKV3//FODd/ttjINSnK46mE8HB
EfnLsKkGaRzlgaF+ALkt54FbRPdJGV+gP8U7iwzRvTggwQFNJ0CINkOUdyXqRF9xVtYo13YK1Okv
DX2Be2jrDy9f6ofJOTnvrl+qUU2O7lUvPNTZ4OOIQ0n0EIdKCknCxZr0+em3BktrI1yuAP78Ujf9
5RWkmo0KgX32pQEkYXT02NHd6m8fJinI8aSKtBeNoj5AQWXn22W8TtKiZbPjc6gjJ559lr+eig4w
jejw9fSXy9BzKpT5v91sunkt5Qgg5BJuj2WP+pkc20dxBmBZ1Zv+aITNNei9K+YWKLZlVTGzuyZb
GX49tED3Jm3NqcUk8HoQxYGI3KpGfmgGPhdnMYR8HytVeR6dyrsQc8MGNrPkmSWN8muMStZcaSMU
KD07fchjdS/qCR8giV7bOaItgfKqmpdBbcsXFH7Nba7AnBK9/uKuCopVi7//4apfbdWZPuDMqmiP
GCpzCOPZn6ePMMuUqGvV5IMwD0/YdPtx1jQqODrcQmu3jNDBppSFqg+YT8UclBhzTdqKyl9aunDT
u3HxWVUPckCyD0kTFt2AF2+d+9FzPvtUeZQcBvgaNcLSaxn8MKlAXCGUvr5DQcE+O6bNis+y5o6V
OmdRldZptUOZF4pfattndTrkaGivkhA9D1En+kW13cxl02zQ3KQLyXTgCwOemGVqwDnojL04ux1E
nYke/YohGojd1M9SC1D4X/rcir80G1E3bIA+7MbA1b/e/z9+3O1WRcWUOJiLv+rq1LUFBM53Seb2
0gE9L+kgzoKgesLUSVp/qcfd/GcP0VcrWfMjTTstxoic367/0q9D7XBeduimfmnIssJtZ+JDKg9y
rs1fO/+lUtzRJCi4cYgc+o2h792o0/cE5cL96CDGhtQprpTUi0a7j9CITrTA+Ox3u4J44xln6WF9
q7pdJu7p6+vAvSLyjdUSfwus4bp7qlXjFdpZ8wN9+EVNZOXNbEOofYZfrF3isjiIxMvShJZrDzYE
uYEUpwVv++BXwClAxuJ0QWhKBDpMpGFnki/H117tog3shHqThv6iiwv3XgUGkiMc/QS91LvP4/o1
cbPiCYZAfmgKoDSi2AS+tcWVCt8k0TdpACKhezNpMhZPXbmVrEMCah+bhaYD7x+Si5dBrOZocl87
QBfs0GLrQ3ZeQ7uvyCEoJGEwoLvYBcTgNrQBcEXaNKM34yXXLQuOQiltRJ0RVuNpCKBkTBeIKtIb
zSr1i2bheeF4EQ2up50dEFtH0aPtM74gQb2l5xYdFKaQuPikFrf4HPF6o8dY0iXuNSgFwQvGQ3EQ
rbeR8dYQMbdgWBjAG/i9byduchtQb590qxO9lT8ucTfKVszbHmnoXVc7cEXFvP5Znib3QTHI4iju
8VZ1m/6Vv1gNiH63xcGX292u5Z8AeIko60rn/8NiQfu3LZbB5sqc/lPh+NliSP5lyaaVcVU6YVR9
10tvS8o6P8S5q66aIvzRl84or4yiyg+fp57zXOeShUerK3/3JPchYxR/UjDjWLq94ewrx6qOLHCh
aJcIkpVR4e+tBjkYtYL9P6Is9GAm6irwZfslVdJ001q6CZHKd15qvXnL3co8xTjenT3HeyWsf/77
+WXKgf55eWrYiuHoGGXoiqyYXyOnCuLFaq/K6XcT0BgSJr0JOAV9VzD8MHgpybKtIqEEYieWAETN
EzM7ewqbMdGadGa5i1UQ1bCM9FVUhD6wiRGzyaFwIbRxloNUJ2lOIGoqkfHEU0GcioMxINc/IhwF
oMMlKWHiOCO15b4G5IcCXV3jLdAz5RKFeMDgFUUHJ9dnTZn6c3g3oMdcI/AOHoT2A5FUaS/ORB1c
7XDbWPinT41fuom+TdSCCRXNUjndKwjaO9yqikcWYcYKmgn0grCQnuohkeex7lY7UdQ15VmSHONe
lGQVjNVYPzm9rJ1whjuzHgs3f/+YlK9pZEvGb88wWR7IrG1V5Wuw0pUUuc+R2HsPJCNfN6n0TYvb
9CwOrtHHJGjCE38mgtvs/mVIhekGrml6DowwPZeNl2DOhraNVIDJql3PPAUoLwdtAMiyeTM6yb0X
94JOnxISg5Av6+Xd7TOMgGdqs+AS9xP1UlA+oh8+0enGMzCihsfvOvvGNZR9FtbjKnZN9RKH6DwH
KLC8dVCncHrQgb926zQ27Te1w2HeMxzvOoRjvWrxq9zDJ0Ogo8RlUzezu1s6SB8L/lRNiX5NEZXm
xXEMDbtIUkQoBzbHGITxX10UNLUc435pXqzpAtFFsvvmOH1K7cdgN/MBBP7tE+AxnpD8gBdcZPUl
SYrmWAZwZSK5vogqXgr0s3zQsqKotE6GnFrs9QhNDZZ5AEb/I43y7IQCsXPuNfva8Va9lJNXENgW
5Lzdxnwp/ObYtk547eGG3ZedDTZ2qm8T3Dn0wY636SSyEkZxsCByl+31IQYd2mGa8MfBl82fxbLu
H92oJcZ+9dVW2xPH/nlQXV3bx43hFDN8SfGJMWJIBtSJLkOdaHvE0oCgyuycS/Tin9XvwsRErovh
mEx6XKIoSXm/gtpirswy0J5LJshZ18I8/3kNoFL9oni+ufY7v7izNVQNYr7G98o8jnIufwsS2F+m
1B7assmu5sBmXw7TbwXSAwsjkPSd1dXDI+CHTULO5RuCSAqOIFGyhVASvITAEET/xFcs3s5cZ4HF
5Q6QTy5+TSG0bQjkNvN/eANxGvwau+KtswwRtXJs1f7MQv0yLxheB/yqKbN3u2JHo+W2ea9Mh2L0
+3mdyOFK1HXNJHdcyuqmtJknbv18O+/2buweik6r9zahEPBSvbL2hsZ5RopzGUJseQsdPK062fYO
wp5Awy/ek9TylBomE1Jqbi0/QN9iqqr10Fm3mJ4C+v29TjQYo8kLHLdH16VbUUIHLJMMZU7giGTb
NWAXpAu6PQKuKDm04EhE0fPySU0K9+T956moNc1KRaZ06v9LbY4UUxyG/VY01FPrZ+/paqeEPxO6
kblvYQ/NdMnNr3rvB7ihwYshBCxfvBKRq3TEkAxRoWEVTpYs4uDS8TDkKVyuQE8XtzpxZk+t/7FO
w7d475oPt16iKzmyATZX6yz8vJJJQTbWUpIKOYR0BaekMV11a0w7EXfayph5vapcBYjKVAVWPruX
EuRBp5KowlEw3pGYQH5IddHEtTqmfbZlWlYNr0UJVFf3kC1qcnN49QOE9FlOPbi4v5L206DiT914
MCiA2FFwhziudmlL/SLqQcPAXhksuBhTN5UdDmI4r0ZozwAwwUXOon1oAPJrB99/wOrNf5iI16B7
rp81fqIBmuzznW+Wxn2EVvLeh2at9k3JI+Ag6Tyb2O8QzVHM8lr5nrwrQ1iwotUfW9AN8pBvJRYO
iyHEZxaYSrmr+jhb12nUXNRRdmZsWN33DsZfUOvuD9MsnklJl89dBR9fni4qfKmam54ZrrDuhQKo
lhEbJXFqpeyZPg8SeXhcWChrsuuu87DsZ8SwC22hGrpNFsrZ4DsR4eSK4uDMxrtH5HbSloyjAc5p
LRI/cpJ2WwAwOxtUDq5LJvYloxMfXd8erwQ08WBjI++5qYE/m9Qv9NEOd0Y/Widfr52DYkhbUSry
DBGJqd6WUf+H3ntnxwFZCbtfRfLgonEyjbk2EsObWg1exbhrYLL8s0GUE2CU45Cr+y/jc2Bol65B
9yUJsfJt5QRSpZN1ZysLs4VXqsFj7JDoraPEf9Uz88OK5Px7nw27FlMdKMXdWYoQ0m8iCiZMjztx
sAszQVPcXMpWC41O1EmS4d5lqfISjBrJbNHw//g6ryW3lSVdPxEi4M0tvTfdZBvdIGThvcfTnw9F
bVGjs2duKpBlwLXUIFiV+RupcdRTXrSAIB354A4jjZ0oBxHa9eSJK+KyMqtNYeWXx7xpymNUxHw9
5McSMY9H7CJu1VfxOSjjbIHzKfD9UG5Rq6aBluoA+3oBbt69umGBQLAZlWsxhrdodsyV9i6ixk3b
16IMvxmwDOeKRgowtw33LBqnCKsFiGV+af/0NWYknTvXWXlJZR6e/VZkTWe49iefhP8OapDWjHc5
blYwTVeiU0yWUQ/alqiJRFZWbwGCxB+D5mxqI6H2RYr10jThN9EdBihmRwmSWSJsedBnIS+zs5m6
9s2ppYXor20L/jX6hgtVseOPqPdBCEdBt7IVj2OfmSlfMuDXZBZ5EaQ9GiF5mgApm8x2kXlAIQTy
zBXsE7AFrXP574XMpg9tsBBC2KKJVFNDl2cSxn40EpZ0Hsrfi3bqS8SwF+bNPjLVeq/kVrxF8kBa
FnirXSwHeYQKiYUfUD2svu6/U+PtwRcHzTkLK5PKKpqjGhZEb33SX8XMQJXfws6x74YyDCsJ28qd
48v/3AvB8ojUcn6xJguWLlasYiUu9T5Cc19c9jpEfKS4t7JuK3uz/d5Y/GUqx0RmCefQe5HgsGXi
TblpKfPcZeyklh2/ICu2reUdDX/+IX2cSMWokyBRPrrG5HbBqGWX0bYyU8h2U1glvNJ0POZmIvRb
OT2gcMuxYxrF22RhwQZEsA05NR0t9p8YW8wat4NiJbukLmzb+hK6SM0Gio3selVJS8NV3APgvWwn
2T6AeWWuoqIQRzh4DQh2dE6m3nTcyGa1lQ9fq1reYw0nfYlUfUuGz7uZlW9fRm1Y6vgAw8iWok/X
rJKjKoX+LZODdmk0ujcxtREO8+Jhnxn8wgzJQTQK9b7HlQgbXDIO3dQ8p0iu2S8VIyUVhPPzCoGh
pTz5OomGPHC91/2Qwk9tm5R3EkyXpFJvNhrH57NoMicBPZ3WX59d4mqUSmWlB5mCLjg+coGuDV8S
FcFYQ49utRUUe9HvTf2hLJ2laHjt21Lbd0B2UGnCw90f/OxEejU7iSvZKrMTzNPfo8MUij4x6sRA
YRBLGz/0CuocnvPGSTP76lhSAIK/UBXf2lKaj7mZfA5eU64qNYEgkRfqa655X2EG93fgohvfqctT
NoTlSVypZL8WHLJNsOMcRLC7YFiM2GZIccvDykmEzwGxeKgMGMbWkK7FgOh73MFQg1eLLdpaV6uD
w88YCN3gHHY5NesCiTARTmyPR+iSuMbRLj90ZY/V5VgO+zrvCvIjVnQZc7RadVXmP53j8syEvH6p
aitcRArc7zwItXsKgJ4MXWLMUPn6O5RKE82KgSRX8hUlfB7iItFuspoFn62mQwlIQRTrdWyu+qLW
9wh4VntnIu/HtpxfgWto87EwSQcHPiIkVhGfW0d/QzVJ3mpTJLqCyTYktppwjtlOucJFAlaaGBbC
5rYy/cOWxdFGvugFphmWQ6Ylr4A0N58+QqfJaDY3JWitQy7H2VxNivaztmKU25ugPwaqOb7Wqn50
Erv5VNMsQZMQKzexfCKhSPh6XwspXIvCPQkKeyeK9aKx/NR5hGIgExX+5xw9dv1FasB9khr9FfcK
7N/aGmYaBegEuBU2zH79HmodFGdfQgxsGuVPqcyqorMOYlROESHREvumw7m7pAW4vnCQjxkOjECx
MvdCkTI8ZibV3CkSXaJJ008EY7SzDlDwMkpOvo1iB2ZaCqtYTbKtW1TVm5oYk51gae1FGKv913ro
jJOIUlfdyHIRoubHVFtaelbfvMoJtJiwKBZabpqHaujMw1SxQjp6uhSxaIIObmxRVvHyOVEM/BM2
VqaBDUNf+c/9njf5p++/3bMuqAjKXeOzD4mNc6N6wUYrg3oWkFiJUCeDIB7oaLrI0ftgNuaPGmqf
pmuYipBMOxdBLH1WjlHOR03zXrrpaW07GfPQGD1HN0N4U0EVbOP2ZH17NDj2BjoUi5K3yBfPCM+l
J+U30R/4we/+VInxLmrdF7X9WqMNeSl60m553pffaqM4WWHvvRkukr34VSlrVPqGN6wx92KCZMLv
CxS9PwdDqBzMscn5fnjVtxQeCEoRzRd0HPRlGdrZTvHj7sXsoRGLpXYY/vAQkn7tvUrb6g2qjhXP
+OeIqaiYoJUSok01cgIehgKnXANUnU7/VV2sb/ws6GYU+jA5CsGCCxS4aAT+e/LP3Iur58A/8/4J
xeQi8OHgYnaPKgg3fd7gn/s9P0NlQw8yD73twJSjlZFhNlQVQ/1pl2huN9GXytSAwMb8mUIFb2OS
POhNWAO5UEzP064olmJaktUHhyTKzTVR7E01CaG5eij3fWeV+0COqv0zbKe+yJYaNjjTpYgfE/8s
efblGfY0WVTio/JfJvs1pmalEQAqyzIESdBcBh+o3Joq/O7nCB6iy6/cysE25lFnQJyWkCaSAn6y
4FXWiQXjjIQS/zzGwjAD96+Uk90H+yIw/UeSyXbIvIVV8P7IID0XPOJQ8vbVNFmGubbgK42qF1pH
1Lsan7Mj3D1xNfVJelj80hG1AhLg4NhjcSyZGhE+m8wD+F4rP589/8wa9d6Yj3WMXSPHxbzMqhd4
/MltAEsEnK9udiJUaklnc4l4PuYs6c0s7RTclfQZwpND9BRJ2QCXyKOk4McoZU76GaO660eu+WPo
rTfN9Lq31MMTVi8x38GfWz42QYGDZDwAiswxzFCtBIS2i26XkBo2dbTSRNPrOqJcnFrWphJ7F9E3
SUGe5WYlgiHU8USyhrLDd6XeIU6FzSs6BZonRz8VjJJ8PPTawP+Jbhq1HiniVOCP4xETyWFXjl2y
Hu0ufwGa6M9HfqC/xT1u9NMi9kgX5Pzh/mKku3BSY0BWACC51utIo5dQ1Zxq4Utj/a1oVwLxHBQ2
tvBJEZzMCdWnQMsZsjG76qgiz1Q9Vb/Vo3T268i9K3Wgrw0ZozsqyuVdt92XKjXzL71l3Ec5yV6g
JqYvsgW9meNtvBahGJDKapPAyTiJLslKqGVTFqu1d07LoACU/IcSVe9l4kJ2sap6pTlev5PHaDxz
NOznYdCn3/Vsb49R8QPrB0q2jhKhjCgVW/7Tq7VD+fjmQ5SfiSnQ9tZ46nWfUDlMDAcsF/UN1T50
/NwtIMDXnwY6WuJzSYjzoLJHfcmN0lxWqdudenP83aDdIe8Tr4VO8Z9+x+5DkkkhCP+CY9P8Ofk5
Z+goF2SD4s6aCL8bVw7XYV/4b2z15EXe+8nmEdoVpvM+/xMiHJUQjSI3HnciNCINqbFKdvYk0/w3
o6baXyhReRSjQe1+kJC2TrxKgzeOwae8t5rL40aUnb3Ei17EQkXDnLqrk2uDZM7jdzsBdNZFEga9
04+26MNgkRpiaR6fXaIfkFxXkE2uTW/LgS+sX/Sy8dfANb+iZAN8tBjiAtnG8TvA4XHTyFVyzgq+
KEWmFW/NAJcaQRPnx0DJVR0yIByFVp0aMslfghRZe3ksmhfXnQ6CqADhsNmle4fkxTpX0vpKVl1G
RTEKUfmz0eRyB5AtBVjr3DHCF9E4TbyVwQWdHlFQkac1pa05xtFjgo2s3loLEVC0kK7yGnUnIXd+
FA2y2Yj9iMvB+WhHrGYrz33LXMvfdxWkMj0anbdAHZyVmlrIGk6h0+F4xOPlbMVoqcU/8lS3T2Kp
gUpPI5MuI/GR41tlPCaZdq4eci0aZ2INXHlImFjGLuXaW7o6W5Ox08tDh1u5soLnXix73k4zLcS7
h1NhUB3kMIOVJoYyJ8NHZ5qviT9BMuTKwosTTIHZCJ0xcEPaQkuuIspwwka18u9+We0Gg70fffgu
dGKuNvnJiy4wq3/dQ/SLrj4YugOpqnsmJ0txGKKKhbliQ0XZUpPgvR+R2BGHJ7lXod9m5daZ+v/n
fNHflrgalh5HDlNz903bgCKfrtQEeLmKYBeSrCTL+0EaN1kxEdX/bDoNneLG2BV70WVbtnMRj2zp
7moqfNsix8OT8kr3/r9u78SAWhs/ofr77Iv+x37yuRVsMJAh94x6UWV+kDTpPsmAtxvXCJ2lNYXY
iJ3Jj7IRikNUYCtKPaJfixwebKSyD8gApreWfX7JecNTtbuEMctez3XYJYksfUaq9KV0W+OqOVp0
ChyUi0S/abOR42iek9By2qWatTiLyI6749GbXFH/w9uoFGyY4mioNwLoyn5Durgo44pIcD/yUC5X
Y6fi/DCRPxLLUJcjal9LpWiXQDPUS9mXxmsYW/nCcEr8VmGTvpI0l/dIDEQQgSX9VUz5s6AH3MhR
OQSw6MjJrVer5ahawVWdoqjknZgl4S2U0EatKmuH5CZpu7Tu3VNiJS40o+TSG2qGEq2/S+MYBzTs
49g/1MdhAqeJRp3OZZFhfbgdWvqiS/g6YsodQ63gRQn+MaJAQwlPGlGJHCVvcNB/apSdhuTFIxS5
Qj3Kj0FuqjsRlaPKC9VG14I64ZpNkPsqGgCO71pvFtAKHPcV/41xyeYdB5QpbNBJPui59EWPaquc
e2hFsbsaLmJuFqDAFI6N9Lgbjlvkna3QgEtaSK+a2qqv43dk7Uw8awfUI009aHd93Rkrp3TMrY6n
H2iVX9iV3hXHqD88P/cWVmr+MANEqNUw4XgdRPhXtLp5kpWwupaT56XiN4+uFNPVx4y6r62TGBTT
pkW2q+zgduQbToAAyqAD2wfLzPBYQXD0VS7lbMOGZgRqNsEexPBjZqGM46LXkKb8a6WYZHjej6jD
bLInrfZSVtoVC5DhY5Q56pM+alcihC/wJZ6Mx1ANecxSanJqNkaMXcBBcWrY0/Awji0w2j99qZf6
WyqkBTTGWpdmcoyguAzStUfqBLH+YO/2OCqKUDRj5mHdCQB0ViDjmT0mKrHk+ysxHoFIMefiUqys
V9Q3802N+tQm9tvqBY1c+Le61f4AKMSF2n6TYxkwQKlVZxT3Opw3+HlyOxOgXSt9oTTR/lBDdedG
yjXBLGSXeEnjrZvWoIQeUO2309I/kqtjQ9U24wXLuW6plql2b2EwJLEhX4xU1u49UTRFYqyDcSPG
5GnmNJaXkfIY+//XiTFlQgT/WafjzjHDLchH+yuv5lqfUlEbUPoDc40ei+Hlr5mGZHs2gXtMVIp0
coKhWS+bJNC/daCEMG9K1Is0lhmGkHi2KCDYEXL/oeSj9q3xpj+5TC6jbYPoBOgSS+1pQNEQXlI4
MZUdX5qy8rVdYNQ8oIXFT+F07zjszr0n4e+hkDZROyXbKDXmz0B6Ija9urELEXnHpLD9fYUK3MaV
On+D3PMEg5mmPEfF1XOZr+cyfDI3PLFdR2xDMz88Sx3WOUaY6x5f948+UWZ+qidf+Zmqlyqy4zuT
1/ONf6aLyYtv5vnI/xTh2N5Q5ACqFTXyykEg6iYhR0/mvMKWdhptZXx2CtIRWmq5NTmwat41Ghos
0Gtv8ORJBKNXsn/eqbJAb2fTUubPoKeV+9KNmkPiONrca0McW0VYWfzxp6a1TQ2lzOnyMXG6iqTw
TeFJWov+Z1OM3hXsGVT7vHzjtV/9KqecA8yGH2x521kbOPENezMPOGmTH6o+wP8kCEN0wHvsv63+
2lrJcO3jki0RQAHRJRqjL1AtrZqziMhg99fHqFjgl+wQWhndjz/3KB1e33HR7573CNBb3Tt++Sa6
El4lJwVftERQgYFrW/t2ogvXU/MME8l7D2QkbT3BKBYDoNzleqVP7GERi6bCIxGyUjEXN/j3rn/F
YeC9FKpuQ0g3ko0CpHahWJL8pqvAMMxaadeuVytvrYLMVeP0mBKPSrwdpuS6p4JU8vEkX8Wpn9x9
bEDWcYMrkG+m8R3NHnWLlnk1HxADurcG7lcmKjizR+jDUlKd7C6iQgLL6hQlLi1OVOzLUCv24urZ
SIFNiUTEIbUs+zGz8ppiH9Y1Yn15oyxNqbmh35jMEq/u7kEVVruytxEInsLQNOI9WjnGrJCT/p75
SDG4ug4fdBq1esk+tJMLSWwa3b0LbOOIpMT3dIpS0h2nMBzexFhdoEfnBPlFLIw8V7sMnr8XY7Ee
GNfCklZiLMtz68X1UBqY7oKxpfRapz/FUK/70V3hbYT0+4By3gZpYv0m5qVDMwtLMqLisy3cIimz
o+jaVGg0NGZ6x3UcKWpKlWDns/vo1+9y5lQnMWaHgGLVsI8OYpCveTJPnDLciVHJwmVcZ0e9EWHW
kidI+15e6YhWmWVu71M3D46obv7dDJNfTaccRPfYlAgWmfr4e0aowJ9CwmGBbLFaLcQcOZxEjcZ6
HDexWl5/h2KhGBerwyaU0RnSURPP0WfIzQ73QAAQ+YKfbCA9RqwdtMbu5xLF9EXtag5/qqkTHUrs
PR+T7ABcsYyKcNCp4/HZjL0nH9VQj3F5VbfKFIlB0R8N5L9hiDvluhtRDhKdeI4BEX1OIn8eLKsS
ExQ2eb/aHHQbJV9wqx2agFlvxgfR+Jh8H9oHW0m0uOUkjyHE516Q2pv0OP7MEZeSFCYHi3/szBr6
c2ShoI+7cr4r9LB6Cwp+3XvH8MjHEJZq8TJGcngRkd4gNqm1wyu7F44a2SHyEMHqyiJbuCoF8mCU
tOmNpV995ERXyO56i9AJfVwmXJBaWptlq0jnmZsnqGPPPJm62SNWSufsJ/Z4mDyxr+I+ds4PeKpd
xul+6KnXJ2NwAWDzEaIL+tG4GzANFl2P/jFGs8TX0QafFom+1s6g9bYenkgt7n6K0+nsmnhHRqNX
nb0Rtqjuasd6OnCVUyP6JSQofEXWjmKqXnSdgbza777nNLHqz1zRn9hDcVAwKp43eTB8cSeNKCWT
P/rAqjd949SrEG6f6Pdcc/ywy7HeGHLRrBwdq102Kv4BK+xujr6zvm5wM3gZrKR7wcLQt2v9KnrY
oagb8pzIhY6Tj3eYYosm2Ua1lTyrfdEB8V0Uzv+PUQBBUHFw/56LxX4S/WwB1i7MZojemr7Y9mmi
XrUmjiAWmtA4eFEoSWDf/a+iswrs5rVsLYovLEh70hWZWe/FmMl+/+xIw7sY80jXHlUVxdSmDtQX
uzXePMR6VTdrbyH6Vq+5ucKowKnn3O4uoVN+RF6Kn+e4Qu84yuqNmNraGop3JRr8YjQZXefw5z4q
2qTTfcKI/WoXQB2uFPWsTSejYjot5an2qoQdyvdT5Mk1uaAa30sp47DkBOhNT/PFYDbNkCvj3/nk
bzESnAZdbSxP1qCfrcQHtBS7IZ4qvb0zcwOJrS7XX/iR0l+QK8DTeHBw4y194yVVVO885MFGDIpp
vtLri8ojHf9cZXSvGdStq1ij5lqDndtgzJ+LegUfRFcNj2KNK2X2zp4+WJ8+858PFqEXhoeoDO6m
2SpnvGoqzL199w25lF/If48/fe2WSYj5zXKYx4qtjp914DWgVTTAR/zMrIoSseEoc0msSRyCMhCS
VzQk63ln2cabmycbD4PBAlW/12pqSq+DgYEnyDrN4uQVM+7qpAbGQURihlVU1sxx9HorVjltEh7K
wfmG6yEeVJ2F9jOo5AakltVtYQOjlxb50alF+XKbWO0ZRESP6p1oA9fxjor8KWY8uiAiRicRF1SZ
QMbJe2XqEv3myOEkDYserbamPWcaKrRhHBWfY6WVi0JWhh3mCbirlDfsJvPPcfIp69q6WRpBVJCD
jKGIRGPFK1SS54WT5y/Z1OhuLWNC4ecIvRFqikLCl2NQY3sv0NKyF5ckLOgOBIjFmJiVI/QATaE4
Gl2rnbWpMVKjnXdGHa5EX6VE2hkxCe1s+daVg4u6e3YVWqOfAuWqVuwLZmJ5DlScL3wy5xsNweTH
aEbGQTSS7ZDqEpdZW3CZ6R5uPpyO5s9JVd/8nk6912AH+p/Q95ptT2V2q7vhd94bP3vEesh7juNB
cf2Ab3DWvkL4tSjny+7X1LTWiqpJv4wW+xFPLr4NpqnNkjoxXgcsuJejZJmHUKuUXYCe0gSr9q5I
LqDw6oHTwgqzr6xPP07slRIa/VqZQoniHSpJxjv27tY2bBVviVWv+pr5SFLEo6ttjFjS3h0vvUO4
My5qn4a3keqq6K4iP9xLfor72TTL01xnkbSJ/n8u0vIINfARN9Ge5DRudd9M31AXeV1rfBsGDx1q
pMZrLf/gXPmpy6BqWt0wULZ0D6K7VGASD2VZIWiM/2saYRqU951JgbkP3qjEPFb3qkoa0UqaS2xj
+UMx5pNUDAoe4IRWcT54n9rgX9wOTJ7Ea/RMGr9AUod+1G6QxOvVKbnp+Z/FiDalkX/4qWKy0RjD
hZ/1LkcXXVmCtzzILgmUlhPjsVUwjJOm6nbZkQIa8JE5gpyNbvy87EWZuwz8FjH72liL4jhsr3lH
leetBvW+H3LEs8U0DS4MLLAyPesoeVyHATnq6bZFhkgvEkhAmaawWdpoJn7ibN9tMckLl6Ky3o7u
J5XtjtxnVfFGHVHmnCr0Yy4FyPHV+rYavhmtHCKsqQ2vYeRr6P3nmJP4qu1vUhhAh9GgjhA1tbOW
a1+H1lC39aluoTD0YbcnuaooPHmiLwuONY4H2RQZetuu2A9HW8kcpH2ZozxcdYlzC4pBOhtOfBBR
pOnjbdI8mYbstmv2WYaIOwkKuDUQ1g5ZSZ0+QGf9xVUwsjXizP9IbAdRZkP64brVnGJF4M9qNjp2
Vw7f0RmJkaPojDe0Y4IJYFQAze3bZRf05eso9QNSWgWSE1PYwtO9OBhsDIpSk97WQGumEBaWvua6
p1y121cPaBUv8peg7wi6pFhEGiIHYkzy8/7o6wWURQb9KmJGpPyInCE6RFAKVnwuRa1Iq+d5y/li
LBL9nDey8gCBqX3xC4uCBP0AimoWG9yFAIcpbb9KOfS/K2WVbzTdAPPWa+ZnmZFyraqvfIt73F0h
V/Nq/aW6/gCTvYiRcEHvaFFpSH2HEf45Sm/tRAN9A0CmuGQil9mAj0kxNf+O/zX1uV6rm/b3etEp
lj+Gy5p8QZGqV7shb9TnUYs9FrAQS84mYQK7QFsCoLZ/DhzJ/4qUvTorWoxEywL+M0gY+ZzIVOOx
B4hQYCurvRTiZ6bJZrwrE8O9IjnVrn0HI2G1r92r6MO2VsJ4otBWbYqtDQwGnsMY/Z00H4t1A+T5
YyjNr3ZWRJcSCsNrmmhrnxcEp9VmnEejCRKZ9565bHqSRKAYmgPuK519HHJgDI7fLYyBAuSkt/xS
A5LYyL6abcDdSC9+x3coZ9901yL8fBQNP2QNVub7mPf9TDWN6GhM4eRtW9hZcEfyB4hpa72I7jrt
nW2UJ/7CZa/wzm+8CyhfQ3hyWmQ7xi9Iqg6S6QyKLhGiOrvX4b/f+74bN04X2Uu9a5RPMmLHpnWN
VzVVPOyqqlvU29Ysk9twAjnw4aoSrpqsd5bqFIKxKzelm0ZQMwkhJkg7yaUSjsBVcNeC3DspPnl9
yfhMM/9dNgbjVlWpugIrli0r/gFu+F2DpLVKDMhQ3bzZk5uInof3uKswVau7fiWV2qExEJ3Bj6J9
TRGoAeAbRvthwoeiJuVtRzyEJreK9lXMC2vEO9kAXkWEEyzqCAmQS7twroCE8x04O/PiAwXgua36
70pTcLxIky+uHvqI23Zsb1RbPjW5oc7FjBxVOew7vtdkreaVTT0e00XlYJWWiqQ0sk0VAt8d9mRm
EeClXaUfVqj4oMWiZmdoLuKxuj3v+Bm6NxZuuRhfUkPgH+KjjQ13yU5UXWvlUM58j/wIol8YmCpA
XDAnX8YFj3mgIkxh6Zp0CkF27vqcnxm+/8ZN9RRvphV5ftVjP9wkmiQdHYwuH40cFy8GmhzbZ38N
8jLW+3o7pJ0KA6HvP6UxOzdgnH/hXbQoTTn+ngZk9MwSsBMcRLxpG86Jci93e3Pkg2U1MV/qHPNh
FeGWb1aurkLVGH7hLL0byMZ8qVScMGRcWQ+GEXozKcJOS4Zs/BZoabhDmmeYi7D0TROPUp0q3TSq
RuhT+IlrrMCnlW8UbrOFpVj2ZphGTZWEkakXJHemUTZDsHhr/hISyYm3UVXQP8ujq7hT3sBByKru
BkxnuA1aNiHe+ABNTTdunpln1NS/Auhqfrn2Vpfr6ifF4GTWR0p+N6HTLKtBT4+JQnLf8JN0PZDn
vcrAJeeDb2RfI7vcwNGrfyWFscV8y/yCg0k5TwPMYiM1gOIsJfgq5v5w1GVkcEe3Ue/aVKq1oW7+
NJs5+7/6F6+AH4kZyW91HFuACZyMJw6GeAwVdd2jY3AxHBDAamitjIp/R2D87U5Kb4BGlWBbWHW5
R60GG4oRn09KJDpOS6IRQ8/QVANAVTa6ZX+tSWNYFUrhSBt+PrJTOTUVmJMFbmntAuXJ7ER+CQib
GFZQNv9rJOBMx46dOWIUVsvd4SRR91sE+6XzozEyj91RV6+KDpsJ0dcVLsCMtFI/Ecxyt40IyzC0
USEEsDqtlQ3cXsk9thRflACV7XByo5kuB0+ZLse0WuPAc3qMFK0b7NvWLfyVuPxrvm+fBxIsVzzT
Vhgke++jrKVHaopAyqYwqL1qo2m8HBAi997lBsMxkibjRozyS43vddZ0RzFKUR3lLkl+NYaieJ1u
2deK9CZuGTQYsYhQ3LKj+rUQocf25nFLEaKVsDb0wtrwHZR3VU22yoOOhUiZjPHKnz5x1VnuuDO6
EpVwET8bse4ZiqtnHxuWDV5QRyo8OtT6e41H4KXXWvvSeJZ9seFyxWY2Hp79eo8/QRKDmRAzON/a
l3hCJdZkYqlQ/Wcp3i5oRJg4LYp5/U7XKMryfo7Wnd/Yx3K6Uuzw95Xo46j0e/Sfef9tFFCC/bhf
FntHFzXXKFKtXd3DJ0SJCIas7eg6XpXTpa6P7DrE5WOCmEsxD68Fu60eS0VfKdaLy78WUS6xdrli
1IvBtxKIAlK5CVqAuklcepcx8Tw4GwrbyhKYTpE6FB//DAyR5Z0gk8/FtGe/E6Exy/sCuD2pansm
hmtdPYIq7jCs/c+NpVANdlUwfGBFZm1r15FXViX3OzVy+l1r6ClSaVM82hh+BEiU68vnOGbzjIup
ovMx/xGr+FCDCwQEiurTLJTPqZ2OX71sMk+I03rnB0H3qir1h+h3sb4whgETK4jqbPNi1fOuSaVI
GA6hoMbDXi/KysTzq/C1akPpUUatrkd0dsSsYQ/K8jFbLGFz6Zyj/CYCan+s6gxp5VDiOoo+0Wgx
2GIgvLxVZN+dtXY1JU8nluysq1KdJE/k8M1KpV3bRVBTveHuakl9zWW1uMZ59KbnOfZSrow64arw
8XKq76VrtffKbTWu1aht7wLr/Pva1BCeTLzxDE3bnocm/qSdlqucr5BNArL0s9Qa66AGcX8LShCa
vszpKQjd/sZW19tg4wAXYxqVqiw+VqPzTQzGhaawRdqDS4gR/R7LlaJ5Z21oQTTqhXMUTdJQ5J7h
PFKvW8kJZ4/4OS6urKLZyHqML2EToUxfS4G7yFOyq06Yt3ujJVcxc3Ep3ovYmjrF1T99dqwifkVm
ko2YhqAGHkIr9KmDA+6J3rmxu9+NYSEX3IdjsfpnAMIAqk+FLWMC+J8V5Pe8c6Kn4ZHnZf5Pv7in
62evA8oVWxH1ptpRVSORPHGDBNtnVLpsa+gZXK3/0H5Ev8EhDSrak0jEHKyDst2z63Flwx563k70
iXv+mSu6/rm76nt7xSyqjd6PEZL1AdIVhttsHBToc5gIzUCZrsuybWtH0yWxuEpRSp1pcXBQ/Zy3
j+VqJwSt9JOujjgPIQOmYON8MvEtshZKkCqLUApTQPfTqM7+ocOPpBp5UMAq839XDsH7oPIYpXqb
LEWYuka2QMqk2IIbDvEmDH+qE7RJDEbGC98S684c90KB8VIoUvAOltHZmViJzsUkr8dDK7cLFXQD
9+drHc/BQ1Z7Mbn33WNJOfpqmyb1NJ4J0V0lRoksrRk8/qNUXP8k6csD+pCnn0VkRhcBaWCPUl3p
gcETX55IBzDo//RkymcYtdEFsHD1wEv87/d5fE5lfDzv0fWQxaAr75p0AFNAotnfl7I7mHMA9EDD
pgZmIxY+Y8x7Is0b6IpSEx4SCKsHcVWLznHERjtSa5+T2zRJjAeVWv+e/5glFkQJFXWEv4Dm/nMT
MfxYFFp+dMDijxPRPnKaat02zo0Er7T39d4oj+IywKAThhWdA19IXhqQGkD7WS0YO4iOPAeBSzYk
dKV9QHZklqWn3vlR2y5eKiQbc8y6KTqKSuR/L0qKIQABxV7MlDR/VXdlutMdjIYKCKqFOqFJS87n
D1GyR/xnuJI7qTv9CXuMtjs8YpAwU1ADqhZx1M+7woj2vRLW3vqpa1Zrw+MDQoMqy+lP+LgDej64
cMpJB6lz7K7KJ15W2lU0pak2x1D3gdv7vL1av5K2gVUm/O0a7ZpWMWZghQdjRMIE/dnn8A5eVJFF
4XW6lRjIrNKdDSoVxmefLJsfTjTi3zDdSfTzXl1U4MehEbFSU7LwIlnl4/NEV2nrKeXZ5kWsCS0I
t22tbgPOWJD38x5wH++r1nVadqhFiCd1GDV8cBfSyqVBsWuaMLjeQsrDfudNC3GVZZK4dD0Kj0po
V8vnbqycdnHP8J/N2XPguWH7v6fgMlfjUIH0fd9y8BnBN3iNV/4/1s5ryXGcTdNXxAh6cypvU1La
yjphlMmi9wTd1e9DqLqzp/bviZmNPUEQhhClTJLA973m4gNnRm14Luz+GozWcBC85jF5nNuqwnkl
AmvuZc1J6vqSG1p1cbzq52BVoKr/bpIjRh3DZoGi7260kCJOulI5o7IaLfywG9/SCTrlIPz2cegz
e52Win/22g5XWK1JDzoCzqfGnYKtUbT1VTGtfhVnUfYyTRWb5s5yX1MxdEdFqOCjSJC4wDQpgmzI
TmV11PLIO+l+QCdSwb875QhdH+OTib+LysZYxbLkWsyJxTiKnQfX7tayJguFp8AhNdqf3YhRz9Jp
o35belUDY8G3V42dmocmgGweRKGyNcfJfe6Umk1rrh9bC0whKe2rFz04lpUghkiR8Da+tUj3Zq7T
XmTt3h54+OOOyokExDRz7Zqvvh1ZBzlCTdP05iK+vCB1be1MJ8D5FIIGkAT83bafs6sZQqB9TuL8
s61oUmU9GWm2ktPICUUlZqsejW80X5Q1F0OetPsyDIvF/RI81WBtYGvPZjONGK2iTHEO2277ec3C
NvJrQfj0v367fhgRkMkAzc+XLYejw37/dp9Nf3/DzyuITZeUSBzYu/tH5mw3AKqwfPj8zNhx0MzM
ycB9fmoXKf4aKtzvbygnrKP89ze8/1pR6CL1O3+7+9y6FbDe4dvJ0XJ++Q0bZMQ+L7Kfv2HW3v9+
95+lLyGBJ8PvbyfPVh3roAQuqKj5h5BnF1n+NdZr6/A5vUPacTHUSrwChlc9gTua+a5qeS5t4T6S
KntqdMd7h3yD4lzuA7DU/Oqt0PJlaSvZQ6F75tqbsBJoHay/54RmrhORCyefp0yUkPVMTf2kaMY3
2SmLCjCGYXnjfXzdQZpvCYBuZD60j0Nxcsvk5+d4TyN+yDufBaerroShsNarZpn2bBhWTexisBMU
+iMCUSd3aJVzPNfGyukxoeanlZ1ymO0jWc9qO0QVkiF+GyJH4SJ5PM8hC70th3XWOeU/2vyk2Xi2
01zun4IpLzF/X1/Ij5FntWaEK4hdZgdZHbSxeQDcfK/Js4YWOaPKrhDn/Pt6Q70HfaC5V9kUI/iw
Q0yiwFKVa5NtaIb/KtS0OcoarqHh2dGbe59sQtudOOiQhGT7/jrJeE+CTtx/EsD+5VaNcUoajK+D
dzb8PH/AHg4C6xhEF3lkpRnUqb4ud7LqWClK7pUOAiEy23j1x2gvUYd9DdvxcwI5QhZ8gp+Pvz/h
s9lOyhgy/l+f8NmRVuL3pxSQUNCPZz2kdmgkq2G2BspMaJtFx0a3FANKfZDsWc4jZj15w5Gss0u6
va4ePA+rhEEN25sBumBFPsd+VkI3WHZGPnyxGiwatcEYv8dFe67dzv/l4dyo5eHAmrAjq8zSLJjt
61mfqOEPx9Q+WidQvmD966KXJfIXHV7PKkNt9AZ1ia2pYagPXK62tcPOOTpK5+693K33g8J/rlE4
0oaFlZfm/+DmGk9AtUqBKd9caiz5W6PL9rJnMLyZcZSTS17oXTae7q2O4S0GXgRrEBU5f4KWv3K+
jJqWeL+ipRuhsTxZVvmcztZuedKYjxX6Q9uoKfdRrUXETL3gonrgQcAXK8gxdnjJ6ll7nhpbfYzV
5kW2u0FirOKpbg883TU4lfjdlo7yDp5V23i6b5NI5vShPxe6QIK2N8M9twb+fHMzO8RjXw3qc3yz
ptCFBmanLVKoeK5FG5aJBCHJ+KbHfjDTY9OULRzl+XDSUa1wLe3Qa0FBfDFcRW5Xrqcxz148m/SZ
GDBHcB07fSlx/zzYBfgOWe0ElCtMJH/J2qS0Lgrp3lmeieaL9YhK+hKlYN7Fc+HmO5Al7bOs9Em5
Rbm9vclzs3h6MYNIfZA1vgm6vH4Yn+TQtAcEKAjV7wkfKM8Z+889t0KpLsyyiYjVUxiDFi1VJzfW
UxT9bpsy+FwoXDcAhS3CfnJgPOh/dc8DbTGVB38swBv/3V5ac6ChUxMepNNrgtsKsOoqfeuUUUf+
nze/rBolMU8jNoNDAEjrjTXAq2pV8RW6+vQqcFGcz9FyL70YZcf/MTVXj+Ez2RorgfmU1LVI5ys+
KIG5d9R4OPbO5J5l70T+GxxS8DKCrrpZRvtQt2n2ZmpudJzaqCYcz0kFjpBYIfb2Rp5klSr+fCJi
84DDyhH1fn8TzIxJWcTSl8eLsuyYzjxM2WiAJSQ6ihTMFNT1U0xYa0yEfhOJUaM9HCXrgl94Izv7
0fUv5BnvNdlUiz5Y5unILTSf7pHSPmqtRcZrKElAIgv6ooggZpvATASCvX0MuQAE8y/Nar6j7ADs
J5pp4qZTXhOzsra2P82cuQERQIVXtifsZmZWewukvctvjQN9SpvT6JrALAro0g/br2Zzt0J9KUOb
VIup6wSyTW/XoxC195RpxpOU+LOy5X5pUrZm/FP2P4ivre4z4RW3L/vO/JaYMBVsiOFPoiXq1aZR
djbUgsxdMgS7SHX8S+gYxcrVkuwtspWfmeNYH+lwu8+D6dVNwWrlXVh9C/iqU26YOvYrf5pwaRrS
lwlbq+cIP4jnrsEJKnHyR9kUNyYOhbEAWT13ViKrNgXh9LXs5dmYnDqzByI695aoCz+3x8+5yMfN
Ua2kPcl+x8swu3X4J1Pec090z2OXrbDObN4ESnrALyJjIatGaTkbOxQVQtZt88ZODCunZIA+MQ82
Mn9D4gMFFD+rH6FW3ZsHOwuPOe62IHgYhR24sYY+MmxHVVjHXmlxu8Yw+zzrU6zUJuyXpj0NZ9km
C6AIwzmdiylu7RWWTgyZz+gRsh3BrtIj67qKYOlnt2yTvcjBgZ7K7aPapPFS9JP/0NiBc24LZ1iO
xuR+IwR3CAZ/ei0nDBwKH4s+OJnRl8Cc8JZI3W8KhOZVrk/mKeq0+JqTvoHWqzvf8nh80zCfCMhs
LEI/78E19tH1s3Ba/9yw0DlCZqzcReJ6yX7ChnIhh6SR83twEKFBbKo5ZvFQmxY2obpFZbUN97+s
s7vYVBk/T2Tl47VB0Oww9UB5JDugG9Mf9YSykmQOtNSA9ISoOcEqGL3oh2qL6EGyA+a+dh75/3Ce
nMW0hr2r1dFFnaAKKA2JeN9KvMfQ6r1HtwE+4to32TKqBH2QyWlXsk+22W67Gbx2ushaaiXJrulR
LgsxgcuXtt9cEa0dzvE8WeHr7mbCRSrSLfsxxGMF0fuMjYnR2o8Yfbu31AHmQp9saWxLWfvw2Vdp
0aDaiJ/52oAActZAZbt1HS/jOKlftSL/fSTboFmJp3Eol2Aooq9e/8uwi/qLU9r53oHghsk5zX4Q
HT1HmCR7eVphHYOUQdZHX+NJ/QFlv7uFiSgeRmN0FnJ8kxtIRRRO/+AZanbzdfNDtlte6bMOqGxk
a7jPPLc6yXaerS3amZnYx1YWfIlNkvPz5yq9km5TJNi2ssrVWX9fXd+7w7qYrwKFmWMlnN9X17GU
Wva6v2mQUomrvviosIknIlt8meLCWuHRq5791quOFd5DWNxHycvUAVEgTlN8wAZfYsduXoShZyth
Gj5SlwEmIPPRZ5EJZdzaXXLybPHPdjnWVM3XwHTDl64zjxp26V/8oUKHLE/Cc6UJ6PGqX6z1zHfe
Bj29+JGr/YyN4hFUXPZmBHytvi6UY2xM/Rl1CpijZti8g5XfB6y9f2p++RVrLvNFrZV845YE342o
VR/6YIpm0Uz/a6IEazkUOSQcnbyyeS5gf286U2APDpX9gnrUsNS1kZt4NDukuEcfVNtkOnsj9nZs
MBIpFvQ25XW76Kcx/WqV0fcya/zvRBIeCgQ6PrAuXqs89sOF150RPcFCXtjI38AYWUD92JhFVn94
oXrFTE18x6j2Y+pCa6fYXr9RcR558gHvFeUTchHFU1dXbEBHX9vItm4y6wvEsV1e9MV9BHKFwdJL
TcIYOMyNRfQY5rF3KSMLFPN8BBO/WYm0iNati5wInrZQ7QCaHGudpDSvV/aNVpU83ntbH15S7LbR
OnEQLyLdLZjnr1Pubfyq91Pk/KGGH3g8RO0mdTtlESupcsFMVj+mI0C5JCjqb138Cv7Y+Z7Wwl8i
va2d+YPZZxPZ4WU9d4jxRwYP+Vts9/E6wFb4aGN8fC3VHnm1JHa+T2YJI0OEX8oeW9vIjdW9Ulrq
oxuHWEbNI4bOfjbgYL5EuRns0Ad1Ae/Z9YvItCc5AEmiDK/1CshZ09RbXYl0fgLyRUAxgdc1Xxww
2TslzcpNjRGMI5LwFf17fZ+aXr92B9X6ao8CF/N8fPPrwdy5Or4hsr1Wv7dDlL4L7Ny2AvjRVvMi
+2uaZdZXwyWiMKSqs61En76P6XfZl8Bx3rCtNnZYtkxvo9GsZLtmsVGNm0wn5jWErwSUd/IjiO84
q0iJtoadKsvaCrE6Yy9xlEflXP1skx1mWP9fQ3rTwwgdOMTqj3MHkPYHVN1xtETiTxY1JtUQ10vj
H2151hcXLiLekinAi+jvwencgVq/i+q09fOPdr2FchsG7fmPdj8o8rMA8d8l9rhsYC0v+75/y62m
vlUzc9FFw+f4dxOs9+aGOc29iSxbTRAJVqzCtjY0R21V4qh3CwrLWLfmgOBJ53mb0jDLs8dObwcr
djiqLX9P0uL+PrC98pgVYbdrUPk8Wz6KOm1SksFQcPFL0EK+hnGDJoBfB0+ZhgVyF7MYjXX1ARhA
caltQ93YWucv8tzy2Vjffwt13KGRwM7UtvOLbJNHfupZB5hBD7JmeHGAlBFm6OeGhFSU9vnl3hbX
GRaCmZquwnFUnyCDB4d2qgGw+uZYsdcLlwCg+5vstdK2WjkR9qCyaiRufyrH4ntRZ+pTY9biAbHF
Uxr4ymurxxEZXSvZyappav0iL2P/3hv109b0Ev+R7Gnw3OpiJUe5E+uX2mQdr8JWBPiF1sxoTeQJ
ez8+hbXZvkZmvUxGAzlmh0jhZHZiLauiTX7CjR+vbtYlt5y9p9WmgEQ901iXdtWie8lJGW5VBRmT
nVrg7+rYVvNYu0SBzTQ6CxVDxKS1onPHy1/2ySLo23ot9LBe27Y2pQChxdW0bHUbgCDZ55GfXWSh
mVWCjbWNoZ1R5Pe2qJ0y2EpBiAuoDZxxHizb5BEMznqnChKcn22+Evor1F60BcjDclp36UBuZNbg
yTyRHWJITduU+pXzkLPrhOAB5b14uuH/itIDLwz3I678X7oY1NesViZgSU14aYvG3aGPHqG1aJsP
vQZ/tzTK6lWLy4j8RtV9gOW1DMP7ZdTxc/yc16rJG2q070WbOSjUddmtSgosTf9rezd3/tFGbAP/
EbFIrfBXZQWN/uCBZ4aSoU5rE2DBuZgMDWxk/IEl0Yiqyzge5dFn4VhattUSAYsaezdvLkLWIbAe
58PYqJ87nQzxp9GbbNcVePqy7T7473Gy93PwUGvVOlVNf6fARttitjqCNrKjN11TFLQD8ayPmyB6
C5PsW2R7zYUXd/RmzlnwtHkNfGcgNJw9yVOmqtEPpAz7pRyUsoMF+QVLgygs75SR18bUwyyyBsd4
sWMTS/JkbC6ppqc7Ta0y8AuGfariNN2E9aA9OpDElj10kvd+ch4Jss9AfpZfJK0WPkz2yGcZEppG
jZN50z6aDW+QrNLUk4Yw7SF3lWA3Vep0KUOcvkeMTF/7nl1y+YVnTnYyrZIUQNz0CwJcarIC3pqe
gpkm5QmokAtZlwWQPBy8czHh0Zj81SPnkMPlmPs5sq4rKLb23fvYmNktnKWvtaEvTkNeXWRTPDeB
QLDOcd9uZZMselMXF2IFC3nOZ7s80mdN7HsbI+5D/54fabDtfUI1I06XJc3FDfPiJMerU6RsfGtq
AGIZ3tYisHWcqrg6tEXvEYIX4dltDGMDvi254mTlrti4jE/FaLUkjI1qfueWWBUZwcoV8M7MxNSO
KLYgYpDNaiFa3SYb2RhruVvdD90AhWafaNp4VEcdCJrGfroIRPPU9Xire6ZPsDpTs60qeoQRh9Lc
j1ld7fM5MhmjyLiZvDq9looMZevBs6kW2dJWm+oLPsIhOqGEFjuESWFz5iyVx60/b6IWAAvXXV8h
NeYXztZxx4U1Az66SokObMDxe5urTih8XOchOMdp1r3+PUw4oAvdAcZMERq/h/mN7WNaxjCP2WS7
nM2eh4Fr+ecwViE2OIEpPSVtW2+V1CW5n4z6U2Tb9S3kCW63oVUtfR1SQIciwaH2Uv3JsXN9VwQW
TP55sIvVy1MOtWceapZZsdTAuu3kUE1t04NQgGvLqum0GF56lb7rHVJCyAapT1mIsqblWclrGbDr
EZNuf2ljFsP8+bVvyYSURNhqP5W8Y82VIrRNrGLhEuaKF0G9ZZuB6Sp4mnWTZNVNURpz2Qio5nXc
odEkMkKHJAG+QSI/F6EgbhG7u6Au3F/k5178Ia7ey8wql45SmY8GKLlNi47q2Y4TYy/GzNhhmtY9
yBmR+skR5fJRze6G8FtdsDrl3TXHju8zVhnonXlGs/PK5TiLFJrAovZyj/OfdkF/tJERqw5hRmh7
snYhJMW4MIccv5kxW2foD6HSrRhldovasnipRPVS9Ib+MPpd/sJVFoAbLSIyc+ekFEjduUZ9kL2O
aGL0O61uJ3vJelSoO/k2/pycSxjW2jTEuodGPIChqcC/G+m7G6kna/YgsR22J4HvfclNe5YbjcSD
FzcAMzvNZ3veQghLqm7RGE77MW38QCk/6jQdAIggiaWW/TvUDu/kK/XvohXNuE6L1Fj80fFH1a4b
dluQI2X7FBVoh3hYCGaT6Z3CljA04utsWmOLHX4VDT9ZkSHIPPS/UD58xVA8/OJl6ATDK+ovcTpY
uwZeDlwXt7xkJIRXyGzbW9scvSWvN372uRAQDI625qIjNxjYi8vGAldUjKXHhMy05fP+mqJFZAbm
qW8a/9kP+vlG0VuMGalmnVeva2FheTEPxiXA3k6GidzGXA2Fh44zZsj3qZzSEw+hIl7kqRO74kcE
j5bOPNRuRb9k6RNtUvYT8CKDKVmVKRvPwlAG401kPH6aFfuGIVwASR5wfogQHbBWZTL2H2qpPeVk
Gb/5nd0sdMf2XvHzGpd47mZPqlCjNcLTRy9z0AkMRzRb46nYDyBxUD7RlGLZ1t2BpYYLnp1ezTHT
rWK56apI/Pwpm4uRzAKZhptsUf3g5DnTXqXrHIa2d9a1wprw7YY+rdp+tgIi1Ksr2V+PRISLDr3i
RvjnmLj8sjIHd5GH6nPiwL6ykWTYjqSfNraf10spIySFg+KZANsW5WwdD6xVnRocEVP91TH5em6i
X2RNJYQO8voZT9XmqqE5fKiLvF4FuWO9j13x08ms7FZ6jfKAPDRJb6vnPsLnYY5G3sgmN9+zUPy0
+M3eebkIvC+BBcSGiJYoNl9xm+8fCkhM68h1QRJ7DpaZWt/s6wC6tY/e5Ih3DnY76nTibvmqTTwg
8QHB/63tgo3tgbBE7y366fGHMWpF2yVarOwIAH4fa4TNMxMB8go99N9cFhQic7103vAR9bdYneRb
uyrFLbTLc+qPOqZcBlv/Ovuhtii7EHQOr05c3XoljPfDENlHRLxRhJwLK70E5beiCttgEfTwRYuo
+9XrG9VQt0NUeV/Cwu/XraHWR5cNxCXgEpexYJFloOCwwXXbvNSTCJY9sUjYQlWMUrQXJotWJA60
T/ViaGL6ps0Wq4in5AvfKUv+o8ZNobpvIVq73103Qlmlh3DGCyXe2jXKKL5q9W+eDVyrNsPuR2CN
2zqoSNwJ47nLTQ+WnnIL7HzXmogtjA6iI2OiL9sWk+k+C91tgib5sRiaYWe7ysGfinytjd5xSptu
oRL0IBAjhk0XGfam8MWX0MlbHN7daNHkY/QdXaara1XOR8nNg5QzHrDIoG88pW0PSL8ePPjNDwyY
zcxhKDzkI7j0BBjIEITxTRYIlGlHJUGVfm5KFAVZscy11uR2tHPvjNpZ7csvg1teKzsnGl/Uz9DH
0wvCzupLoWivqBQ6D3pcNufRqq99DJSnzOL4GHkfsSryk4rohBcP4z5wUEAB3l+YJ+XBFzAVQzt7
70FlbMGmI800V5XRvsyRrUdb7/oHYbcQ1xVAbaYSR6taFeFR98RZa4WLZv2MOJyBiaHHEUuEn0kZ
gpEakS+Q7bKAjAWeXg6RdS9svrLoz1HRHl8GvIUuVRq/tFrRPBBo5U6aejJ8fdO9qm4eLyBZZNs6
6n66ZEJu2AQb52FwoDaaYbRktVGcOLrJTkTj+xu+CMCVp+Q7YX1G9Jo17r0oKRf3eqQ7w2Js9BRQ
Xd6ty8GtXisjFmtMIcutrNqGzevH09CXDSb4b145LvsWGihRNiM/3g8ddq1H34Tpt5xBFcckMB9J
BSvLsMeEMPQOeTNeqzG2Lm4GqrVv16Zn/GRfVy3UuP3em1Z3ndqMtFOBzGcdvU8192Gs6MtRxM2v
3nzqXQeVnyT0ThVppgUqVN1qSCDPiBgr8kgR/g6jOAJO3M7XDCXPaz4fkYa+ZnpaQeKkSXZ2BUSp
vudZKauqbmYPilZ/T0D1FPh+PdeJ2vEOQhZKVp0omM6jS7CM99wzmM/+MRPFEhqE/VwWaraIgAmQ
OB/+6a02zdU0MXjrhva3/2StJkfIDo/Xw94Y+fS/HdwclLLHKP1V+aV7GCq0H12Bvw2sm2wXmTCs
4GfCTK7RJmPLPW6M0qguk1s7kC1VQQwnuHptVewKlurH3CUvF3L773iHkJwrkFJA8HC6IMpcrP0o
Uh/FlDjL1OzV5zK91TUL0Nmu99Z1cbzrTBzh48BrL2M0J1+8tH7X/fysVtzpSTrgtg6ciSiXsbQd
LNcNYZk74U/qDqw0TuaFnq41y6n2ms1sgLvnV0ZfkZlmXQprea2rtf3hltmTNmIT1BSqim2Nsu6t
uPzFLu8h5Fn4HnRcYR8mBRJNkdjVY/vgcittE93tt4PljlfVcYMVGtD6m0qCUrez+Fdun8lkAR3n
Zr7aQ+u8OyE6p1WnNY8kmMSmStsCrEsNNpowFmuu5lo0pljmjZN8r4phGRZ1+qGGNSYIeZS+2EAD
Nx3SJ8dpMlBpscDyhl6vkdMfz3prus+u52k8sjdEuapvUWhB73TV6uCbvQOesP/QgoQHpesAxbca
GyC8iI9IEcdrIjfjQ+bZ5aKzrO+xVgbPUBHHnYZw6hbRU++FPTpSkXnwAxkLAIR5Nj6OmdlD+6nV
TZ134g1d1IMcEdntBGuN+JzeN8VWDM1OdYJ0jyaEvdfIP5z4Wyak/lr7gvSEt4oQ8l+LgaD7qEfj
KSfsuxgiz3+2TJNwUD0cZuxJb6AQXA2gBYc2PUcA9WDU1O26trCpDvgtVzb+l3teLsqriKdw4XYu
6e+5txEujjOW+ayqsxapX7AoanmR1kAqDLPr90IQvZ5cLX/3UuejB2l6rbzYvBZG+BOz9hwCtLco
wVEv4fGhsOCp9h4TqXE7dEn+GOhz5LoQzQ8b8awsEtoHu5yPSo2clwrpp7WmJe/uWJcr8p7eNZsL
MMsoqZI72vm2oitofjTaaqrBLIV+7V3lQM+zgebHJLE/20plsIn+8mCZZ5HDUuJKV/c+932y1MZc
R1yGrifYrATh2i3K/KwEDQYEU4rwU2ekJ1AXXx0Ak+fIsNZF2DwhQR0t9Uk/TY13NDPiuI7naucS
U/flNIbaymrbYeeljb7Hh2S8lHMR7fKRkAsog2hXBl60Mm2hv9kjevr1MPyCDDeFPTt2ZK1eauLt
i6b1inWPQBKPyzSYDmQQlqGpWBhFlcZOHQGxpZWtEasJnJ2fKPmSf3nuVy39Eno6MjAuJjCGWo6n
CbLqMjNIR8e2Max6KyFCr44OlDohukXSiifEgrKdbPssYIX9NaRx9X7dO72xYDVyNkkVvLlNTxjG
MaPXWY1y1WWWcU280NuEkLP9zNqSkZpOEIzyXWDheNPrFYo/UXvuayN7QlGBdTUue2CvzGEv27QM
6AvqssBBFffKVsD50HTCUNNsR+Y+BgarZNwmvqmKMh5Cs5gO4LH5dXwyGBGk/pMAe8RCMPmiNKQd
eki46w4B5l1WDe5Nxd5TdfSOTQ9O8/BeiZVG7HHCSCzTIItOYIbzfTQRsHCBeawqZ9JXRuj5iLv0
jwHRcM+ySeFPsWKfWxCKPny1m1IExY219Mx2xjZislk1BaB3X2yMALAjD1nkpW39gssXQfTEfOb/
xwajs0ThPb+6YvYVFi8OZOQrkc/sXlTkpVcVCmHrcR4lO+Kq8R/a8oesYHSqrkmYJivHqacrClPe
wtDagSyLMV3vbaplb/XUNcG/MkR2sFswLxYQybml7ONkqVoYuLeKqE+D51QnIdLfRylSCyh0I8OI
6DUgZTnmfsiTiP+rVO02KW/Cc23h7quoVonps+fDqqTg38Dbi9Yhfp9PZ6u2eQFk8a2tlITbn8ci
K1gHR1gUujE2gUJSW85NtrVuQaCxQbY0dnW2SY1Pko6oLqi/7aTm+aqoxgeBHNBVRdlgafhhcAu5
6i2huZRsYY9qfjBdXcBEJ266ptdW6AqavKZ98+iVerZtY/O9C7vkHHY/CYLXD6kYy43n+qjFRDgQ
NT6im/IITWVkcuThZ9E6D0M1jIROsR8ZbNXGaMJBr1pJ331UUb5a2FssLFNpX3nea8s29oOnyq1x
aotr/2Kr/FNECaI9UXK0Bd68urB4tcxVWfSIesCC9IqhWMgufSBunfcrpU/1q9E8RuYszqTaKfY8
/MB37SaVcNweVhjpiwlSCbtefQ71YeAmBZZkUYUay4LQFhstUI278lLdCsxIBx19ob/VmHp8rdCL
tk9JgY5AGQfpSjiaeWgj+PoeYK5nLbSbR7bTC3XIimeUH9fAJJXbvFD3RaO9GalXneos8u9Vq8yy
ZTz28QYBFzxW8m5Q1piXKtsUmO5jYxY/oE6AEcv7/sC9Fi16MlU3q0jAy3nptLU8H8BVrbyGeFs9
9mO2NEXdPAfjWD8XmXstERN+KAOlfvaM3lp24yh4wlJ1Xc3fkqKIV37rP1hF2Z+7cvQfcszW0eeM
34IsrveRGpYQN4LkzU6ITRKHjHayN4FHDUaeVJns9RWMq/JEeVJdU33k/bGTzYPT5ac0LEA2sdEE
IDmFiDeQwbSMJl3Bh7BfrDRBwFtHOxxGlf2SNcS+AZqpK3euWqOqbcuC17uSONZLBksJSKiWruW5
utcFWxS+xfp+rgA5zNveQOGXwazwmk0x+QE6aUyVdEOEaDv8L1nVMalco8yvbuTgvAeTbiI7eu9V
gyQndBOW2/u5w+CvEPxRt3KwAZliVYeuf+9N7UasHGj2OzlYjXpAT92chpWfO4XK0mzbZAtudGc5
XnfpgtHZZNFUntzkWBChg2O37DS1f56ZNM9ZPbySn/POBcoCOxQeUNc3hv4i2nQPpd07OoaCGots
a7Vv1QQz697UGX3yYIJU8NVSj5Auzc0j2ZGD2+M2LcfndZSu2D9H2JfjbuLkPUu8iDyxGqcY1JG7
yLThR15a3beyDHVswg3rAi893kXoRrWkw67CSl6EilWY7eX6gZh6t4y9IXirCR1vDHQONrJXa7D9
aKsUd5G5tzCB9DVFdw0i13gV35oqC3Z6WCBa3hO2izO7XjVKVW9BM/PecoNpPHjYVFjr2HL+Okzn
Q1PLKn35jwH/ODQzrdwkM9srsB79sQ9ebb4epOVxpSAD9Grw33bzU4yI5ppi9eYlDsZHWYunvHio
QOfJGhgr62Tg0LOIZnn1qUbkyR0G9M7nWTHoNDazutYqthXjMvrq78JU9o7SB5fPZhb85SH1AVPO
gz7bUxPNxXCM7OUfHUUQq4vKz8bt52A5hHgEex0brfm/P87v2DBataa9YEywgd89vruT7a+m1utP
o5arZ1Un3CV0gIMxe+RwRGwimh2FZFHNtkLyKDWsWQcDY9jJwVFItml/H6XFnGTusKf9o0MOlr2o
9mL6Mc8sT8PzN0BHASGL9QSI+j5rQ2wZ2BNJKbEAybxKxik/FE30u4AbmB+IfOcHefTZ8Tnus+OP
cf+DIZ/TAzdD8F7O/3merH6O+fyk/8GQP6b6PPdfr/JfP+3zCj6H/DF9Eyh/Xf6/ftLnNJ9D/pjm
c8j/7vf412n++0+Sp8nfQ+tG/B3D6FE2fV7GZ/VfP+Jfh3x2/PGT/++n+vwaf0z1n670jyH/6dP+
aPv/eKX/OtV/f6Vu8H9IO68lqZktCz+RIuTNbXnTDrqxNwrg8Mt7r6efT7sANQxnzkwMFxm5TaaK
7mpJmbn2WmHN26FRINo78WoXLX+G0vwP9qtQ0oSMyjkjvI262Z2ZFK/t24BXw/56BXHKVLdZ/lP+
etX1U6sDKjT7NfJ6pv8033+6PosZlt6DGfN2vl7xNuufP4fX3v/vdW9XfP0/kau30/xkVUN/WP+3
66f6w7eaf37QfztEAq8++jqFRNLlV/6HTwL/C9//IuX/PpXr1VDn1saXSbGia6f0C0MiYLNr+quR
SDJN1UU3nsQtHuk1MmDNtf06vkq45gDp7KXIshlD8LYwOnMbNBa1Va2lvCmiFAK1dnxhFQyR7WKl
JZWEPfiWJS5j5si0L5y+/yNx8fvwRB3mGkYs8UnTjLBl2CYgsBay/Tvooh8h9UgfK1dJz4PrIfg8
UOfr2smtgaEyvS9zGEiXLCNJUJKTaOQowNkC9e7mk7CemN+Ro2NDxOmglpGpynCkzrnU1f0t0YdV
ctdYkQtPskV9STEjscPKHhwmYqqHMEHL1YXvxqJ+fqgeTTYNOLePqe5ZzClyqsdKS6tHTeuMY2BW
QNdldG8008mvQDa8Gu2MHsDkvPsEuSAzysDGLpElsto361wydTgYDZuawfU2X5RV3V2cp9Dy/ryk
pOXjMN7rvFjc0syZJZqjnzy1HiliRi8oWATsb2L10CNTov5KuL5Tqb+ap+Fo8Xu7AsoN7sJm0bIX
wXtxyvA1XIET8RTPvGRDB6rCLSuKTnOYPgrnXFZOeDM8LfJAwyz+EjguBFdsXt1GiHMdpjhzsuXQ
o92/GnPLbKZ6P6RZfv1z4KxN4bmLlTd/zCWmVdj37HRbZ62x0KpPEVqb1SF4iLoseJAeYK8A3dY6
OPpAZjnXJroGJG/w5uR+prJ0SV1H3iYy+reum6Tsm0bmRZqZrbMLysjmRXoIpk3nTMk2Esx+pYnp
m2aQU3DCiILiaMRmlU3vqcDLUBsLIR7rKv2hVxTtQbw9YnJ7MLXGVgK36JIuvWFW2fLWgzvJXTM4
cbIPSgmlB3iNH7lrNNHCZ0SGdDZsfwsac2GeTN39svpt8IQ6fFp5wSmPrx4lsl7MQ8MQVN0Ahcny
qX99rpuZU6pHqaG7lw9hOYHOT6TOYNhy/Ys0VlGgWH9rV++Q2HgLakLYLVxyM5AtCF9PKN/N6aC8
msCsSjYM0iFVbhPeBr2asB7helVgaNjpMKNfzaWJ47K7iim9tfnDR50etLEsxLZr4P80wTrsdg19
9A4F1HY5C596vMtYIqKArGdPoRrmT7GVs7qKEZSQAPttCRrUiNQWcKTDS+teKAWY843YYE9/OB0r
fEFoQT2IH/SYd1lHrLm1CFvKNDJ2zfnDLIORagyvPc9q8knpck4ySgsmNzNOniMAamfXYdNA5Rv2
oeqNk2RQwOWx5vbCJ2eBsecF1XWlndZAqhwo/Bc4Sb/ASboJUE85lzZHj0tXnO0Skd6aI0Oa8eCM
yDetqeL+mxkJRGWdKVXnB79vpzezZz2ZbTa8VCy4L6Wp1/upTvMvgWlxpATAiq2zCZK35QhKTfyP
lQVwNamgX4vb1t8o7XQWsLGgkKVpG9ffWpaX7VefwJZzqur2GfitrQRu8GTf8+Oj4fLVfwV6Dto+
OcO8+PWW2FHF3UQw5iJw5V+8yvMurFzNfCNdaeBit4AQNGja37w1ZdpjpVsHY82E7NRHhnPJ4dwI
mdilkeFu1UYALNkWKO1mhDE0h1BdnYMW2ZyoeahLeJ+lJ005ZVTb5iaoDr/5EUh+9dIAkANMzuZR
klXDQA46CeFEbZ3mcczT97HvOZAPp0BOlXRCN+SnL+Yo61EC4dL7d/5szN+nv+ZI+he2Lcu71iuT
e7j/k/uudnaNx9YnpF4/XBKcq2EGT9Jo5RkS2jt1dqdhIznNAIKac0+U4XMvoT5wmSvr2yY6Sjft
rO9upBfHVz65VPxPCS/4nfQVtkzH0cggujO9S7Y0o63BSLna0kMnGF0Suzn96Vd67/I332iF/kVB
9AlN9yXnNqt4xZYx0vQTpSdbiVTVpJ44Ve4tW3syzbB837LfHKoA2e00NN+x69HaXfk+CHIVBfUB
XL9avNeQkH+0BvtZRsSlm97XJS+Npclurd1xozEpub6GeehfpZcN5ecpcO2DWMNU+degAZLMw/1n
Svyrt/oGYKao4fioTyzRNXAbLPPIjH9crqVaZ5e32cKJ/9u4NfnH2EhFhcKJDmoYFcdqNoM3ilrD
Ql956Ud27z5Zo6n9g7i2Z5kc/bpB/Jw6SfvJ6xOOdOI+fBvGLvdMK1audmun1z/m6SD9uoZDDd8N
X+I7TW2c86CU7D9BO7BpEc+5i5CXmO47WAEPfQz0EiyCXX+IE8Xbp7B1bRw2yjkwzZI9vGPdXbc0
HNa9blafpGiqtk9qVzmvfhmwmpImvrw07NOceGi1/TalVc6vr7CON2KOI9ose/Iti0KoFHEHB1by
o5ipWmYPXpY+ALBNym2Xo2YRhKhthUYLz9eIApdmROMGUq2Bg/PfmgK9XvReLbi9NxKKBw0ea+mW
QYYKbMW22iunXxX23hhiUG5e0x0iLdGWkoPwWZrOhEACrfs3YgUVBDhrxrCkDWREzvwzg7cm8I8a
8t5alTc7jh2D+1pIkqo25bXdL8a9OKHODO8nIURKlyRx/vucdcya0yy0SxKIYyM4qWD1YBAqjXdw
hSS+Vr7rG5Tofho/I5VSKYec6iiKYZb7nhEU+xgqh63cBte7YjHBjBsugdV3u48uAXPy2UhfbqvS
rFOtgXXYOtWaXCDYxH5tlnNfb+dnav3HjcuJ+2VO0IvRMyfgrJWSotTxu2rbwFUSdvrbcQlCjOFu
Ow1ktuSOim1do2bRuy2MvuJYJbq6tR49SjQq+Y3kGTTmYjqczD+YwXhFOEh9rqd9T31MA5IOyMIi
d+4Wxs7v7PCcI3RxlzmwcLEmKpOddCEWn5qNW4DspAy1PrRTPjabylB/pN7i61DpDdHCwTCxVhGT
XXaqmUZAeIlSvHWpNn7wW0N7mTj03BqJY55BTWkvYe24sN0HPorTJVRhqjls7eX01ULy9WwZ1bdq
Vl2Wq4sPTGMACKyrz/NyDiuNGWjmOWrbb2J1y5mt5EaU7vw1d5lzHS49mVcrlPoMS1d6HZOhon6d
9ymNn8OjWQOYEV+vUa3Zer53nKtCeSip091PbY/a3BiU27HJtMssTdoAcCoWOcGNOF6FlngB18cl
yPofPUl5lW0k0ce8UOsT6J36oqsQS/5SGxTJQTGLqLhyLBJexdWKKmGTcXRmq/lCwf9Tn1CSa5vK
OWXUgR4jWfhqxKiVV8t2guttAomss8w5dNe7Xx9j6hsOyucg3VpR+Z2j1PKZE6jqWVHSz5z193fm
YmmqNZ6ATCJltWSUlV49F1G3g/p8fpJ8rZoRIh4pkZKgYtnNG71l634ZLoN8P9UAHKH1fbuAm2b3
WW5R22+U5XZgq2RjJ15xlWRQBPNZn6gUkuujEKGeJ5djSYirnd740DW1ce8owGPFdAJIleeWqhwx
K89pNqqZOPd5oKgffozpe824VzJ4xv3KMz6sY3iJjZ90HbW/EE7LyEm/ZmBwHoul4QhTewz1zNqP
i3rp6pNAZhboJCSo/IgpjaSEZvQ8gk68rC7pUTM62mzOrPNwduhe/BzK31+Xu2Xq1Jr7owfWdfkI
0oyOCYN6Hh4HX2mvFmvPErYBvb3qY32yh2A6uVrbQk+LK9Vtg6oVsaUr3tsYGW43HCICxa2afTiD
f+7a4i8DCpWazyRSTlrHEkKatA98UFeL3aiKfnNS7vIjvCb+4ZuXEZ3deT8GS9g0Uv2ogcv/c2or
9dwMbc/fpi0pfTkZE/yN8IKkuwTFmY9a5w08aU1EOu2g+Ki57yBFdt5DdFbfNzGSgc6Y5h9zfyr3
bkB5OUtsiJ5rdeMUqrbzFmQ+UtD51VqQm9IT3wwQHVjxEpGm+NUTE5o0wp6VQsszLA/eYjirvDPf
wUvdPWlh1j/pmuXvhgHFm9Vnq1Vw35T+UVwDRZewzC6UrsbkjmdxShNDDHG0AXQsPNfd09rYz3Hr
F0+gMx2WihZFnEVTewDuuWAV2+p9ZoFmo8R0F0OveSo5rX7fNfyEmthCcnhRYqb+l+pqv2uv5mIO
LQhWKoT9O4nabvhlmLzpQYaCgH3Mar16kphrlsfOtNO3EouUdgMCJ33RPM17NyA/DMOLZysvEUx5
TwA2m2vhg0hdrAxqg1uv81JECLS+OUtgtIL6yavd7gSTFu8jS/Ia6ELlrGpmh+AFaZILji04dAHA
lDVXZkdErkrC8Db6Fgtr4BiKoe2VIPAP3hDCQ5AGxaM0qoU01NwioCsmgsY/Ak3ZQE2jqsFhTc6X
KJITwy5MSqjnfs2SjFrxGIS6tx+6EoGgXwEZYQ3s2sWKAxmTqRxsmLbPXMc+5xqqMQs5pbpI7SHL
hVaw0Fqu9hpGuBDCS7Gntq1OjUnxcpjMx4Lzf1iegv7JN3S+b0vPSO5jNAAfOVP+4Yn9Ylh2ffgF
ScIS6Mu2poIBMCm7xXtfSanTjz14AiGgPQ9e6zxNS0NVLirANbtjqRY5T2FmOU+W5jvHdkyczeoz
NUW7o8LpKi4ZKrnQ2GzaXA/BKDKbBLUgiG6XWX3rZbyeiuMebpqrFzr9mcJsitPTcv5g88q9y8yO
/cjFdGGjomzffDP2SvOcmM4xUPUZrEkfXFMQpttITNNJ9mkXNCeJRtX4JfaXo3rQOe8qvr2SBbcK
xPcsCBGtYOqq0XJUteroKOYcV6AotdC7F1OrQXwq+YfcCLsHnlTpbRD6LDAPw9Swl6zSsJRNXYPn
FzN3IOzUEdw2K762dlmgtAAd0LkpnfzITdd45rCBOzlEAv+KbOi3IcT/CkfguHWQ+n78I9eEJwAt
FnLzFJV3Xh93FO96u1adjWu/NNKTJkKK6upUoV/BgU5EAW616Y2khXATM6mbt4bXxh+GpPXilzLv
2g+l2n3XuujgOlX1phxU/YWydOCRdcObYhQaLyNoj11gDf5RopHJeh/VEgMABskTyt/XxAcmlSzJ
NXuIT5SAXyQo4+PqW+qyGhJPWMafglqB4XrJVkqI/WeI5VXLUncpf2pvpaH4SrXCt4PVl28p5pzZ
S1Ihu5z9JN26KcvV3DQhRv2V3/bF0Qgt60F39O9+hiDZOGjp41Bwp+R1EnZ80IiP3dJIYMxz+xyM
2bvWrn66lgF57pb3tR1vb/mdHVzicL7vhKJ0IZ+X3tq0f/FNmfWf8tZhccz3v1DacWemQQJW2odx
ZzKpGF5qTvUm1GEMopFeX3JOshH7jzBY0OgURv6d+G8zyJA/8lbfq5wSro4Dfw/fNbXSecngwq+u
tA6R3p+fJjfZGxp5rdv820SZcZ1b8oxQsfYVdxWYutEI2A4urNJ8a5PyYC3c0mJDbRIBHgbQuPqG
0UDD6JW9DOzEKWPWpnad+FKWg/IG4KD13Df5N6Wwhjux2HLVD6zNrF3P9+YZ4ZBTlBTjXd65Gio5
VGpMdqyjb5rrj+KTps8tSC5dvdiLWSoz2N2qn8/s2fL97+rwPWjoiAo1rUMrsMgPpjd190nSeNSp
RMFFWZhfmZSNawBC4VwHYNCD8FF6ls7TptA62JF/D6Ayxu6xb30Qvz1nMTQUS4qW/tMMHCTJHFnh
hpBDjDq3OcVGQZba0NvEkltPHBj431KESa5ZmxZXZ4zfRKaVHeNfLvFXdh2Wmz+7IxXtePlB30ZL
/FXSr9nE9++nLH3v5+xtGRwBObl7bfDy+yaNeogWqDQoqTHZRHYffs+BeVJE9A+/mY8G3FgfZq1o
d77mpo9FAZMg5H76abIr7dHmHW1n9125pXTf4/Chne9CE3j2oQ4pJXIaZ9y9ckpXGiMAoN63hg9c
C8w22G59vlvDExT33abz+TGhm/xlDUTQw6KxhualmhVvedpyO4aOVCwqJcxrU8yfxJJmKM3lSzPU
e72ZirfiUyOIYOrZ5Y8bl49oNke10V5i5uKC/kQ/zorRbVdflrXuZuoBq68TjclXX0O7/DYr5WAX
yuTijcwhvtyDW9ZPx/ggPl6Oom2lR+0JnpHHopyQ+EBm6W3v2eM9vJn38WJRJl+9nWDhP0CaNu/E
lIY9/O8A5WN2J0lLG8t79DnxlkHiaqm2PsJs0G9riKGpEx4nkGQ+0oxjqT+moOPNco4e2sUSvx7a
5pV3h4tYrjqboBT1qTo6SG5txHlrGlV/9HWkwowOpjnxhYNqPJhTvGmyOt7bnlI9RKXF6SzUvKfU
0YwH/t8ugGdHe9fbHKCovRn+ayq1bQYZCsXcvXnJzaj4ElYUrrqwUkF2pCj7ZK6cOxOGkovXqObR
YVPkqacecgcFi/rBKqKvnHDV/zjxEUWN4MB9pj46VM89dZ5ub4sqwGd3nbcpeDe/61rvIlFbSWC8
Tye+4miN2icVLOQ5ReJmZ+i1fUfZ/HcoFUIKKDQkvRfX2qw+G472U6F21JuTIX5lnMoeLuufw6jd
/P9M97erim/5hKy79H0AUr5eji/bpemWk1dpKDbaxQB+71aXZAT6pB06XeUXuuSKT8aLSSHoW/Du
1lmsdV6qZHK4QI4F5VKXDlj5IrOcvVR9SrGo8xkqe++x4YRtavLqVOhq9JAPLdW/lmG/YTcI5SnP
h1wJHdINshjW59HqnoeEb7AyNltr4IyTVf71xq/6impVupOX6fu6MimVWZhVdcOikd7SSMq8sLN2
y651NGf/zHo5PXJHg+Z6DPuvFKtcKsoqPwSQGx2pL+9PVeTHyNioXy2+Y6fcdaDfKZzi/UgB0tFz
52kvZjO2/R6hpvwopj8P8U61jPgspqcv5FcIXVwnbpXvA5isKDeCeqtSVeUe/WdwzTn0a5Xq6u9G
Lf9h1st+q5he4vlQkfU/omJmT6W5nwL1ez/PHsyvtorqUGqC9W3zBHT0wArG1lAs4T+zy5RevRdL
mizMFiIL/Xs8GHm2H52zbrPRz7aBQTmMatx6y8s6hTHVwCEQhWYSMJFyuEX5UzMpUVqy09rS96U+
wD37K+xVllHuZMbbtFTWbqbcV/YtUjHbPu2Li5Vk6AQiF7ubwZ9/VS1IGHTvszIP1n7WwujS1W7+
bCTGV0Q8s2MZBOB0uqC4l8b1x/ZucB/FmJqq6nZr0FACbWvVSCyNXTWcIDR87+cVxYRerW883VEe
2kUwhNOA4DFPYVuyNOOVv6zywNwMLuSTUduxb0CajIKBtj/PPUqXHF/Enzodjkrbcr+0Q8CDLinh
ie+py+iGtoczovC+QBP0RSv7+tk0puTCq5K2h+J5+JLwepwa3heTnTpOaksVLKyuvTVn97uMYx3A
45uykzcjFY+cR3Qmz93IulGSqeOzqdnaZypK0e4EInKWpaM0GUuh0Cl5TC2rSWmiirJPta0QCM8d
F6bhcnbuS8/eySLUjRe5tjzYan6rPjZJrD4Wjf+pjgLtLJY0EowTfzNQG3e/+g1dN++60pgrpCrV
xntvz8Z8b/vRtOlVRAVnSOb2nj66RzEzxXqHqvMWNVY0MRbaGlOLQ35qengnvWQOs2Yj3SBwk2az
hlS3ZdFSayDDGfIq8UcX2b+N2doebI7zeBcvTcAuTL6rjeGjU9jdUQKob/lIn0TFB9vMqTgs67Dh
dz2AHpJuuNDuxIuoxfLAubs1C5PPzb4ldRy5aWh9QYi1YKYFFd3A56ax/AwdNEbhpVbYKkbPddZP
7aLd0wCX56keG6c20/V3au//iEJ9F1+mAWU43hPcDbV0wdfZSY51bJr/wLB/buKOTT5IGlg++me7
cYon2chP9WreqEEeXsUMtDDcVyrUZG7ivGvGGX2kZP5s+255SNuRzUfPqT8u/qLSp8+UzELLyleY
451tBULqUqhj9NF0E8iMvealm2CBzKL+u7jdbAiPpTFurOxks0a7wNwNU/PSM383J2UcFvlCwrfu
LT0EbmVWPDjXMX/Mc8vWkBfIN+ucgee8caiDONa5M9wpQTEgeI+UlTVojx1a5iZivvgkmqjjcCdN
Uecvyhg4x6SJbf9efFCDgKHRy3ojIwCZRGxPL7NW+ZycNM5/SsRf0fqmJqlMh0Pyq5iLX6AzbyRq
RfGnolG709xqOlUNy4gobDkJKu2IKr1fiVIFBqWPfWe1X1jGJgnUlj0vNCUvIXXLIcZRqRP7UMJn
Btu1rqm7IGj/KUu28pW0QieQuhcqK36KvfN/Rfa9G34ERAD+5lsYMv4IuLlD8es6jWSLSvxNOP73
+f82zeq7ycf/GpFbMKvwt8uniZZPEy3y0JK9flYr1N8GZm5sNKWpduwxFE8ojOVPztIDX0ABk/0o
HmnmEBW5erCdV6le2k6sh063Ib9mGKsp4zbmd3sZKVObrto/TOxlicvM+hDFC8tkGzkK48McW4G3
0Xiu3pfusNfElHFZmRYcZ6rmQQ0oG6fMr+/uIhCh6yeTq1Pv63DDn/vjGvDarr82bDrePoapLiJg
yg4hZ+dNxrZT57FRqluV+yZtPPMe3MtFYuriKgYHog5j4u1oMSXQlt2wrzXP2+kx7+FbVnD+piG+
qEE7txx+qY825D13Mgt3he4NajZrHOxfe4bV5d5xk5MbddZDaxUpz9eMI1CtUYHowGzwEM+m9SA9
N6iNc9C2z7c8GRIM6b9yP59PGf8MNr4Z4fAncWobI9rYy6ySt0614EInpywut0tqcGVEVGXthuW0
cei7gBK8sjyJidY5QsAWpUhiuhlUH3X3jGCAe0Vfwrk1f5gSEF/vxdGhnMIY5kGwf0Y8pBv0beo3
aMzVb6KYMy+z1Kn4GqaaHzMNdSavfZLMU7DdpQNsHWJKnoxtY949TDaYb2P/mK9pwvZYNtRia6ie
X82i/9F4nXMdeGmgBB6mJYqpfgYWyfIKIQToOK24KeoD3OVwTkAzWGlVsJMZXnVlWsmWiA+DCH9o
SCPNKuJRiG8iiVlmaMK3sXdHyTSbbIOFWno5ZOruZlOF6t7dsiYvgMHCDr++ilgyqFjGw3rO8ps6
QV7DU95XzNpXrjNVhbxf0VhJqSDDzKkfhD66dknGMrqLqHOFfd64xFl6CNjjPMUOZVVzWVkXzmzt
U2AObxVjoMoaVuSNMfftgQXU9DlhF4H60+mjHsCJwDekPdRpf/Pndj3f/EOmv/JL/gyc5JZvpp1y
j6oilCwj9ElDVT3Ui7pumrA8bsspusyL9u7gIC2gIaB3aBaxXYOFy4m/qHAn0QBq1jvfTnhALWOr
fLKfVCU6dUsuGgfuxQ3891CYzm8auzc2TQ1rD1xwyDhYxhdD65DHCPoIOnOTEle90Tdp7CUPfVSm
zyguPVawiX8CZpUf7KBRIFjzyk8elczsH5UU+6HRzoE/qonZPSWa9T3U1QgIVYgADW59cwV2CEER
J/n1vVYr7KVlwLMlWXIkIKY0pUMdux+gyBOEC+fLmig9ZaF0LoZv6/TilklW3xBGnzvnUzoW86E2
mkA7VLNN0aLCcm2HEGm15T7a8Bq1hKw4qe7GzuAunnlxemADKdv8t1FgqeKL4Rm72yQy3y3JTPoP
mmLUp9iIo4e1sQtQ1MO0XT3QI0UP8FiilTBH1gtbksFZfGuK9JrSnbe+pim7NaBNLsPYNQ2OVp9R
d7hc7OaUblGD7IC9aWek5utPYThsxXVl98Wtk+ES+FN/8VTnRyM+MSWwmq9S4kpJN6/sX9Mos29u
fWS1thJdB//buZzlwkpbhic0m89Qe8zHaHTCTb1QaLUw+0MF4Ja7UvGMax56UG8J1VYCadR9wvnO
drIiNnv9elJRuWSMWvBLmWb9KinQD0QwKyHAFASldRpTx+HtsVY+DYN2pnIONm41HDn8WrjLF381
V9+NBKaOKA71h7I1L03YHQalv8SNVXwNM7fhKWko76LYrHZjowxPtmpFRwdujauL9MS2S6cSaTsd
8vu2/ZI1TvzOKBXnqaCQOIfu7Z3PecxLEVwkJA3UD0Ca1QbdQLJ5r3jTNOYGzd1vFVrBL4mh8/w0
lK1YFmJGL87IH5mbdLuJd+2dY2xsJUqeg7Drn5Mxi3du5rfHNLP7Z7Uo4nvugO8lKM0Y+J9d3hbv
xIKOwzk2JrWbscq20JbJ3GUyzwl/TDY3aXdkI/h+6loO/OaCd5iFxKeHIRvMyWLCfLJ3Wv1YpbAB
RZEy8BD+qcQjwjha2kDsbIEvXQNVU35B5sWBYpldACULOWUakydBWoEyfKzaLHkSENYSaxZLYkEc
PzZqqm6mlrcOx2pLjgsTdQNWv3zrFGbxlndpiiXyOT+KKQGjoE44jp0HcTVWX9/prfNyy18GBcoi
lxqw6EmnPk63g9l+jb2gu0oKJxnuYzvb23WAprZblZvkXaOZm8ThJTgpo96CKjj1z16mPMZ1oLBY
Avj5gGRZ/5ANDef/akrRig+V59FwqFlAo6g++r5m8EP0m21lhRyRLQ/TVE/gNo6R/VksaSRYLBlr
2v/sm3pU+MaG4t5E2Re2Czsha2oXupH9FGfudRzD6hGNkmqLSmv27T9nZMwx/j5Hp1VokhhFcKqS
tH1uJuWjz2e8KxarzrvwNA+jtlUUs3k2irF9TtKPupkmb8VjoTGCkqE1HCQWTZ7zYI7wJAVN+yaN
dWDNlfnA2hRl7qzvvw48skNLiT+2jmccGs+IzkWi2g8dNwN7cP1rzWOuplyX7jh7yt4tAUCi+u5C
hzkjtjS3+rsJ6qWbqfe2/q7rfeeVuUYl+W9jc/b+TnDeZrPe3knjqTAf8NAtoHL86ZOe2sF4wVaw
zylIvgA8pwxZXRVmyd3N2S1o0rhzTpltzJe5hB1bSNk7FJB4JjkvvTYrp6nvgOrnevRJrYwtpJ/h
V4CTwMEi953uxEgklmBwkh5iVyN6sAZFf0hgkKG4iT+Tuywo97egHbfO2Q7UDyElDRz1+O+LhluE
Z8/dsUfAZld4s/FShWZz5fij34ipQw7+FDUJIj210m0N44Oml92zxGoIFhKlCh/E0sqp3LoPc8St
/AkOHPc6JUqyBQCAvMhkT/d9NRtb5JbCr47hHHhTsj70bQmriA5Dlj0p4ftyEQRbEmRksgiT1COM
TjKSV+vo61xZh3xyrA/DMJTHPtmHAdTfM4jh+l9Rhc7h1GrKe7sfvtZWnTyKpervm65V3wGp695w
uHafpgXK353PSaaeBlsx9XzIjkCB7T04vY8Z9fHnqrbzGZS9Mp9KUNd6ytaQujRWOMI59as3ZjBl
sBgYDhKQRitT+5bnQPhxhTRsu45PGw5RkD/qGhgg/PDg5KhojW7HyriekgevU3XumKn2FqbmYZuU
jcsPfQ42jVOb0HEZ47Z0g+Jqd1Xl3rqZXxZXzbXYgnZKGBmVb50BOzcbbgVSQyMw8ImnVGEMyOJ0
7fCs+4tmeGbG31Lf37L12P2Txf2TCRnVp3niD8Y0qvKp9ZLy1A82e4Rapj8YcaXuQo0Dezi7v8ig
yT2XsBB9d6wh24RqXr/Le4TWa8fvN3WAAjjngz2MovzNNZNZn9rE7l7Yk1i0xsC2S7QuwoBDHvOb
BJ0i8J75wUhIGuTO36Pf7d2LZdiNuzXcAcTZMjXUxX+dS4KVMru/zxUheGIamndvLoNlrlh/CdLM
3Mm2W291KepGUftjv+6V3Y+Ku806GIea5d261eH+mOGDOcEVYb2kWuwcqj5P9u3yrt3HNdS3Cnfg
fjHV0Zgf2LXm3BdL0Ur9eUzeyECZzLHKMwoeA8884ggEVVRrZd5V5lKN8e9XCt6VQcSjxwj8WxPo
rQV0NEyiQ9c33UYiXl/9CIt5y1GzRjuD8zivg+OSlUUAf9BGmwxuozUYt6tuo20GjJWzwJT76+Ly
F9pzNdSmCFkmurfsLAJcq2jxZYYiT3W1T5YaAjNuO/8wBMX02Zjhnvrp7iqYdsWtOn91/5Ytk+TL
nt5v2eIO4/hfXgG38ai6/YmVk3VMYKN/MafgW2/X0zdIQt4qEBC9N/XYorjKUqncrFn+dPO8kQxo
Fg9D71HN6YclgPbugxFr49bgBP6et0mYV1WlLe7F7sCNDwsvlDd849Ua2a7C/CcPygd0ZdxPg16j
dlSxq+2wn3qs4dm5OE2n3PW9p+/nYmheIDYf4JVrxm9FbSw3HvMfNoaOsA5vutybX3qALfCTqGC8
lp+aVQP3+IsfDbX71izVl8CFC3awrB/5EUJRa/7qX/L7Jd93yJf55Qf6e/563YB5/siXz/N7/l/m
l89fL5/fmYr9yAHKi+FZ30OjG751sEDPSYo+jLuhki6C8N/KT2wZ6N/QT//XGJvOBZLbnhdOyzrB
HhQffNefPsPXBhVbrXxwdDiPq8WPePH0GUaerfnLn1Nod/Mv+bNr9id2T9pNhuDKtTGTut6kmWJf
q8FwEPDo9Z1EpJHAakqvbgyG/BEu4u7SheN4Wv2TNljslIXqM7LO8DJlif6p7Jt3Lqeq/8C3mykO
fGPdPJxGNGq2IzQsh7T0aqj9aNDTqu/ElJ40ysBxeWC2DUwoPJIUSrTKub2XJim99j5aGjF9a7S2
ULy0u9VXmx372GIHyhwfDDOYNzJOhkhgKmGVpaazht7fUT/1s4HUWx28K1wruusHR7v5pxiKkzG1
kdNUUSRhbWA+9AP0L0maXSqnQ0U9Bc119HKEu+FuV+7Y6KVuzqEUeTYW/rt8fh4jljdewXLLmZ5R
B5mfXbQLKCntEV9cfJTdTAi78sIR2ZT52foTxW3Tczt6UOACy4D52KurbTC6VBSk+oNE/4uw81iS
G8nW9Ku09frCLuDQY9OzCK0yIlIyMzcwqoLWGk8/HzyqmCS7rXoDwo+7I5ghAPdzfmGFM88KlNha
04PpsUWIa94Ns5hslrqqu69RMH7S0CX8I4mvNkqG/sKywEdMM08QWf11m7BuETmwg05t3wUMt36L
81xwRgJq3mLqPVa+KHENO9UOQAZoCLupZXGQrYHUyEWelZe6K4fbucIzdmWKhPdsAAgEhx/WUOpD
PS9hJt5VWTHk26obWTIjqLekODncmdC2MrSgUPrRuy9enS+HYjTQuy2Uta+m4SHW+umhNiMkZxGW
2w2q6a6dJqg3zoBjrKb4w0sTz4KPTRbsRdQOL6MTaQs2gBk+DPROZcwTBQM8Iw0HXEpKnhg/DphA
/tlkfxQdFLdEjx4toDM0qO65ttslaxGqJpHGbSP28cSZm/DsEb3rslU06PxJuj2ra+ZgiUnBr62i
Fq+FMnuI17F7oeBWHQ3QJXhDKR18ySDYcPFmUTawIzLHEffywOL+oqsaUoY+2mW3OLIDhlJca5Db
93kCMSUUE7Lbf00xwrInbxi8foQmRDp3qk5C++My1EkxtuHJeJtaI0y5TKY2W2keRsgVYJy7eBL6
J6T4S19tPuWm8M8OYp4LGVZjgYOGYb1qqFpS73c2WLCDm4pJKK4UMcOV1WxfxZWrrNqoYo+UZ8Zm
6rT04sR+djukWJ1gDI0EtgUU5ZyDrNyqOj5sZt2Ol9TvLNg3mv2ORPOmMPz8e943r3mlDS+GrfZr
RUT1CYe3/pQ3ebnqRds8dWXqrSiRh7taC6cX8gvAaPwK8kWvjS+B074rYE2gCdJSfZP1Tdo/Gllj
PKlgp/h4p5cMZ55rMLkPclA5f2XgPGgLO0RpWWTtVlGHeFMa6PfBfRme9c49KTx3P1sOOpj6ADgn
DHGdhJKJLt3QN5/LEQpdbifO/YCy2LHXwAGMILU/lyTfdNcuPqG8n+x82w+3dWM2b3PJSA7ApRcN
3DHrDlUnxKMIy5eWvOvWJxewq2bh18bVtKcZcbSJKzs8YPoLCRIxqyVmX+LLoPxRCmX8BqCUux98
8YfAtcOdXoT6zqk99b7x0fZGeGz6Bn4IAS3la+U7CbibWlx9G9vqurOxnAXqkOV1dHRnBWl58MZJ
PYH9STfjDK34iN3OHESmnYYv1K3HnAcGGm+xrRsE7R/X4b2xMELFXq0ssuHgTzapxd9PZVsehGEM
BxUayb8PUhtFpezs98PBjEquAoAxACOEVIIKyEwPte7sV6F5X1RDd43cz5GhY6uepEF28kfvQfbZ
bmPeB0Wn7qoMTGoPpSBaxmZgrLvc0qhhzW0fldklt+Yc2TeGuwYaj4WzTUtU/sZCaLupoiQNmd1m
HaxR8akn8N8YWHbtta5DYP9qf5YtBG/ba2E5ZJizWKxlTB5mPQW8CrQzRiZcSsYaT7ymmtIcbiPM
V5H6BzIUE1qiHdytHKwF3jEz/rEU9j3V++iSqC4mM4Fzn+qlfZ+lZnPAUztcyKZvD+KCmyIpvM6Z
PtdafxgESBfFjaddoxjGhkWH+gYAEflTZV8Pyj2Zp+5+sMv44JjCXfie/4dRxPOSb/awNh+tkrVJ
Q91sMaCg/CziKFnVXlnz+glGAKAE7+yaBYttQ1lX08o5toFaU7HNu4s32xUgETs+ti0owdFQ0lff
x7bZthGqsyzUBeB53xdeHX/Bxc9fdKmBsUePpFrs1AIziAhoht2lT8jF4oXVRvZ9S+JvPQ7AD6GN
a5umrGFjADzYWZnQjx2L3r3f8TY66nyPUK1mZ0x9fAf9m1uRNcQXrBZ5LLILuB9nM5PSL6ZH7M1U
0iMYsg22Y6K9Mmiv+CfEMA75UdsI2TaBXX4z1HFfZLMIv2fCGG4nLA7SYFxYnWY/Txb2uGFbsan2
KxjSIl65tV+9gkDCGULPER/W7eq1SBbshfzXUbXyE1IiyVKOSmw433riYDsyT0LyZeUkGbKoou7O
Zu1V/KatCivUUnlxAhdSpEt2Ihfdo+krS3U8Bea5S4oQz5ohOwgslL7qRfbNVM3oTdWAL4aRg6+s
ZlF3TZIJoKyF1EXqV2dp1yMQ7bctpyz0hdrX3cWZaWSSSSsZt2AxO+TwuwdnpuPKUB/7qLMknTi4
TlI8TnAXD5hMd4uyirvdACZugz2SeombMES/QjvLFkhZgCnzAeXCZhujT8wT0jeidan3YqEUqfWA
HItYjIPlvXdtecEFwvEXPGqtWdCWV70LsxjmSJmFm0zPeVL2eqwAjkrwdBWRDTGjse9IU+nTyodw
xTqxPd2aZeeJTWMiyORQluZjiKKNE2uqelDjGp8tZEYXifDKO3lI5+JNxTs/3IJxtkO9xjjJTjU1
UB8hR7YuTcw8EgdUSGP40TnR042lIH0/ggPjZ5wb16hz9WuQd+UZgiGqrn+F6vmsQWHSG0b7+BEf
YsVYWnVXbLQw9tGJxrBzd7scd0SwO6N5u5S8MJaj7amu+j+0ekJbfwjy7+m57p3muxKb7cJwyvHR
qSaXv9ToD+xs3VXf5F9YAVi4aFBC7tQsoBIGxU42PzpuTYpXsVtnd7/FB6NVVxG62is57OOQ56Qw
jOwqI4aTFs5qGLV2KQw3Ww/eQRV+9yAPgcNb64lO3csmSuUair8o8Qx196DwLXxA5jLb+o6Du/w8
S8ZQ04S9rkXuQY7rG4gv8eRtbhPmYbkIsk09eeNKzuoro3uoKvUFS9L8JEODg9dsV0dnOQnsXo7b
SLArqFCctZ5E3KjhXKlXPclYZPm5e4o3xU/9jWHp/oG0svagTci7yhGDXX8hu6U+1qpT7Suz7jde
g1ewmkf7Oi9MHZMX4Z3LBr5/65onVEmQcMVLYGUas0gV1oQrZGCrPXlL59Xi4RIWtvEShFp06sGg
LQvPcl71oOZWqFYRu+zcfDE97E9SJ1g2OYh5TXPifZ3q2gl8WriNoqi/5E1TrFEbVR/I1ltLo66j
l7IMNfRlUnTprfFdwRDia91F+yLWdZ5tzrgNvcmDV8KhDbg5u9ko2N2Qjbc8hPWT8c0zE2fZTO50
LOPOfg4Tax0UE3H0V7bahG6qmenDWybISnfIunpkInAh1ymBzNPHHFhYUAzFpS2m6t4L+s9yeuEI
a5WayLILqtdxmN6RbNb3rgvUvC2G7qzbdrYOcNt9MkvNhMKahZ9rC/doueWp+n3Y9dYfiBw8m1ac
v4V5Xi7VWhMP2TD6G3nFnq3H7Yo2uq1nJe0xnxqs/KkcBhNovxZ+NoPuTsSCTRRXzEBVfNOoeI1f
Z+8ZXQTOmxXqfB69pZ/0NDAegx4YRp/Yb70OlEVBfWBvoCL9qPoJu0gECqZCzTD0ym4oOj8z2iN3
jnYpUXSgWtvlmH3xnDLEgMpzlpVWiZ3v0uy7BLGkvsc1mXwNGOrG2IYKFuGyd4jZoQVAspeyVy8h
tdtQC/H2M4+KK5wVmsX+lyRY8/DXvpSt1mDalaonM6yTy6gY2UxVG55mhFmRi31VW+Mze/3i4Iso
WEtg2a/xcI5LINqv8YL1wn+Ky/HKUFRUJFNzpyaRv0ldLcCCXo+eg05Xtm2M/oHtRfFzL5TiYAnM
L2VvriUK+46RJ9Lc67oCN/UhuZu0uYjT1F8k3MNQuuTQ98gUfKA/ZIx6J+X4H+gPZTCSg4xJgIjs
qE3qAjXgUFtH6NjFoe3OmXTKyEok3kqHO3stLCxPircGx+uXahbQJwmIwtk8NPluxps2B9UoMwXG
2BpneSbmMwT9L4MyJQcZ+ojnmdVs+x+zZAcF8T+neo350ywRTN+qqTZ2QtOiS5vG9iqH7rMyC1TW
ZUwefKgNO1G4uFpB4rnUVdeywIX7B8/LWHZT3PEX/piCO9jWLVvneBsnr+V5kCabmbjyU1BRPWtl
T+AdWrMOlVVn5NWuQuh2kbh1gOHm/AoxryCvLa9zmz2/glF09ir1NPJOeuveW5MG004bqm+u/r3I
o+GLWWT6krchvVBaNg8BBmEbgd3uJdBiE4+02l4rqcvOUuuyF0vtYOeUot0NczMzK6SXY6c6yF7E
HDqgTEF/GtUwezHb9N2NeusMpzt7MSK28vyqDk3A10ZNeNV6Uos3MHzIGwVGdI4UN32EOXSRcdPJ
cxAakIYnHJXe7L5Yja6VvWD7bhyLPvxzupciMRaion7WreQ/TvcBtbxZU36bjgi7cfRtVyztVAeN
oYfeMnbJ9sT6yF7AaaNPdfvqImr03FS1cvUTCumpE31q9cA5kOJp8LQp4k8Du9aNategpfhMFq5i
1VsxejjM6VVwHhrc2Qf0oXf1iEWS4o/dqgkK82UKrT+KBHeKMrmHmswSeyZhwNdYRFZ+dnRjOEmn
XenHO4f4vmPHYf5l0fsjVJV4FvZp5AFhrdp9lZQPEerU6hZOQPNTE++Ydo9V1EPZqvk5iCsYhp6b
rnTDQAFxPqRp+54gl7IfuxLjwLGJ0ouG4vgysu12I5tynDp3pKOgiFjp2e0C1VCtXD0Bhdfp49Pg
kUWI9PoVB8KSCvlorkAjzQkFBLfR5E7uBh5qL2aTLGIzbl4N3VIP3uAoSznL90W7TE1somWv+joi
7/dKoiU8pQlOanC8G1bvUboaa6841KFqrUhrBpsu4QmOxkBnwWNkB2Ybt9Mcoe4aQO4J/BBZko7q
fxzU6V6fZXJWrL2dRdNXPN/RKFuSfYyenSYGmYVX6ve0BqnnWd8iYAikje3pUc+woR0Gwz8aJnw2
pCLCtWLDuTerHL+iiXQz1XT0Ec0vPXdhSoM+0pbYJmwHr7D3cLetcx265codE/FaCfMiX8gIg10M
FxJrOB6khToBNci96CLPrLr8piiBTSHwl3hZNS4G9riLp6Q+d4PChrNTze7UWXV/kmdtFv15Zvem
clRDoOIM+Aj/NhR39P7W23azropVkJiMKZvFbZDuXKysbmWzng/orhTRq+wsZrhIHi7GxEmeZPHL
VozPLJWyO9mFf0C2EvhbbGUnS5Dkdq0ydJVDOlBODmLhXzGxM1cYNQFtCmGzy5g3n5F3XyuqoFyM
S+EtXnqi3nVUbxdyxMeEJERayrWHEpTmXxcJU/4rTojIz/wyMi5nxZ1jrNwYO3LZ8dPVeUHjEkZq
cc9Won2uM+cuHDuQIHPL0dJnRQ3ds2zZdf7NS2dNjjHtnm0c3fGaLKaTOTcL8MyL0nB6oBPMVBGt
WQrf7Q5tPXXPcReMyxSfvL2cS8Yba8nImHZy7qBywx77wNje/g8aCiNeh2uCnOtQ5Nq0uppsZG8f
eybQx9lfr8SCs0otLBS7vnjxrGg3qcJ+twzFWiWAHyAPBcUT/MHrLY4qxypmP39Sh6x5cAzxWcbl
dcKxRp3TbaarlcG97prJeR9aQ+Nu21SXIIzdsyVMizSEhoZgkw6resBWsnSC/goLs78qMz2/4jE5
qS6Qsx9xU5jBisKlyQqNEbLDNzXMKjIUWOaQX6iKi7DreMkwKznKWGrE0YI7prkq900E+FtjFb8u
XTHuYwqbT30+3TdVj09QQy5wtOvuybIhI+IQcOrn1i0UoGZSoTkrWxF8NbzMk/4om6MXZWs/CcaN
F4NBdNrW2mSSuaMGXrso5lPM4zdG1QXzEoZYO7N7NHC9xaqJAkA4Mw5Xm+Jt6k6HrLCVt4Zbqpmy
ImdrvUNklG8XiMi3JnV3mKjlzzwk6iMKsbPDLnE0gr6OuN6o2qPZZ3mwGq9BWWrHkGX2UYcn47Rk
yAU37YXZD9VDpmTuLhijYTtEyfiUiuErqX/ra2RxH0Ev4VNeGMnGAXlxIJkeXpHARU7Giq2vTvZg
qUP7pRFY/NqelZxdDVBAXYN6VezUOKKNUC881j3c5mjKgxf3xnFOzAD3n4M/nboyqrdluqE+jObj
3N+YWrx0560my/slhgTeify14ax6Ww1XoaLYqzZt7DMO3i17nohfS1CUu07XbfA1dPhmDWC0MwdI
itysdzJIRcu5dZtBANnEtbrFgFLXqtXQO1F1a3rAO9fczsZSWHiNTcrdePiOuUuFTUM0PfguG05E
Vs6yJSdQPVRXw7xVVZWiTVnYtssyqaurHOLxDNtPuWYtdNSAH8z54AvEN/wsdveyqXd+cg7UHYzn
K5R70vrVi4n6gr+AOP+g8l9+C/w4xi4pzB9VuCtrNcVioECVZW97U7Bnt+SfEzfED4ncy2Pgl8qC
H37z3pXJn1cU1ED+umKNbtbWnTJ1jVWo2BlajKZFVXmvCDF/ryy9ugYwCbB7dF9keNRV0ivp5G6d
eVRh61tThNoTu+0J03dh8lkT79DHXQ1guQ84U9WvWbqS/4bJqR8snS0vdDo7L+BiJ8PPTdwtlQVF
KGuZjhNGS71RnSIFwulmnE+72QpIHmqttPEOYUyBAEqzkMGPMTrKvVuzSNVlmJF2lM7Amhh3WUOh
KuI3uTDBaD6PdiKoA03wgP3cX/dV47w01vwNyj9hLOae/T7849YCtLmrWe2tAqPNP41l2nBr9bK9
7ynhyvG8bqOU4K6Fi1NX2vGk8vpuy1c2f80QPWnnxK0BBWYVFzH2nwjR3pu+HS+wNps+tyBJeYKl
yb2I44TyqQ9b8YdUozyTgos3VcZbDxttVrne5mNcF/XpMrRSfZnhzde3WX8d50NSOuTR/eJ7m6IB
IlsyrvshLNJyZC2K/vJtmJtU5aUwX+Woj3AzssAxRZ7uPjrKggRWZANglFeTr1ernQbeVc/iz0Xv
rw1uDeekHvC5asfwIQPLsxQWKNSxAsDQB3n5rmnNC6aX4fdMpxoqWu66rrbNWq1gC2j4B+HUmEop
5nd9DPRXtxwDMjjp8CT6eFhlRWlcOyRgNqKO6rtWwCgRvTETOvtu9YGX74KhXTqFC0WPghkVlj6o
72R3DR8UZ5j+e80GcVuSDkaKJ4+xicvvp9bCR0cDxpUpBbn3WGD+htEkn3bYHFrweK8w8+TwiDzL
Pu7qYFnVfb7jLoXsYh0Zq2C+4cpD00RFcGvHZpVVC72GSf7Pf/zv//u/X4f/43/Pr6RS/Dz7R9am
1zzMmvpf/7Scf/6juIX33/71T8PWWG1SH3Z11RW2qRkq/V8/P4SADv/1T+1/HFbGvYej7ZdEY3Uz
ZNyf5MF0kFYUSr3382q4U0zd6Fdarg13Wh6dazdr9h9jZVwtxDNfVHL3jsfnYpYqxLPBfsITJdlR
QE5WstlqpjhWmO/wltMLMsG76F50kq2+9uwnaO/gjW69OitLJC8vsiMXA9SqMkfXzEGoy+iSddvo
xavvhM7emZJmJZtoDWbLykmj02AUxWu7AlGdvsY6xaBk0pKlHKTGXbdySYXujSx8zpzsPDVDddUM
r9i5ft4tND2HPi6DWelAVwu8k2yRUq2ulaaM66x245VTptU1t7vPf/+5yPf998/FQebTcQxNOLYt
fv1cxgI1FFKzzZcG5Rwwdfl9MVbdfa/kz9IUXs/AFGWTaW2kxXzUqS9yFLuJhM00OwJfy74XM2dG
HsxOa/H0ib8Dzavu+ciJR3F7+DHKnDMlP0Kqbxmo8qrtsvCj4SVBt2LyKBfIFthgyCjhS9Ak7UM2
OZB5GeMrXn2OTIOsyPW/vBn6719SXReqZriaqhsaPDzj1zdjqLy08Xvb/Dx43lqf1bC1+cD+qWXx
xpmJRJEHwuCvYOkMwaqiyPFTTI5uqfEf41wx4IzPs2VbngUD4sDqlJJCnHQEopp2Qw4jYSFgxecq
SJLboRuyCNVzGYAcq6rIKTBKtv3KBRvud0c5R8ZvQygEP6NK4qOLUGvqIjczWAk6dqV//z5Z9u/v
E3s1RwhXdzShObo6/9h/+jELwKFTx5b6y1TVzUYz2nRjsIbek+5NnqM+vzhGpH7OnJRCVGuG5P2D
6BK4ibKQHYVjPKNB7D1Cy44OXeqO63gosSOsmkdMWrH2nJLgoWuiZH9rBnOJRdZZVBLX21aJMOgJ
khau6o8eWYsZ0b2PeyzdPioz8kwoun33MVfO+rjoT4OZL19XjviIewOwXyQWuS8AeTkW2egfbRj5
+a0d6Nh98m5tZa81D/kYh5BgcJvhyhkf3UmUZtay14X/X+62Qsy3019/1q5ua7op7DnJ4OjWr59Q
rWo1uu+Q4DslLDd9qrq4LKGT5LgQT0nHsH/HQu4ceVV3KhoXMYMub17tWoRHPemy+9CMsnstwSU1
6V1jL2O3QwdDxg8KjFvncTKGCHBKjqdrt7LZjlZ23xfCIdmcNJtRvrjnFRS/87JbQ53xkAuBzh0b
etYshkpBv1qPOS1hHpBKduplbGvFyU0K+EI/nTYIM++iybt6ag0rIMp4x/vE3HEPs07TUMbbodfD
Sx4lYg28tr+PuHOsMKyMn/yOVB7ZDO9FKXqoeMOkvCVB8EVRAekrwjmhyz09wVl7qAyt2U0AyEgH
t/FVkBO+yjM4Rd+4AAqWP0J5gxhk1KQvhjsNzm1CUfowWFPwsx/zmw76pUe6MlS4a+WzMN5k5WX8
mfQTBG4bMSpfLe2lYfb4IQsTevR8FtsTkvbytJ5C9xaUTQD5xqH5w4ypkftLMO3xnDZN1m4TAPWW
Bz/eGc6o7CkCxyh9K7W+1JwAqwTEBk5YBXinRGm6I3l5hAJoybjlV+w1fjoF/L1GtX46fIzJXRa3
K9m2hPUlMvx66+XNPlSL4DlQ22JlUqM45ZPhnF3q6Et9Lgq06Wy8mZivPIrzDVVWY49xOXVkr6Wu
W1njjc4gGQyD52Nl6EB5nQkPY+eSj66BZclOQMrRpa/QRTC9qVgaVTouRjXCJmwerDcu5egsfLd1
uzlNbq+eQZX+ecgyjHrICdhb9vOTWNRdqp4jDfgi8vYbOc7SvqtjE1zsJnbuxgwL+8Gzgne3hx0T
jybbsq42r/aA3p2b6+F71eUQtDwnAUdkKI+U485G53nP5K66hRsdqKWNZ8WrVH/d4bFJ+Re4nVsW
F12BX4F0Lxbj6VQeZSwD84omqFZcyOg89wUaGxU7dX/NVpgEGBjY3YiYs78uTBa3SgZ+RM6TU+SZ
G0QQjhL+mo9rTQ7C+Qk/lnUSJLyxERi8tTF5wcpmW7HWGsEKB3X9M2yQ/Gh6lXWpbWFdxgjU4d8/
OeRy4pf7km7ZuuuYluNqwnDkMvGnJ4dZRrgbK1bxWTGibGmTFdrmZYG3KECmt85EwQ5du5fccdoj
+WT0C+a4E6GUqBbmdEkmxbv6pvGtL6wRn1r2Lywn6oMpBvVTVBYLGQ88PdyRDS02sqllWISC4Hgi
a6efjGCobpcttYIFeaOm58kM0k0itB7jhSTcCMd3uKfE9qceeaN4BsX+Fk/9pVG0+bs/xs66xxho
n6C7+ClU8xvAOEKr9BbHzbz9lJBPlkDf38ZnxCVg2A2VCB2HY1g5+eNcl1wVWWhsZFMZm/wCK3UX
k+8qEF4WMLyDLt9HbV48YpBNhaWpv4+joq3//tNy/u05zzPEphBm8nmZgjLGr0+Rqqx1hypm8LkL
WpygtfzTZNXefZSW9rnPq37RmG3/NrQB+AHftWArO9ozGjkbLLH7N7Mbkq3TinBrGmmzrgOQLjr4
kqM2Hxwqa0fZlGcyFpiCWo1tHyIRZ1ee40i6qCy4SryQr4gFYhc78KPpS7U4edrYnwrMMp6b0bwE
VTRdECXKn11hfqfe0dzJVjAnKZsiqI+ymbZhv6xcu99X88zSZ6vmT7q9lb0huPG1nlb1xndFeghm
yBkYyPbUzXwia9aOb5dN3dcnUHtALWVE9n2MKnuBjLjDbiGrUZpqo/4bNzNrru+lwqI+Rm7zgftz
sYujmmRKopLCiFWG6nE3D60bf2d7kDNrd7TvbKTcpoVp5PZdXhnnKjfHfTl3yF4Z1xrL/i8fvPxg
f/6ZCnKUpqbaumqwWdN+X+D1SFF3vevr76Pwq1VuFSBqTaW/HWK+8KiRuC95FVkbthTRnVU61n06
IbxrI7AoW9TBk4vZGcBB2QLPplLdOveMcJHV4GrGHikzeUArKjs7Nvc0vzEUFll4jjuoTpFqGc4d
S73933+pjd8X+cLUVb7OugoTVtd17belUWyYpaNrkfZua96nGlLzXcNd5qfD0KPOB99RY4Ey2YsU
cek7UCP9ysg891qmIt/EbO8xUkKD1Mxy71A6oXVQgdDsumSa7rxuqDYF1sxX6Gf9otfH5liEGrl4
o6h3gK5BCSXT2vFSb2+A3zvIs0KNuttZ9uPsP/V+xD7GUViL/8ut+t9+/MJ0LeFohqOb7rx5/20z
xMJkYs8+Vu9Rmn7Psgvpee9uiCLrHM5YHonPMUUar1A8MlcfMXkWt444aRhs3SaUaNQs5Gk0zSBi
vRw38gJysOxAyWbOfnjHkaL1+CfUu0NhoAzGAK0Vp7+7wb/lqTrUs1TTmKx7cqDgDiCMCgA9cMNE
fbGljskcs8NWu7sNAfV1a+rzEB/NlQVasyMysHV2rer0STimcZBmQzgRZ1dfNZudiYguBCya8iDH
5ml8G5uC93cWZhm0O18ZNn0kaui+Tqst2qG8AynvvAdqgj29AxiPDInNJtZ8NRrffbd6u1nCXEBd
ROuda5UgxirmDsSGSAfnQXYBWeNfislDdHPuyEbWLo03YgZuBvldO6hzeoiOaCo+GQAi//5nYsvf
wS/3AIvdsAuw1bYdQIj675kBJCsTDS3bd2sAOV7WIckv3AXWkdLbL6Xh9Suzrq1dMDeVHgy3qjfZ
nezl0Y17L1nhsTDNp4ylkwyPFtgpHm5fUAO1X1oN/IeTG+pSdroCGxaPnwqHudfJ74O+f8KdqDyb
pWnfmX4oli3Kyl+AucOo0sfXqS5A/eGass9Cv3iqlOqTHNApWb2w2rG5R+4xPgb+lKwTb1A+N+FC
DshF5q4KNxiPXpG5+MR7PPrnS+On98T61npiFaPvBl3BjUwSL53UIu3n93y+yBxtVS2q78f5AP3n
z1iVGdW9PCCV8nNMDv6Yq0RdfRv3ERMRSkmsKX651u/XL21QQWyTBNXzR9tWzwGckLdEx14oLods
n9eK/dpH6MbX9lvXwKFLOrVCrcmz3uwSO3AoiyxMO3AlGIwgckYceiXUhDqzrl02oHmdQA113XLf
FRT+EApJ+JnoPnbR0P0j6HPV2B9ZePTBi5s3j44A+yLy+sWFIHA3GY3zCJxNX/cu4m4hbsSPo191
2NzhexQhXbFk4QLCfGgvcuww4eCVVIoHa5WxvkYxrMqnZCF7b4e8WRpuNN0nbIhO5qDpW/FDKEXq
nfwmf/IhsoKR9rTFivn6EZITfpv/W/O3y7Uw+lalKayFnCtlVj6ul2I5dlALLI1yu1l3fa5fzUJr
KHDwsvp8Nswx2asWrrid/f24HM3wjatSY/NmjLsl4e7y1M+9Z721jFsHuWnt5EqEvOx15tHyrBh8
wCmMi6kRTTokiIm1GChqNbqXh9xrEDPwwnQ5o2luscY0pr2dzXDheVw7H9Smhd8Si8vH1MhulbOY
2mUfjWKNutGz4bjjva1O9VLru3orm/IwZFq76Dsn3XdNMd3LmJYCD1YgPcmWjBeju8+dYrz7CLVm
hH5+G10z3WyuZvbd0ygV1wmORqRax1dsvb5Tb/SvrqIZD4MWnJvRHl7N0tJB06DehEPKz6P6mDsN
1MrzmBbg8mEMLqNRT8tl4p89pM0eXFUZHms/YhdNyXDrd9PwKMpRP838Q8ftspL8JB5Q4FxACjK2
yxUHMgoPJy1+FDwj0OUf79kGFo/qkLZrS+vFWjZHNw7vs7FcytZtxFhqS8MXyhbGMqkznz0ywl52
tdE9Qz+GomP112c7bCLtnWlYfb2XHfKQ9MA+N66pz1pWfbWQo2VPY6t3QVKUD5qLeHbZmP1dbDva
2WsBJAEiLb8kCJClyDp+ytM022boKe5MNS+esf66lwPeQ+Hbh8CulRA1OngdbmPcDY4zkFMZhwsU
2PQMGWBxG6GxkjkqsXH6GCGH+UWGi5rVgEw2VIfFcuWwOw6wJh/MYX7Pkuqo+YjIBynNxGq8fZb1
+hq1hhJlTRIV9uClX3QEdMrYGr5hVASwGEvNh27ykcdJG2vnRerIvdexb0MSfnOuZX+1KCpLdsU1
y9Jxz/M4RbHiUwvTC5O+AQHAOv/z4M7Nj1iRGnyMM9FyA8LNXQTUcl+x6ltK5YC0stHdUwFiRmVu
XwKVx7JUDJjG5MFOS3Eqet7lqehRfEa18X1yZsqSpgznVCVVZWAmIgw2qSC/l0Wjle/whkAfBW4O
l6Zt36DmWklWvk+A/LdePf1/5s5jSW5kS9OvMtZ7cKAcwmymFwitUzKZ3MAoktBa4+nnA4JVSSZv
s3puLbrS0sIAOICIQADux8/5Rb6ZV2N1n/cu8LB+KLbjoFfr+WAkIRcZPLenTpKQd3KjYTVv96tg
W4eKeMxHud3HnS6W82mU0jzLMWkwN+2QDmjQnYyFocMWdPtnHRtjpzBng6JxuMXI/eO8XfHAboPv
no0N+g9Rf/Cn3dVakrc2hn2rea9cFhe9Mij5goA+aUYuodjZ9c+DqJEAKJwIv7VFF1ni0ZAb0+nr
avxQe1WE21MwfBKhB2+9VL9qYbqlTOIBwpS+ZXAjQxIVl4IZu+9Q5l53WVK+RF5yK/Wtdjt6QQpj
WvQ3KbD5BYQJdx1F6qTtKzXudlDrjFiv96uVG8ZOiX7ixRZS6jqaAkOw5JKuo9RDJT98Vn3ZZoZV
lNLJ7RTp1JvogEVqcZg3vW6fl+TO7fhSBJxvGnRfk1Yjb7YpewOHrjG6WHGAbI8uuY9DqsUgmm3p
xs5y75YZjuVoUDioxLLN8Lr0LFT/lhLlMZS17qD1in6Ra09c8AuJJlm21bxpfkkA2mDT0jd7SpFk
ZhtCBltW/McuAnAL9CUCRdIEjyh1mJeoLeivaDTcqL/3tJesCILHXFbLpTUkeB7ZfX3qp5dcDZF3
SMut7Kb1SbZMXqaluXHerdC1fCEg8a3mbW/2K+Ie20vjAdKOcixVeTx0dlJgoFOFD2NPGdwDfPES
4JtR6+5LK/zAcZGeot7qjSsPxNj1IAh8xTqMFUcAlT6YKsKxCoy0FsFKrd1Ken1zXUVVXj8OFeow
jrnS4ds91ikGBmXOYxKKpHwsIAquMAbzN5ZnFI+phpwlvbqJWwyraqFjJGpliF5Oq4FpmlsfLenF
vGo1bbEnwAyvqygq2gd4ieCPpp2T0ZBPau59jdUHNxrlT0DBv4RANJ/7qnAdrxTmQ1yq1TKzDP8W
9l+2DrtePvVS0ZO8HuR9PPAjxUaOxAp+PgtDVpsbGLbRVuZvZyhDfYaUJ5ZeOShMstuviuJ333g0
pDKOv4VEdk6ENcL7Ihj8VZkDEf5mpWqyjIyYJ0AODfvYFeoWm0UegFw33qdFqu1zdxhuprWizrlS
np8+ggKOHUnRRkRM5eTR9HQg0Z5U7udWW0nRXETXHkg8rWrbd6jc2eN6XqVqHG46EnqrcUiTR/So
dCdppOhoZ5V/UVXlG51h+xT4SbbN4dmsDIQpn7zMVkj75TKqLLTarX9U/Tq7q1N6EOEhbDNtNgu9
PMBmnjvU9qlG73aV95W8mVu5WVC5j8sYfBan7LplCUzpvY6M3sXs9B/eF1JgspqP0Zp+rWLPaMht
dYfjWAY0ucCyKzKCs4fU4tIqk+oJufQnmEncn2G3oOJtf7ZGF6DWdJCAe7LpfYFV+HSQb4HU0rA1
fhr9+HqQYXULq8ytz16XIFBhhtWdN71Tovo/vhMguOopLb0nQ/Kkl6Rof3gnWL3bUTIc+lIBSnQq
xs8l+vmlTOr1X0zyplxHNhfrr1V5ykOqLhskzgAg/ZrnaVI39yUZPoUZ+hrCn010UMtUfZ+o4fPo
hdUF4T/1va9FIFir8qEvCH26wV3OO8HFxtYYqPX1EL8e9qEOqmhenQCTG1ToNH44TmH1UrdEm0Tb
zmdEIhKURR5RfJpahyC8RFjQ3CjMyvdkf4Jzlrnp1o/xWSBaQ/hDjMHRs+PM8UOmlFnQwy5Nepyx
YuNh3sPrn9B8a+/ndh/bEd67Ps9rgcJQlAxyvB9s/71V2QaCKRqzcdnYuKUmTUBC6wi3FHrQtFpJ
abiNojAEb8SqHRc98pq2uZ1X9dqAGZrX6sG3hns64veqZaR3ZtSmdxFTDpCYZOjbnGdh4YU8vEGa
HOZWECPN6fe/oKL9ks6iwmfbsiBXY8ASEm/SWaFJb1JUVscMrx82JAhHjarkSMfoJohj1Zhph6dG
yPrBKFNuKr4rRDuXAqoxiBs3/azKVniXl1l0V2BivbMiUVMeCyGW22iJyggTbyo5kFZDlrcf5JaB
uUm0+uJVFmor+biLJbX9MLbduB0FME4fcbgPhYbyxkgK7GzoOOSAD78eDj2k3lkVj043nS1vYMja
llGcOuxJ3g/As+fDq3zM9jnVYQy42K2Y4BSpnpTHBPTpk/X9PW27ig6WneqLeS9PIOin0Dse5nOg
iUSxblhKVtgvejKBNyoKczc55gse3dv5dZMtwMRoPaJt87b5xcWKZ62jrns9FDln5agXxpOMie7R
w19xm2kJem/T0uu2f7X0+/3M0P5+PvvPpTdniQJbbIBOU0OUb6tWcjehHwQLJmjjNEsbb5XEj9ei
abPl6zZPacZl2yjaaj5sbmh1tVjoidluXreZwkIwbVCLtejGr+DAkcesFMGT58k7oZHGGkWHUnUV
WHfov2cLI/WbZ7UVD+DHfEA40ooNEJhkqzhrRVt9/P39/UshW9OYIwDIMGChk7ad238oGKUGk5xA
rf1nhGqCaG+Y20pLHyB41S+G1WzEUCkfZc8SC181tUuBpv6u9EdjA9k/O2ao3zsZwEEHhBU3+fQi
Ieu/NCKQoPOqWtXn339k7W3VRDNtYWokNw3N0i1dvEmcGYrsBT5VqY/j0C9De6yAPvCixzmez6ZZ
b5kmR04nu9+3yb2JxTd+do6a6O2zmVYHqH3AzRUoVpQRIE8lSffsgdd3EpHIpw7NsHtpSC5GInfP
eckPpGIps038JbTp3EvV01CXpDZ7HX/tLGaQN2xLwTaRlnlpfpl3pALf4VsVZH8BQdCsNx0TX9wy
DUSUDVMHTwNC5efiESx6EAbpZD9g0GGKuMiO1Ge8ycibRXN6SVQvO7o5nHMS2Ls32+fVeY/Xfedt
scjQao11vP6mk7zZ73X19djMhrgDqylEE1bv7jTEzQ++sJ8hDpADqfQBgwbTE2tLr2iddoEJuuhh
zt/Mm0Br9Tt60hFtWhrnk3QyNk6VFehb5Oj6OzkvOsQ0bkSYcUqp5d70ygbVlumA+SSSW/gOsADv
MJ8EhtlwjrCOmxtF1UQrN+/0uVByiMkREnJSno+ml3mprvTMQWa5Wb1pSBO02p15R4NHZaEqCMmW
TW4ipxeNC18L2gczNoYzF+SuSVrUvaaXon+GMRXdX9sNUqMEydVxbgOcoaZpfcxiPG+MokbL1fMV
PBs0+Rgrxfeledv8Ek2tb3aet82tVa2bO+GhTtONXn6Q7YbkwxDfCiXPyYv/8TI3jhaC9+tMH/LD
vP7aLIdIGlM06CnS2vjtSqO01qaRV5leZHAZodIkZ2sah4GHRKexTi/ddRgGJL/GrLWh/j61Tm4+
SHCmVBJBC8wnaYtEvhXNem6b9wqSsdyhujoQqExj+b96V6UddoGrf3/XMOnlhdULoAjJOKKgi0Fj
jOTecwWSBVZabl8gblqXebVTB+lZ7cjiawgwHNteTS9JWn/CX1g7oyqvn+clw9WZAeKSYRS5zjRx
BFwyN4TM87GRqIrVvPr6Mh9Rouv6ukmm+OA0SoRMSt1JJwAuiLGpqbX2ZUM6zdteX3zD8xdeHsR7
ssfRAQ0vHACnpfmlktwhc+ZFqlbxGm3US9j48TH0UhSwrDxdWfwMyzLMy1WCzAaqEuhBk+TqIb41
37wiQz+ja9P7qiZv3Q2qvLquVk1za2MbpGq6my1EWpJ6KfIWPzp29u2uOafheCT5E588anjIngrL
cWtde+p71Vg1oho382qGOaCjj0N0KfzKe18SsSh2rD/F49BCWP7pKKO9SSDJEG7WIXkBtfrM07wf
AK09uUZWbrKO6U+W+TmKlsHdvANKb4Nj+q5x0wd2exB5hoRwb+efQYNOJ7ByyVqmAIIOCAupN82g
j87cAATqlkxJ/di6Xo66DIKyUQp6PbDU/byDKNCklki6tBZ+qvkiSly9fehsJq0uGm3MnMv1RML5
1C8RTgQ8FEFgI2TWtm6g6u/1CsjR1BxaEWhug/lK0pXGyvJFv5/AxfC+kJ6TfOlQzIpzvbxMTcSz
ZmKGl0c7v8oTeLl2fegz7zthQ+3br9QT8ls80IZzWRSUp4BgPlf6uFKCWrqgtzDcDTZ5pRwM6TZK
1f5ORWXxttGPc9u8pVTMHNSNbyzmVXIXt7quG3s8Ff1dFWjaOpKV7MOQVuv5Whh90y78eqzOSVxQ
whuEuF5ehJiXaZqlz4rGQ40rj7zr/b64Fxg+zUemSoQEWi7gJFQAcCTds1d2P/gf4WpcfwjVRWSv
s9Do1PDquMhxkS6MEmEEqUXyMtXRNq0KeHKQWwv7ujDMCzgJXRf+bBrkf2efX9+C86RVU05hwetb
SJ4q/mJYVn8dlXGm0mTAm7qpGfbbUVkIr7YTo+kfdX20LlHcXLDvKJ6VBn/MFo2WzbyaItthlCoJ
s5LK4KJrSEEO3dLNPKmNuDxmvkgRxIMkKIVA4v9YknTTJsoYws28dG0tjL8oTSJT8vO0dYqsKEsa
Jga5QIi0t3Me5g5VkYOhftDLDuFNVHflUlO2po4Y57z0us3+F9vm/ezsgmuoM0gJVSk0Y+JdQHJ6
344FmcfYdvetmu+GdAy1jdK75npoGHmu67jTrNEzRhOlj5/bpo6XWlWa+8JGUFRU96EpxURlRroL
/CChe2Y1HNqvuC8qN1CZNEh/wdd5LzIAyUqzcDKbV0v3wQTS8pQDF1y3lVUa57hPC7TmgvxJbYg/
Kr/G/3FaDfJs6Wlu+eAlo37L80fMNwF0BhPnpczGcdNnpmdFbrzxUXK6dFR5j6bbr+e1IWrsy7xU
NpaMyhh+epGJ/LQzb5SM5BkFLXf3uvN8PFmqtTwdet13PjZuGI3njW2P63jgabBkNcXdeIFcEKt0
+RMpYBMkQB7v528S2vYdlUud5G3QPrZ1SoaXb2TgV7CAU96juJWa4jlPgk9+OCZfgjF81stMJ+zv
XW5QC2Qj5pAP0w4B48RjIAq6us4GbD2FS9fFOYZSh4hfVhmaaqFrfIjXwKpUmtxdvIZSKJTiuQA7
bjM2erK2grHYEY9bD5SJbzUt0D7lwo1QTPS0s6b5+dkrKgahqaHxx3POg/Voy6m3M4OyXRcdHU4V
fpnbKT37qzHGkl6v5cmbwe1WGuH/OY6JKzrFzj+pdvgEy6tF1k8Vewq50nLezlVfhNgDf5i0VDdd
Y1YbM7elDz7iNfMOMf5RK7XTyj366uFDGpCgmU4oe3q5sIbROsEe1i5V3lKSmRoal4IvSlbSrepW
7mFMkmJpJMK+CTsYLuiSvq/KrEK+LPceBXOD3FOGp9Y08+NQ6ugnDenwBM0jWNeBloLIpzXIEVaV
sH46z60lnCdTT59QWerPJbYJTEnYKwrGcTN4EmJITTA+1WETLWTsbw7zQabtrRqk2x6kqpNuzBQn
2fmN4b3sTNtvl/NBmC7Gy9q1jB2SZtWpDNFmGYcRYEc1zZqCUHt8XcUn6vtqkbvlgdTSj6tza1CS
cpiPrSd3paDwSOkm1B5tncK/8N194LXi+yJDXzv5UxfuXoHGLa1+aZuPkFyx0iJDBhOyi1LXFR+K
viqR7EBwDgAmKfuIAk2rGrs4m6Tp3FzGV8oMD/ngivtotO6u22PbIOsGQtaqe/eWaPpl3l4RkiyS
CkEASEvxTVLnteNPUBNpwK4l8S39YoxFdwb/iR9EiKxu2wCsQZx3Zaa1ub8u4ldj7ud1l2LMBttN
NHIYZBHD0U/pgIxlVWDVc91WFMYpkEdp/wO4ZtrmKbcDUG2XzoLwFZRbGwafy867M0M3eGm7YoNT
ceY7efI5wSA8dPLmwsxY+E4WhShaeONLNbgXo7S6z7jvfB3LTHlWR71HFQyBu560t4NKPDK7rmki
KRgzg4DAZjMOyS56mq1FkmtanHealyqtxivKspLFvE0qocw4ks85kvkcVBCCDfqd3+bm1+OsDusx
3x+zVesmvWMjcw7XNPJWklHoZ+a4MmxWRdmldticwG0hEyf86l7yiZWtsWw/ohR3cT3Qio609NK2
vbKbgonUNDObZhaT5yXKwR9B/kz8p3rAmsLQksxpy94EgMYLyT7oDzmedbYXEohAZlU5/Q0Kau3e
86sPyuTPNr/YE5O48ZITBvHSYd4072r4iEK66JwuX/c1fZwHFeFv47AUS1UdvIua1CPuVcaAM12s
n+pQbleqnaUP+GKpcG8177PWA4GpiKGdNsqXEbI+X7I+mhT4FP3RDhA/nM9Uesr3M2WTQatmSOrG
kEpxIrWVicA/WdNKTBh6SroxRtitK4J1ZUqTLwItZqyH8BDx51yAhCRrEtZbFpJjPy2FSpEcvbys
txkOhNcl/89tb1ozr+pWMlR+0AHy3iY3CqtkWvQNWd5Lgpd5dX4RmpUaq+tOKBsKFaMNdrUiQ1lk
Sh7ctEhvxpYWPwH5UfeW3lRL1YDqjF4GymA+2QHoasmNFWv4sE4N6KHly85urH3h+fb7Mm4WsaH3
eKQA/U+7dljPq+C+djjJiQe8fULKxRDAYtS3G/xcudRE31lQuR8xbQ8WSTYJlElauU7jID0iywuW
GdndTTF67a1ij8PC92GvyzHFB23KMHlTrqnuAn1npeXT66Z5ySo6fRlMboYyhj9KlFhHHMktJv3w
5lCaEwt1Wp23zS9jTuTiwDnEItJCnA/FoNuSBNhCoR6GkG6OlMK8Pk7rfeWBYprXGcX/WPeS8kmX
UzS/UvmDDH44KeX0GxNERDtTwXwJoIEf6cYdWGFj7Vt5cDDMxDs11lRwkurysclS1C9Q9n1pPsdx
lH1LVTCkZalajxLdHsCBuD55XanuMzOJNnHRFHfMOpH4SIr4c4vh5nyU0uYXb6C3ArjnLuhaN7/P
/KniZ9oNVULdNlWZtLAthCZzO/2c8yJH6beWnLtfRDbJH4yad0jI9cHt+KZWXvU5icbVB9Egcx1i
sL6IgtOgYo2nVNCKJaEEl0btdzghYflXuBoRWXYOwrLaNfZSM/Ngk+SZf+end3FUXzLN0/eyJLQ9
2QIMXbI8XgRtAwJGh2zArElfZvKA6lcfy3QdnA4GLRqf6+ZJ0SV9WQ/ot5G3qzfQKkgnayVUkdrH
1kLZGxP4xpRhBSEo/UFVENdKtQ/hC8hZ7WbMHjGjs0H6oGCsUt/EOcpKj7LiKpukbB4le8SoyKOA
CddebKmmJguIldLBDO9JeqDqrXbVRQw4cbktNJsAFemDJJuU3FFIdVJ8WtcJyNRl5+JPZfnxwhVK
tobCJa87N9bWo/jS6Gq6a0m1rEzy4wuBkOmaDHi/MMuc2Fs0O3cM4i1cXLAyI7ihSGQOEr0QOvFQ
kwI+cpVR44kEGs5J4fRyMN53iEaHEu6Ng8+YD70XTRE1MlfgmKQVwLt8PWiW6kR+R+k+qouljCAb
zg9oyUid+inKkOxrjbRYpZ6bOpJUJMvEU/O7EDQgkAL1hIi1eqrhOEVK0ODI4C9QuOn3AI7tAw6G
CJ9XEKSoGfr3EaTJRdyrpBzxdQOEWJQ7dPiW6GFSzA/r3YiOPWINuWP0ZAzCsfmSyIV2BD7z2fO1
jekTMxlFFqaO2w7Fnmy4V3vJMdH0931oaHuvls1lJJDvJWrxFqFi13hHGhU1lgdmdckRMn9yLOik
Bx/R1wZGRhm6+b2v5w9C1MleBJSqXf1A+vqCLJbxgb5351uYu+M7bvnpKdOM8KmU4o1idh2mVkG1
yChH3uqA6dpSd2LfBP2Q+xjA4aAHUzZ02ratT42xH4FBrCY1zzWmvqcmtsaTnwFQkUyq4lCzjrmL
y6wMI2tt9rrY50X4Pkvc7uQOJGUjNDMspXS3zaDeWsxHHbpka4dsKaLQan+vhGVznl9UE+XEvkix
4PNLQFeFrB20oQIqp5nHnGrspQOJshwMH/l+ExtawLaLzh2dWj55hSXeQz90LN8/FGSx91Ii9bvB
bp8T+OMnXe3BRmv8jBoA14WqYSzMjB5wI/jJZVsikOCOlrrpiWSXiWouAkn7InfFSg1Uhpeh709y
mtzUcPJwpwdfC0keeYxBq5dR2mCEnvgrEhb2JvbMbImI8tLovU+GqrV/0a0pP0+36dWEIkwB3ZOs
ARYwb5HAKJGlpl3a6VdgR+pTNoCnwjvGbCUIObUpMemCtIyG1Cp3Q6j1rci/4ZthbnxGNHxSIuzT
o2gfUWVvgnaANcyz/Rc978+FbD6iqZMNAK6sqFQiTP0NU0WR1bhMijx86XGGQtIbz8FOzm6LWMnw
rB26rWriopKTB1rkzB3XsVI5WgfSapYRzkdUOcIBUXEtXmuKUa0puDBtCerkNpNTeyWPvroep742
jbpgYRuxttITgQdQ5j/Vg/xXV/znLM18xQFeKwL4PaSQX+ib5DLtLILZ9jVB0GyP5qJxALGzxEc+
xJQpRg8LsxbXSeG7OqRrXZzPYyzNVQvmobAWv7+4tvJTumX+NPiyI5Fr2wrF5rfc/R6Qv9rSoXy1
mYWge9KUGHhnL63lT6SloV6Ouh05RohSi9Vb3zQp+tLUdX9sOnvcZbq1KWSTOQtpwy2xYb93JR/A
WR2Ya8Uv0JUfUZNsWv8DGDD5XI3+OapMBXBHG5ySRo03DU4cYjWnP7CqfJKywHXUPHwImuKeUcxe
eXmX4GgWi00pa09BjNFjqKPaphsRqnFTgSFs7IbLhQhRUxjySvHaXZJU6sIXcrsYPKXEq8uERjSt
loYRr6rOPHhQv/B9SJykxw0Soc5vdh34GxHUz2o6Iq2YZ3eZpdt71VP2XSDdow0Wvo94ah3Fsj8n
GWKB2tDIB3A5+jb1GEAyKQ43wlXLA09KOeGam+abGPQL/QEsuDJeDR36saUbNUdVrmswtTamDXJ+
qIumPsUJdsyGlzUL9IojJ5KtgDyRcoN5gkT9JsCptBrGb7///ZVfohruREp4gidfV03TehPVZCil
moXw0q+pKfc3bWnn2Gu5eregrnNf+SrTopysujrdnXmR+beCvuD3n0H95R6car9gVLgRNUqqb+vA
imRWPXTW8auSxV9wdauPoDdi1OUSD5QqSjFzcVqNyhNAjw0zMG/nD0q/IqUN/LnLrHUg1M8YEzSn
HrNcpGEG6RCjKRAOqbzsulY9jh22oL//2MqbVOXcMWEzoNuWqthTLfQNPEOJmE6CazK/BiU3nxyJ
T3bTqUuMBxEJcb1il5oGEJmxfi/8Fcn7HeLp2sfM6ncM3ZBV8SEkCMm7s9TmDtlXe1+ZQ+yEFt4E
mBksFH4zQmFLeQgKRV4NfrZFH0pe1pV3UCy0J1wsDI0qWeKfYux6b6yWZE6tTWeR6+vqGJ2VBL9Q
zJkmme/4yZX6dG12qDH71KoPBfDRVeG6KLF4QXs0jYF6DmVkqLhYkjZZWDlFOHxOdWqbPozIRSQN
zWrwenOdCctnHpq1yypsC9iQg732Gm3tZ6K81bo6gTsfm6se3661q+shEYlNtCq8juzeWMN304pl
qXv1ws0JXO3wE8RAvyo+S7ouTvTsYilJ2PcqFsahBTR1xwyDgVyY+wBVzt51evCtIe6DtTTHzv2w
Q4I33+ZVDZqYrMuGiEHZo6EbIBr8Rdaw9UUgRCtbfLWy2t8ZU61NZ7qN+2WAw6Sv76rO61cdEmYM
ASK9t1Fl39pt8yKQUkwIalRlq0CIu8krItULACTmdzK42b07HG01j7Z+0SnO0OrBSLYkXYgiXgxY
n99opoStbIGWZSfbfupQuZBug/RDqgNgwIlCSQ74bRIbpsrS674hNp7cV5lubPW2Ghc1KWhZKDcI
3E82R7AJs7Gu/mIYeEMIut7KOrIPJul3G9m9N4SwRnZtnkvT/WqUgU801aZOZEr2OgKBtFbkoKHo
3LZnwxDtWfcU/D1D75DFUNsJHta93t63k+EgzMWHhB/l90/arx0EEYAtbAAHiqGavwjMaGo3jlHf
RS9d0FyADSv3ig3cvQRhvHDpt5dDU8Y3NWpo4CTahaIOMNIUS1nUghBG0nD1riol+9hbDQjayNQA
QYbtvdk92Jn1efCG/MGj5v9XYBH77dhKrKKpVGI0zbJ1nryfZ4yGElRJhWXBi+QhfDMiqdhl5mMd
hwxcyJeujV7tHV9ysx2cHcpDwGLvURu+MWN7nyqG2M2TqVbWTlLVg9dLd2qHW1bWMN9R8KdwPNCV
Zt1VJ03JdyGJw41ieZMQB8QaFNPsfdmNsqO51QZroC8DSLFnLbIArtTlKUzcckNuOHpI2pK0Gb1P
3fRPv//l3iDY5vvK0pm8WbJQwbrab/AyY9KgCNBH4YuVqNXKjgyP8cSF9l1Zt1qQRwejV4wVXKmX
QcIoqun30lCJQ9KXK9hLCBB3/knr5fIoEj9H31r5YGJcf6NZ0g7Hwlaq9feQfXGDhKyxBL0YOEUV
twuSKmh6hF5xHlP3YyM3dGoukyp4ro8uvJ5D2aBF/vvvyv3zy+8N/ochVLW4SQ3FePMQlV0iKstL
05dYCHkJkrY7wwa2MdpuPXMXEPRckiBagpNJT/bo3eu1/80tRnURyapYx7rtneaXzCa1i3IPIgYC
ZCV0q7Bpolu6KneXW9UzFsz9USLda9XJKpDKM4bKPQIMpEdhN551PtuNjuBQwL21tXUPT/tY0m96
yn3nKH0OzB2WGjFulvg4oIeT2pojcgu6q6w9FkazcqnRa5GuHDAlB8tftzJKu7iENeBmUujxuclY
Qt5r63qhv2gwDXEqL52KH0yxxjuRpM6gGxKmJgkSIBB0LsgZpMd6Uj3yErvAwh5BcLA0fDDRSO+l
IS6WlCgu4Bezs9o/1PUYbJlyeuTpDUjdSZrjMtzGC4Dg6mLUHglQgHhW3UtjNAe7KPHyobdGDNyh
qBhdYoI6ZwTQugpxPHGSSYffECVWxUV6JoK0D5aRBQeKWJlTR7rYKr7b7wdr+NYHjUrVIVX27uTo
6qrpi98USDiQx3QwDeiPOS4dboEvZY22X09XuBaEKVDkSHjIiNZMqVBdTBm4tjUdrGcOfVsiKhbG
7w29xNNycuBVLXJuYIbgxiiHyh+qk95+o0BfX2KiBwd5jB1ab91Gd8voPUD/vVuSI86Gz1YseUcm
PcW691D1LoHWOeGA6hC5cfkgphcY0g4OrfnRc/PPaO+8lPDAt0omzgg763d60/RbEzXVDl3aixoA
qexF8iVtypNuoEpfW95Nh8/WDWKpi0pJ7nCOyL6ZHmOhcSa3bz6lymg4A6WHQyqr514o6v2g+JvB
yqObjhkPmmdDvaVbIr/d+R0WQj5MWvB6WyMg9Y88KYNxntirkKH8AOJ9OHkNqarRsqsbD/+zv4gv
zV9iXNNQhCaYP5q2At7wTT/c4kzJXac3Lwb2MYvIHwh7EnhZlt3QhxIyXCyr4Ias1ipe7rkTegh5
GIq39DFm3BjB+CXpA7GJIwTnQ4Hw+EeyHqaDTJa9i8IpQ0Ucz/h3xCESMghSeHRx3gluhhMZaYf7
i2s4qgZN2usGa6l4A/L9STcc5epjFKdbDdDnHRIBGQaCaXNCvUqsw0z5NqvBwBrZ4F2i7URPDQj5
sug5qdp4CXWMUaTxmZjzXl0SiDWcGHUDeQBuqBdkhw5RrWjy+0yrsrlvQlVZjO1DQuUL3bU+XMkp
0kD+mL70Fkgjo2/rjedSUIqmW9gtg3MbtsMpMMRNPebldVb/v39SjatmFbkvGbJigMHqN6v/+ZAl
/P+f6Zg/9/n5iP88BV+oSGbf6t/utXnJzp+Sl+rtTj+dmXf//umWn+pPP62s0jqoh9vmpRzuXqom
rn/fev0eiONNJ5pV8R6yX07x39rpD5W9f32i//Uyf66HIX/5v//x6WsSpMugqsvgS/0f35smpL8q
yPv8MFT9ea75+/zuHPEnvnbzlZPr8jvLNkCGQkKZ/xja4iz1vjdLpvnO0izLhnhsz388QkgE/nA9
/6vL8Ptv+MfVvt41f37yny7n777B9QJNV4HoyiK4+FO38M9z/X9cBc1+R/9AGuz7l7QJ6H68Cpbx
jtQ0Mz2b7P/0xwD/P3IVvmRNWk/3Ko9x+tO9oF8/0pvr+es1eHOG1zuBayAmXQBIBz9/edt+J6MH
B96XVNH0Rybxf+TL/5cPgiLLf/c50NR3pmGQl5NBT01/nPDNHWDpAJ5JV1wvAnfIP+siqIhwXn+Z
v7wH3lzI13tA194homIoNmPmv7oKpvIO4QgIWH9cpeuD90/qDWxd/N3OQH83Z8VJ015/aq7qj7eC
oijvuFUQUhHUl/mjy/xn3QqaYVj/ze7gv74V9HckBGCc80Rc/36+Cpb9zkRJRAjEX+e/6xP4D7oV
UAH6+/eC8u5K+ICnMv+9GR7pGzU6BYbH793CP294tMX1/vz3ewVNJ0YgQtCU7wMAX/LHB8JW31FA
UARzm+tFuj6B/6BbgRhhiv15Sv/9q0CkpKjkcpjBX5+HN1eBB4K3MTQBbuSPB+af1S1YKGD9zYtA
kCBDEyfufP2SP94KpuB5sQwdotT1GvwDbwWynH/zKujqO5l8KZYs+vWGfxMs2BqhlCyTE/reTkT1
z7oVkEH+HsP++w8EIRNzetUiaXz9rd+Mk5b2DrA/ZVtygPPfP26EYPC6hnF/4yKY71TEWsi2fI8b
3wwQimK/M5A5JHfNBGP6+6fdClT/7Osv8zeugngnmCH8P+bObrdtI4jCryL0AQiJpETyogEKp4Dd
NmnRJil6uZYYi7AsBqQdx336fsNdytyV0qQZAV0iN3Gc4XI5Oz9nzgw5EvZNS0g0NQtVwYFgpPS8
KOwmRLcLLEztICQ4pqhKF4PdhWATClIMmERM147OKFaLDOhM5R6zMqmYKwmt5LQ1AEiQGg7WwnmO
6DaBcFGK5LpdyNgFyBR8Oe9g86YHoRS4BYNIDmEPQnSeoVjJWHHdJqAKTANm+gBeRq7gIAAkJMu8
gAATnUegZrdgtbrH5+mYI1jAFbXvOPCLBYFiucxl2r7dnviSaHghWkgtLZMl2SHMLWy9dwTIFko+
5w5tyT5+dEqw4MMmWo+Y5wml3zn1dHfQg2xhsSC/JncuOCSDvkWULdFKPte+fsHTmDHCiFHn8EMt
ICwCvubpnY2IzhBSKxU6gs4UlOi6cBiBz4crsIRViZYAroK7HkwFN4xIF6hlCzNMtwtEfxANUzLD
wBQsgdXZGgJH+/j/F6weoGDPxQUoHOkZskWejo8mfAY+gTmQYCjhN82dw4jNICz42LPWIGbzhGkk
gAdLJE39QbUgJJIPz5Tu6aNTAjh+wo5VnYF8mWSkiTnV6MNJn+7CqkpSLE4OrhDpUcBWq4ETSRLE
FCwDb1CskoIifUXkbJ8+upggnS9l5rxOB9IEJABApHCRT+ANqK6saC+CM2ZNTkRugHym0qYFhESl
0PmYTmtf8rE3YGMowkopVq7oQoKUDFEbGOUrDMHAuHfRf6AEVZ5gb/gkdxpjXKh+fCwAH4uhUECu
PVw85dQOSi2hYIYFMHq0SsBcRa0lAAwBJlpUgKPDFfhEWg3BVkmeVll03hA3lmpNAWUE6LEQJieU
gqkWDCXWgpggXcVnBDLY98r3T0UNiCgDFLYV5JBtwFC8BLZaVoEUDbeKyRUwklKt/0ClQOIZXILT
VqBKiBWlruCMZHxgISmyVgtwiLQfyVd5guMPUrzikDEHhwq8XNE9PmSTzC5KUTTACDCOHGd4Ohzi
47JgBEBp8tEiueI7CkzXVWeHlJU55xAtTjvEApwIFIUvmFpVqOJzCERF6toJBhHoNYddZB8zwEzZ
mwSdQ1eEWx8XREL/2sqq5refBSrKJD9pLgSz4QotwjIBLIOaN3KS4nOLOe9H6RahWOTQSIiPHVwW
7EIJqDiHmyZtd/aKThdyXpF2F6ghMZ0SKolDxYJkmdo9eBElJMfmiCk2EA6l9vHJgumjqcYEQOqy
09hQOIiLEi4uDLzhQkniMgiM13Al3m83CNkyKSnMEwA+F4mmuwAjOcszqAfRMjHpLFbrQgYyCiw0
l5rpSbNYJiuw9TIfK43RBUoYq1xtEArMIp99Zpaf1fjQOQ4GQYB6l1RHFyhlOC9tiAByAD+bTUAh
hivYBUrrKzIKYikXSEVnFyguS3utDkNEF2Ckkhe61CB0DgRKVFNAj/67i/wKR3LobWHS2m7zo3Sp
NHU/6Z/54i+MFMxjAdPOFroZvF+UThgr2tZm5O8vvKrNUDSb/ONYRBvu4/67e8DjW3v3Gp9q/OFl
U3emW2+fhn94csuUtqPvv/thZ67NnZl2YqB9aN7zSo4aeA7v/wuC+9tArhQh1HK75u927wseKPN6
wbdm35t+XOLQmjNwj7WSL8yued92+8ZbteXuqWUzvrwzm3a6asuA0Uum3Xd93zAUxRM+8My0wl/W
O/Nounoq2bJ71ZJdn9msfT+7YKb23bW/7ZYppr0Lw6K6ZuO9TwhTAqtpJdMQ2N34S3ZcV63kS3a8
acYVDuqdQWEYf3CyV++rjvrVxmw9BXT8E+2Cr3YMD2So4LhC1ywnjlgtmqlQJrAitg1PLbl99NWC
ISs4eq3Yn49tk6V3qAUj4GF9+zQucdhky5nQiv6lfWj6o222pXit7FeMUPash6tx6+XydWaz30y3
wxWO9aL73qy3D319f+/ptCvNquU3621zY/yuSlv21IvGFzBdxtNsV0zUy+77hj8fPni2yXG4ziG9
fehC0VIGVItu+e6Fb0PSxVBa00p+XV93JoieoJdI1UIv+qPx/ZZDwvWCH2eX5u5Dv218t458aes8
h/yf6q6vPUsFdCkA9jmEv6o/NWvPjSH8HB79df04+6vtbsdlioV1kKt63W13v51dmK7FU/qH0/KA
z3ODlwwJDc6+zQS14n/dNv6OWwxWLfZ2R0TiZzWuS0Qtuqv5wqL3Ki1iqhX8W73f90+7jyZIE9yM
BK3437ftpp5d9Ue+zQKeWvF/tA+fUUTXlHCeGxwroog/Qzz4ht2v+772QgoHg2qX/qb+5GeVrq9X
K/ftvdlOFdHxGrRi39XdHZ7Nk2xrxWrJDZlNoN4OZNWK/tPgdxhV6R9Nh12qhdf9/ezdqcVbVFAt
v+nX7b5vPLPiWuDVsp9ahq/ceG/TUoL/XfIppOnA6z7Gn8ZpKKf+mw+uyW+sd7XpXvwDAAD//w==
</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BFDB44E1-9A93-41A3-8B28-FBD4C6277F2E}">
          <cx:tx>
            <cx:txData>
              <cx:f>_xlchart.v1.12</cx:f>
              <cx:v>profit</cx:v>
            </cx:txData>
          </cx:tx>
          <cx:spPr>
            <a:gradFill>
              <a:gsLst>
                <a:gs pos="0">
                  <a:srgbClr val="7030A0"/>
                </a:gs>
                <a:gs pos="100000">
                  <a:srgbClr val="C18FC5"/>
                </a:gs>
              </a:gsLst>
              <a:lin ang="1800000" scaled="0"/>
            </a:gradFill>
          </cx:spPr>
          <cx:dataLabels pos="outEnd">
            <cx:txPr>
              <a:bodyPr spcFirstLastPara="1" vertOverflow="ellipsis" horzOverflow="overflow" wrap="square" lIns="0" tIns="0" rIns="0" bIns="0" anchor="ctr" anchorCtr="1"/>
              <a:lstStyle/>
              <a:p>
                <a:pPr algn="ctr" rtl="0">
                  <a:defRPr sz="1200" b="1">
                    <a:solidFill>
                      <a:srgbClr val="FFFFFF"/>
                    </a:solidFill>
                    <a:latin typeface="Arial Black" panose="020B0A04020102020204" pitchFamily="34" charset="0"/>
                    <a:ea typeface="Arial Black" panose="020B0A04020102020204" pitchFamily="34" charset="0"/>
                    <a:cs typeface="Arial Black" panose="020B0A04020102020204" pitchFamily="34" charset="0"/>
                  </a:defRPr>
                </a:pPr>
                <a:endParaRPr lang="en-US" sz="1200" b="1" i="0" u="none" strike="noStrike" baseline="0">
                  <a:solidFill>
                    <a:srgbClr val="FFFFFF"/>
                  </a:solidFill>
                  <a:latin typeface="Arial Black" panose="020B0A04020102020204" pitchFamily="34" charset="0"/>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400" b="1">
                <a:solidFill>
                  <a:srgbClr val="FFFFFF"/>
                </a:solidFill>
                <a:latin typeface="Arial Black" panose="020B0A04020102020204" pitchFamily="34" charset="0"/>
                <a:ea typeface="Arial Black" panose="020B0A04020102020204" pitchFamily="34" charset="0"/>
                <a:cs typeface="Arial Black" panose="020B0A04020102020204" pitchFamily="34" charset="0"/>
              </a:defRPr>
            </a:pPr>
            <a:endParaRPr lang="en-US" sz="1400" b="1" i="0" u="none" strike="noStrike" baseline="0">
              <a:solidFill>
                <a:srgbClr val="FFFFFF"/>
              </a:solidFill>
              <a:latin typeface="Arial Black" panose="020B0A04020102020204" pitchFamily="34" charset="0"/>
              <a:ea typeface="Calibri"/>
              <a:cs typeface="Calibri"/>
            </a:endParaRPr>
          </a:p>
        </cx:txPr>
      </cx:axis>
      <cx:axis id="1" hidden="1">
        <cx:valScaling/>
        <cx:tickLabels/>
        <cx:numFmt formatCode="$ 0, &quot;k&quot;" sourceLinked="0"/>
        <cx:spPr>
          <a:ln>
            <a:solidFill>
              <a:srgbClr val="FFFFFF"/>
            </a:solidFill>
          </a:ln>
        </cx:spPr>
        <cx:txPr>
          <a:bodyPr spcFirstLastPara="1" vertOverflow="ellipsis" horzOverflow="overflow" wrap="square" lIns="0" tIns="0" rIns="0" bIns="0" anchor="ctr" anchorCtr="1"/>
          <a:lstStyle/>
          <a:p>
            <a:pPr algn="ctr" rtl="0">
              <a:defRPr>
                <a:solidFill>
                  <a:srgbClr val="FFFFFF"/>
                </a:solidFill>
              </a:defRPr>
            </a:pPr>
            <a:endParaRPr lang="en-US" sz="900" b="0" i="0" u="none" strike="noStrike" baseline="0">
              <a:solidFill>
                <a:srgbClr val="FFFFFF"/>
              </a:solidFill>
              <a:latin typeface="Calibri"/>
              <a:ea typeface="Calibri"/>
              <a:cs typeface="Calibri"/>
            </a:endParaRPr>
          </a:p>
        </cx:txPr>
      </cx:axis>
    </cx:plotArea>
  </cx:chart>
  <cx:spPr>
    <a:gradFill>
      <a:gsLst>
        <a:gs pos="0">
          <a:schemeClr val="tx1">
            <a:lumMod val="75000"/>
            <a:alpha val="80000"/>
          </a:schemeClr>
        </a:gs>
        <a:gs pos="100000">
          <a:schemeClr val="tx1">
            <a:lumMod val="40000"/>
            <a:lumOff val="60000"/>
            <a:alpha val="75000"/>
          </a:schemeClr>
        </a:gs>
      </a:gsLst>
      <a:lin ang="5400000" scaled="1"/>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CCBF74F1-905C-42F8-82A3-8524DFFAFF58}">
          <cx:tx>
            <cx:txData>
              <cx:f>_xlchart.v5.9</cx:f>
              <cx:v>wise Sales</cx:v>
            </cx:txData>
          </cx:tx>
          <cx:spPr>
            <a:gradFill flip="none" rotWithShape="1">
              <a:gsLst>
                <a:gs pos="0">
                  <a:srgbClr val="7030A0"/>
                </a:gs>
                <a:gs pos="100000">
                  <a:srgbClr val="C18FC5">
                    <a:alpha val="75000"/>
                  </a:srgbClr>
                </a:gs>
              </a:gsLst>
              <a:path path="circle">
                <a:fillToRect l="50000" t="50000" r="50000" b="50000"/>
              </a:path>
              <a:tileRect/>
            </a:gradFill>
          </cx:spPr>
          <cx:dataId val="0"/>
          <cx:layoutPr>
            <cx:geography cultureLanguage="en-US" cultureRegion="IN" attribution="Powered by Bing">
              <cx:geoCache provider="{E9337A44-BEBE-4D9F-B70C-5C5E7DAFC167}">
                <cx:binary>1H1pc9u4lvZfSeXzSzcAAgR4a3qqmot2yY63JP7CUmyHO8EFXH/9HEl2YrOVjqfa81ZJ95Y6EXHA
g/PgrFjyX/fdf+6Tx235oUuTrPrPfffnx0Cp/D9//FHdB4/ptjpLw/tSVvK7OruX6R/y+/fw/vGP
h3Lbhpn/B0GY/nEfbEv12H387/+C3vxHuZL3WxXK7FP9WPaXj1WdqOofnh199GH7kIaZE1aqDO8V
/vPj5rH9sH7swnv58cNjpkLVX/f5458fX7X7+OGPcW9/e/OHBJhT9QPQ6vSMEqxzTA20/+gfPyQy
858eaxgZZxgJ3UQCP791s02B8m3c7HnZPjyUj1UFA9r/9zXtK+7h0frjh3tZZ2onNx9E+OfHmyxU
jw8frtRWPVYfP4SVtA8NbLkbws3Vfsx/vJb8f//X6AeQwuiXF+CMRfa7R3/DZrnNqi0w9264iDMq
KCcm5wdcQPovcTHFmS4QFkhn5v7Dn999QOf3/BxH5pluhMoSZHyCqPyVbL9t0+2zaN5BXcgZNwxK
DGQeVRdhnAmKdJ0gcoDFfH73AZY3MHQclx+EI2D+Wp0kMOdxsg3kuyLDzpjQKTXYARg0Vhh+xsCO
IcT5UWTewtFxaH5SjrA5X54kNutt2Sfb7OF55r6D1ogzkxEOpuq1EePGGUeYmLpJD5joz+88aMtb
ODmOyU/KESZr5yQxmWcP4TZ7T0NmnpnYNLmJnrRhBA0YMiLAvRjmkz7R19C8gaHjyPwgHAEz35wk
MH+V4SDfFRh6BgpBQPhPOgGO/aXjxxifgQdipsEOERvYuUPQ8eRhfs/QcWB+jGQEzF93JwnM9WP3
rvEYPqOGLqjA+Hg8Zp7p4PYhXHty/OI1LL9l5zgoT2QjSK6/nCQk5+WjL7Nnufx7t0L1M1MXhjB0
44dLf6UqBJ0xBojpIx35PSPH0XimG8FxfnmacAThOyaSFJ1RzJhOzaeEBXz5SzAERM7I1Jkg4Hb2
n+eJcLBb57/h5heI7KnGeMxOEo/N47dyW8Xv6OQpPoOwC7J7/pTck9eYmOaZwGhnscTBqLHXmLyF
o+O4/KQcYbNxTxKbv8r4vRN8eiZ2ctfxUwIPDuOlvpjkjOomaBQ7js1bODqOzU/KETZ/naYd+9xL
qJP5z1P3HfwKOQMDZRDjF9CAyoBfwZRCaHzMlL2BoePI/CAcAfP560kqzW1Y+mEWvqNB00HwkC8i
YdKj5RcuzgwIwQSl5KhBewtHx6H5STnC5vavk8TG3ibhd1m+NzqEUcOAxPJojIyxeWZgDh6JPsUA
zzp7CAHextNxfF7SjhCyTxOhdVhVsi7DZxn9e7umQ83Y4OBP6FMOMw4HwOVwrhsQpB3MmvH87qdy
zBs4Oo7Oz7GMsFmfn6b2yESW24d3DJ8BG4gGGEPPlgu/Dgcwgvom5QLQeQ2K/QZWjoPyk3IEin2a
oDiPybbdlo/P8nkHhTHPEBLcIM+LLKMiGWdQFBAG1fGTwozi57dwdBybn5QjbJzTjJ9tmWWP9yq8
r9X7wbNLbzjDTNefapQjneGQcuoCKmlkhMsbuTkOzSviETr29Umas5Wsw+qd68vozITcEgk2qgOY
GPIeLKDA+RQ7jwrLb+LlODIvSEe4rE4zBJiAlwkftu+nMUScMRNSF6KPLBlUZ6jgOiW7FbLdZ+Rl
3sDJcUx+EI4QmZzmuuX0UUJO846I6OTMoGCjxHPdeFTuF/oZpVTnFD2VAUbAvIGh48D8IBwBMz1N
Vfm8rQIoAqh3rS9zKGlinXHxtGQ8wgbv68sA33NAjZ819RAvv42n4/C8pB0h9Pk0EZo/wIr/s4D+
fWxGKWyAMaF4+ZxLjupnGNMzg5k6h4j6+a0HWH7LyHFEnshGYMydk/T48yQJMxlWz5J5BzzQGQYs
KKQwh+RxhIcwzzCFpRomnuqd4IFerlu+haNfAPNjLGNsTtPHzGX7jg6GkjPEYVcMp8dLZqYO+2IQ
MjB6ej5K+n/HzS8w2Y9hjMdpGq4lTNP6Pu6f5+u/15VdGRO2wxBIHl9n+YLBrgvY8QfbmA5KNAqO
38LKcUB+Uo5AWX49SQO23obZO2b6lJ3pULmk7DnTH7l6wzwj2MAUVOkoML9l5zgqT2QjSNanmePf
PpapzNT7qQm4eMQZgf+NckhI7A1YnjEN2Je8/4zy+zdwchyPH4QjRG6vT1JJLgPYIP1hXr3vbj4o
uxhEEPO5SmyOjBiHsgwWsHUMNintP6OU5a1cHYfoNfUIp8v5SeK020q/eCyrx3f0MbAfA8OufZPp
x4v9HMJjLhicXjiAZI5czdt4Oo7RS9oRQpvFSSK03lbV9j6oq0el3jNoJmewHgbZPX8qu0AG+XIT
AKiSgRjsJxfgj15Gy2/m5zhAI/IRRuvTjNPW4X0Q+tv33GAGezQAG5OLJyUZWToI1wA42ES720q7
+4xi57dw9AuAfoxljM1pWriLxyyr+qTZvuuCM9g4YcJ681NpDI33/HN+JnQhdmdoDvgAfi+16K1c
HcfoNfUIp4tT1SFYp6mk2j4L6t8nO9SA0NrEsJnpCaaRjTPpGTah7Ax7np9f+rzc/AZejkOzDn+Q
jnBZn+Y2890C+u7/eR4+C+nfIwO1Z05gffNHRcZ87X2gZAObzAkU0J520/zNvL2JqV9B9IJ4DNLV
aQYJkP286yENys/A9zNsQvl//xnlQRgBQhSWcwx9FL2tf8/KL2B5JhxDcpoZ0Oax2b7nApoO2/yZ
QcGeHQ/YMDZAZ5i+W2TbIwbG7qXH+T0/x2F5phuhsrk9SUXZ5QdfZRk/y+bfmzKocsIpMkJ3Jy+P
aQrs1ABDhhiUcA6RwMiUvYWjXyHzPJYxNl9PFpvZNs1hOe09t9LAWQ1DgPjhBMBxgHZ7OWCnDWSs
h+ejYGAH0JvY+jVKL8jHUM1OEypZquCDvS0lLOa8Y8Smw1YzHVbOGOQ2+8+oGMphKUcwijmcD9x/
xli9ma9fgDWiH6NlnyRaV7L+v0ELTkEhOEFLnk+mjYIEsUuSYPsAHBw8avreztdxtMb0I7SuThOt
zX4OOtv4fXMh2FEAxwgBjKfC9SjihpgBdhTujn8+V+WeXeQhJXorV8eRek09wmnjnLBWvTtOcCuK
DrECuKSjFnCHE9ERhIHGKPA+aMPv+TmO0GvqEUJXp4nQ57C6l1kVvm9dzgAFYjpcw3H4/C1xhdVV
iMHN47vZ3sTScYRekI7g+Tw/SQW6Udvg2cj8+zh8lx9BPRvigp/X0rwsaO9Pr3PY/UmMUQT+Oz6O
w3GgGiFxc5q56jXUSOGWpMd3XNaGSE5QON6JYDnuOVJ7CQfc8qBTHQ7t/CLqfhNLx5F5QTqC5/o0
S3DTEu5E+XAN8UDyO335P7xn6vNjpT78PIx2qC28g97CwTlKYKcjnK7bf0YhPwSRBpwjhgXFp9VE
CDJf1jXezNbxyTIiH02Yz6dZ5Xi+ue2D/P4BztrU6bd33TgMB4YQHNeCDRJHEYO1D4RhnV7wJ0s8
2iPxv+XuOHDHexnh55xGCnD/j7fOvdS0Vy3/txfumbDfDvYUQy3qddACh/HhPjcdzub9dJ0vVWx0
C96v+TmO1Ij81RD+P12x92uz+OOGQmertu7+asMXN/D989P9cOHKxRHpk3k6ahoPsps//PkRQkRI
wX7cmLjr45Vde3msdEz1uK3Unx+13UZjrAsMegYnwRgc0vv4oQUrvXtEII+A9XtYIYZkYmdeP37I
donlnx932zLhFAysHCMCp/rI7sBFtasQwJWMBMovcNUMRFFCQCxl4h/XSl7IpIcrVH4I5OnvH7I6
vZBhpqo/PxIYT35oth8gzCYDw941YcBSNRzwoGAH8vvtJWyWh9b4/6lBl3lR190ma3XTxRJNctXR
VYPyburnQXMjaZfNaxoKpwiZcLSSlRZWYT4Nvfqq8WR6naLk3k/lqunMYOLp2SY0AqcInIiR7DxF
prbwaH8XaiKfBmXSzDuTziozv2mF6M6zqO/OTSWMyQsgjgyMQaY1HhjELQRMIEVwhMKAUvvLgdGs
z2MzqJuNT/R02pqRTRS9H2jJZoHys5XkPHBwWkfTrNQ8u64rsSrbDm/ygD6qYMiXZtecSyPv1gQn
2UyvNTURpDHWZZy7qC3rCx4G1DZpG89w5zdWKbxk7QnvoYnbcIa67FLyGl/zVJY2JlXjelHeLEOR
qamBsu9KBu2yNASxeqpcLSvaud9k0VKv22gZq6q2O17xad/Hvmt02FvqQXvhaZpwKq/Rb+rOFBYs
DQXLwGWZ5s+zXmhXxpDrs4z2je37ZfgbmRowV/8mU4MbwoTsiSNB0EimIQ+EYfZq4w+9mjR1EE7M
htaur7h/3fjIZvnQL7SBArOhFk6zPLpTsn0Q1K+moVmQZaXySeLF6Lxpan2mpKrdzGiIVUTTsivZ
VWQk8SX2SwsETW7gTGxhlR774ieqWTSJ0VpN3mRLv0OuT8WQWW00WFmI2usYTuZYgRFddUmQGVYS
++E0CXJscZLKDe1wMC2YVzqgdNjSpEjOG+Y5qG5U5BSY+1ZPWnytc5ClOVyIwEhve585DU9bR7E8
WMdYnvdNveB5GNthP6hZQNhlHIphFgUqvSVqU7C6WOl6chWmRrv4+dWYYbfo+ygET/jD2ByZ4/jv
ysupjjjMcgN0GHYMv8aD95rfanlSbTL2LfYHuRRxqYPoIm1WBrVnRR4Jlw1lxrpraDiNy8A1vMwt
SLBURRktSMY2taJoFarM1QNtairHLAoEEdc/8Qmu69W04ZhDMRjCQyiK7L520+qFjWGo82le+dkG
Ea1aRDFbZ0bKXBa0oVP3hvmb1xGwm397n4kI7MYVsKQAUevr9+Uw/4eiDOTGqTQcnGv4sVBxb2ka
YS4uMd30Ks7cUB/MqwIUykK0cgyzlksTKcuvKbrkl3pv+rdKR+kctTqYM/4tKmorUaF2K4OksbzS
y6fSQ5lbmT1fyyEtJznhg1Uhz4BLbP9RfjuGXxppkB5cGcpgAQt2Ie+8yesBwan8MPCzNNwwqt/x
JAiWPIDJ3wlcgrnyC9s3YuRCMNi4VZNrKx0s0bIcajKJjOIyDInvNChwFQYivQdrWOX4Yv8VU/MR
Z4rP9RBUsMdD7LRo8JfdkCm7CsoJqUuw7BhGx7OhnbQ1hVlVtItClKkdpg1eDJqOFygs6KQqebJB
3Cssb4j4ZzOVgR0Eix57wQZHNceWSkTtpMr2zaECE5BXEz9vheWxuFtrbWJjZSI3w6RbYJ7rtlbV
31WFgo1WImV74FCdOgzxSggPW3kfDzPfSKqlJ7PWyqnKILX8J7mzv08kON4N7hFuECMQTNOd/r2Y
uMioWcaYp617YSuvIxbWWPtJsPJLG2hgeJuI2G0pWocE/UOMRfSop9ghERx/KGKO7TKmxnmgRWge
t1ozVYR7l1GvdVa4a9tUdqdr/UNdxxsa6/OOGNFdJEVvpaIPzuOg7y+KJI2tkiVgiTKDbin2uGXm
l7QQzEnKynT7ZuA2KfqLKE/b1RAPtcOoqc39DF+1JKaTnhR0FgyisYcCZTONoWKS0Y7OwsxwNS1r
Z90QFi41smTjM2U1Xvm1ibv8PNHz8pbyTyWpus+iYmqNsPvPAoYL8P42tXcVBp3vDjTA4ivjEOi8
FLFRihCVgdLXKvVCu8AJXpqixktUdaiw/BBPk8EQs/2D/VcnPE+ztV2bUtP6YvKTBnvafT7k5Yuf
XjRhPMKFte/8Z29NlUZ2w/vcOfS7f+wlEbziRcvB0DQ7CwV1YKbo1p5ca8t0rpFk8oJw/+Dwyj2D
QYq8iUnp7eE3fc/Bz5f3ZgxgeLxG8ypQztEx/Wz91C9+SH3RLw487KSw/9MLZnciPPC0f3J4aZ2n
5xF2cNnUU6YEWspds30Dj5ZCO0h+/2T/1e/Fv/8jBZWNi00APn6KGzy4XuWvNN1bhlAtmDEnlFW9
bjCYvsbsdDfScm+imrq2W4hjbxs2fB8SFU96ddNr7fdGUjyvY30V0eE76pThNH14reJgm3RqcIK4
+5aniDlR3UR2y0Vsd92yNlF+49V8E1UktpLK8KdDmX0mIYSrkg3rrEZuWGJ/WmfpEhx+btU4aSZR
prk68XQr8KRh5arMLL+AMCH2yIaQVtp996nVwJ37ZWSFCbFUa9RO64WhPShPs2JOLV/QZEK8UloC
dVdtBma0bqCPUHBpo+gRorPBLrRBd9NwQTNuVy0xPleCbIzwoYiaTRPzaB3q2hxgU5PYKC9wQ85r
3+zdOGq5hVSW26mheofX2jQFNXAyU4RTosvLQK/BIRnNBNT3jiZ3Ii2lw/o8t8JG2Eyv6LSgQW5H
NLYaaZrAVR5BZ8LOtbK04jhfybgw3CoMTMuk+MvQDZol9EWs843vV8FSUyi1Etm7sAusnpVG6VZZ
SVas8Av4Of4Se8gKqia2cdI9RCy/IrSsHWmQy8gv12ahhDOY6eXgUxBwlU8LswqmSbPQMu/aM3PP
8bvQlqh1s7q5513nlEkWTxVOlNvJQj/X6V2sctuTuT5Vfa7Zgd5ZoirtTjOyqfANvJQILCN2wF+G
8zKfaYWxLAPDWIDHXsa1Vjp1kISTSJQOizHIgQN6UXcfFsllyjNtTQRYSUn1Wc67iY81NO95UTla
BxMsE2Vre2qV1rK2sobNu8DPLTrYcHeVmuGIgXsPilXB+qnRN968LqIIrHoGklZDb+EuIhapAt8Z
6giimxRMccxvcJFIayB+ZqnQSpOutDVS1S4fJAfho84uGzIvuUastNV6eyDdd97Gi6S7pSx6MGQ9
kV3ZuIxGl5kvy5VgfCFR3NuyLcSkaGs3Is03nQerRGOJrYWXCvy81cR4lRXxVYMsEeWVE9IstnDb
E4smM0/DS5Ww2y4KivM2p3Ye1CVA1lyUhVE6CjK9AcmrQM+JXUvDcP0y32iM1K6MwsYKK9yuuW9O
moL6C9PDbhNl13qTT5EIfaeSeWnViEpHhUlh9V3GLEXBtEZD8jDQRlgkV63bKXvIkW/nGWcQdTeb
OlWxRVu08vXBykstmaLe2MCxhHJicNPCIiCWGQt/0eJ+kkX8W6P552CwkoWo4tu+1mLI7PJ+lhF9
0Xt95rIYLVKfMJvyBJTU8D9R6XWgWpEbeNvU0JSjQ7Ax8TsxgWxdLVCfT4Th95vmmkfJud4GLgKD
aPVt5tnDIGKrEnXrsi7a1BUldlrT0opYdV00kA/iAa80Llur46DKXZbPBogvLcOUNxBsTaLIvGkN
P5pkiVxhVKVzRYqvMIcKS8+EmOlxWlgszX2raAcMDpp91QTIr2NN7OZ5TCZUhp6V1gmyunglDFm6
PEmxJWt6RSBCtcBtZ7MGkdAmWqE5kSke26qQNnCYOVrIl5AOfWNJasudpENmDC4V2q0W6mD9DP9z
w+kUUrHOzgdl2nSYsjBad4Vo7cbnCAxk4kQygESp7+mSZWAnE8iKhohGnxIRug3pq4sKRU5U0nld
RiEAoJdTw8hjJ/fq2PKUaU6GprI6FUm7VvFd3DStBYKsDCO2E/U5qOJ5F9fCKjkdrLKLS8es1aZn
F7LQyLzzqsqKcqNy26HDTmB8UgMRrt5D0qhSc1n2eW3BTdZ2j5Le6hKkTymuLV4U2rI5bxtBlmlu
c1OxqxAlUx/soR2UsW9TLx0sUqZXmZdABKpobUNeNPMSL5tidlebzYrUXmzFmX7NiFhxDxAeVDAX
TSDs3jNjpwqHK1JwCYPrCptI3E0afQsK1kyTOryJwXDafVkRKybFNICoeojDzM5bip0u9qdpElmd
iTKnL+vcKiP4a8nz2yJGl1Yuh6+ZmVoslqGVmRG2Nd34UhbdJgDTmafDtPZIPeE8nxSSBnadMmGF
QRJP2rj1LBpq0y6qUsvTuh5qQyJzUWjOWx1DBK3rV1hLAijgSLAARAucXqrrWtM1iGy0wkm1gk9M
ZS6Vl7MpFCYueNRdRc0wkzJYo8Z7rLP4EddVYOGmm7FhSG2Muy8ow5mFAwR6R9vCCvOAWVFXrwvl
lw5tawm51WArln02yhyMNExyq2GNY5SQNQWsmAfpqjLLCRiYMNfpfRuas7738BfCtMaFcne7bHxT
22SVRPa+xf5r/9d4yPxzZATd0mND4+7JdvQYBHMvfHh3MwzaperqbpY3CZ/6sR9dhwp93/dRtf1a
k039uQB/OqEpIovW5Np5ryWZPez6yMSnJk3UNyOKQ0cyHGw6JatVUuueo5ul9rVJS3ffFx/S3uLg
wz8RrZNzSMXSaZ22chkFGbIGnmy5lpcPJMVLA/51ly8axZkriCZXUHZp1xoKOsdEdXqnGf5k3xRE
n1h17EN5JGh6yN7aeB4MQ/mppDB1D70166ivknvCtdZOYLHvHGVCLUSgNRMMpZYbLze/sN17UR2v
G48HX/oaVW6H/GDV1oqt/RhcRk7N/m7wE7fFRvHQ8UJafV3UVxDyLDvImt3ea8xZ02D8CdUetfbN
EP2s05x+6ysN2XqYlee93+EFq1QxaVEZ3nIibvct2UA3URqQz7UvOjfkHV2mWuVvAifWaOZgs9Hu
slQ6smDlg/DD0kKGHl2ZZalNSd+TGVeG9okWBFv7sdAAVAZl1bdOmtQuBxGc11yaC6P34kmDSgUZ
vLjeCwgnxQW4q+JzwirdBT1ol0VclBvG28iRiJRbKTt73zQ3wtqiUrLLPPaSmSFpM8vqsLhMdAXI
7oRoQrQrAuFtNRaatsAa3Zi6ES81LdHcQkh265nB1b6pX/uXbbQrGxRIuGXO5DKFebcp9VSDUK2m
W5WYT4IUWmtlQ9ZcYm+oZsIP8hluFbr0ZNMcXtw2qZ3XwrRqH/pgVWo4Ne7zVYUKulF919sBSuV9
Sz9rQ0K2jRcgp2hKtIJ74tSGQHXw0CDTlqVOk28R/Es/jqaV3qrRtGDTA4+21+vZvSkhv2zxt9QI
cofSVq572urrRuLA2b8itbsGJhxcHRA5iVDD2jN4tW5rI3WKqOffRGsdWClrqK4qbq4F/EtGa5zX
lZNKAT650pOV18z2rSDkY7aCd21kp+mrfQNkRmLba5d7fgyvQnbWh2gTJ1StzIrpTjsM1bZpoO63
G3MaDI0tpelt+hxHK1Rw08kUE3ccwNq3gDpEaQuRFudgPNky6EnkKtmru6qrDqNmZpvakHTi8wTS
6aUyee4GYPG+BjAr931UcAGQDQIKLnzB0mW6M0275P6rEUpoCnwMCuAhplddxL4uFkOCiNvTJPia
9fVkPxZPF8wi0piFkRZCblAMiybMTBcmU/8l6uh034/SGLYKbsSfWF8WCx987sQwtOhL42fzfT9B
B6WEICq7TxXR/EUvhmLCIlAvCA8W+xaxr2orBJX4NBQ5nZMUdZNIGnZNuLyV2LdZN3TbUMSmw1Af
LgsmySUr0H2rxd0WlAdBPcDwzkUA0T4KoKTBdwSIJCuoS7KbhOjeDBmQ2HgBae9wtdwTEhZ1roK6
xgL8eeLqKKgmhshu9g9zKQIooObGpmVCbbqcpYdeo3i4bFtUX0dlZcxZkVBXxmG/NVoIbgx/q7oy
ndQokHMzQcUNgQLfnn1kqNaGspa+znyvO8dJyKw9m03T3SnG46u60vVFKEXk7n/PghySSNV+zXsJ
0UkWqVnbMXI7cDrbsyj13ndav8erSIX6BfMDdejRiEUIsV4iPoWRQZZND7Z636XhmQ5J6uCL6BSe
Zlo5TJFpxF9QSJ19l00X9I4YQrzUUOl9Un0WWqYBSZomKvMiz7CyiqrAF3kV6qtBtZq9H3uXB3Mo
8wy3MmOQn+GOT6LOHL7mCEL7uh8uYJmjtgzqxW6Xl2QRRjS9qoX29cAVgYnmhbI9RyGja6HBusD+
QRUMm9jn2U0zGPlcmTHkuF0dbxWy9tzWQ8vcogrZPEikb0niQY2YyMuDdKo6s0s/r8CWe3zDgio4
9Fri+qaFwugVx22y6PSkPQCYaEsCjv5O+EU90fUMpkwnjRtRhpCeAsAa1rC9n2K133rn+2nXw1ro
HYmmiAT3XQOu28dxt4B9rqWrQ0igPMEtmSe1peokn5eRcafhKJ+lOivWMvAhNMn0ZmpQydd5bLCJ
4P0AlrABr1pfmojJecR1ZbUIklW4kHbaIhpYpVknNkR+4jxSw2WvSrqWZuUikZvTDDJYcDHfjD7W
LkhIB1dvDWY3VUsdszN6B5Zf7rjIYXkGhxgyOyFvpDDnYdR2VuoV+qJrxKzMIAcMueJrrkNW7dOa
2GYIC28Daa60hN5BGWOWRILd1iTwbUKaZlYbikwCDjpasbxzg6asF4OKi6VX8Pzw5acksjjUk3ag
ZQsuQh7DfII/doyli7ohy7IrgqkIvXTx8/dxu33j/ZeO0yfarqbB1M+G5Z5s38G+xdCU8I79H3/+
CGbctCVn1KpppEHuRGO5iBs/sWjO7UaroFwgqn4NfUm7M7TEbeLsNuMU6i8hZECBpoapFOo2DL6k
sMIFAXGaOKXR5Iuqpvmi2H3FNYJYN28g5s/idoG9ql20KgThIs1hYmCWABFNEmPLFernmonVQpaJ
sgYqc7epkxqcQBe5ojnntDYODZo+VgvY7qsW6e5r/6d4iaA4NdM7chUnrc2qoFoo9Cg1DQYUhLlc
7L96s7AGZgYWrMaQidkqN6jT3g2L5ktY+XLJQ0gAvMSqeNW6lBXnKddX3C+r6V48oGWVS+I2smRc
epahQcIQFc3NfnBQHc0XaWqlKAfL0cphoei3WEGvGmQqk4yHN7jJoe9KXaMo6OwqBgLVliAr2Ksz
2JHCqxBLbbL/bf80qyBEN/TcCeo+drIOivS8LKws4w4ECn6udHvPWKBHpiNzyOJkksKIh0jzAbQp
hGPXVQw/65V2EaRe40rSbGgUOmkNqSU3dRdnabUQoq4Wea9XC+mD45UZamzPqL2FFwexA9Urdpgf
h95ZqeRi/940xKYdday2Aqrm2ItmFSwZzgZcZ64PpgqWWFACyXJdOwaDkkMUJprFBq7ZRhNVdqPK
TzXN6ikKYCE1qpNuSiq+MrS+TK0w5p4Fq9CwIJKb2mQo29uQhhMuCzGTvmkuIFmkioWLAEXlAm6y
Lhdl00ERsgkNm4kOW9FubS/P5f9QdmZLrurqln4iKgDRRpyoC8B9Ou3sZ+YNMVuBUIOQAMHTn2Gv
tfc++1SciqoblnEue7pB0v+P8Q0Z8y8Ll03QkOToufrnbMwvltaizMahg71GHqNJ9rtBJRe+alqF
bn6fbiPSv41I4+m/bw1wziDxe7Pc2iaaNrZL1r0cyPva5sm55g9JNqZXT+nmtIYc9SHrs8OIJzmb
eZpKbvJoO2gPfTqLow1LW1a1QTvu6nTYmzGZaVGHSRlO3bKLgynfkCkYH712ZQe6Tu82HteTZYSf
pIn653XRXdUuNDnHiSJbRjxeLmMTlzAh022tanKcxoAca2eLfHGoLVyN1hhLQ5kvHtmBJpCXbIy3
UkMgph0q6163hb+80miur53K2YZwrjaxz9dnT0JlxL/TH4cRmm3XsPYYLHA4WKzXgs9BsO8FD49N
lJ8X26fbZK0xnaRxg3ZIK74zpDsxtMjH+0E4cs2NH6CdDR+y2wTWMEx3/zp0XiDLWeUD3o73k3bt
m59ntkQBVh89Nb4njbcxnYPZAEEk9bU5+h6GfDp9xVkXbBcXXhsS6mNqYrTgGds3BI3ORqPyx7ie
2mJuOnxAYTDsZqIehF3C478OKgEjsA6hKzyhftSNyAupFlk2SfbX658NRoCbOCnGfmqqvmXj8X6A
5DQe2/Q9V5M7GAzQo7Xs0koeb3no7PF+l/znrSln4DDS+H31MAC5cwsvaIBh2N4O4UK8jZ+6b7SD
Jw615iqC1sdIpH3Fx5pBDjYNF39d52lJBsyGXr5Mx9gjpaWrf5izbjnFwj10TOWFH9YojlIso5rn
41+H+6kPhoWDUMBffMjniZrVYb69k/tBEC+uailvYldTH9fboacT3wg58iLwG1LKVT2qyX/NB8zy
TY2XcD9kfvr3rfqft/BkpJAaXn7H7Hy0STAf77ciV//X0/sf/D6tBEv6PdWJOt4PJG+xrmjxRqOQ
bZsgH473g9CYx2pUbH+d3u/LOg/OekOj0tNmONZkwmLAhCmaLO0LTAdvI01WWKBkKbLbQ7sQU0lD
VlXGQrvSi1J3WCd0kkHfnxB+533hBBUVXDdIoxnm9tCfIUPDAg2366zeo2mFUBP5T7WVBLVEr05z
wJvCLpgv6M2D9awF7jDcjFJ8VvdDgmq9UH4r/vpIRtHlEPFzqJS3q+L+TjpEx3Y12nXf20uSjVvX
dt/9MWaneKKVXoJ5P97mqfu0NWJ0VgqaIYyQ+gp5bSzgevANbWZ3jKPIHQG61HADZlmoNfePjAl6
6Iwp0SJh0hYphlooffH3eT6ygtYjP4Qzk5UPVa2MBCmFzvvjOMgNJzXW4ibExT6GhBc8pXLb1OMr
p6E6Lrexcp8O7rf+2300wYWYWw3HFdfFaFW+6UEbnNkq2IY3Q1N2qpMP8ApzA5FZFV6TZcXqU7dL
hW/h7qIZC1X02slOb33HsotLwu2INvc7PBhRiTyKIUzbFd9GPR9m7T1oeNLn0bUjJGCK+wndJ+na
PRBQPMdam23rGv2Vi/DcwmJ9FfHgTtlEeNW9NHHunqVZ80cJxkARbzqyHIYgaeAtRbDEi4QGZre0
dLnMul/KxHqyqrMkhECYJ3pjwhk2DZ8aaLFh/BDEaie6pLmKuRMZqndhq0ZQSMrs1q6k8SOIl/kp
hMK7cZn2q4nP81Max2ijAr/eN8myDVdPXsUgoRIn5FpnWpZhDutmaJsihfjyLcgjWwh9m62ZC8u4
m7qHAJxYESxEbZOQdw9pT1e4M1lYTYLmr3xivwa/7s/3M2jxKAEVJhXO8q40eRx9OBmVi5cGX2Pk
JRvAkKAvQtF+uEhv7ven/QQXIWyCQ0K64X0Qw04pFj/ns/ocFhpWeUegKWmb7MMFAEy4xq+9Hw8f
EXz+Q98GvBqpNB8qWOPKUQlT6PbXrPNLHXNXkD6XWyPoEhU8aLyDr7A2p9MyfKRJfUQ5n//QQDRR
Pa2bTqhu5/u2gZSzbcXsnu1jlzBzuR+I6VvAEy4/MN2BlOhV8N16A+ABEb/SsR7RGKDwMDFfriPs
dvQe79p62TtZTLuXc3eGkTJuPNWEV3q7tbSr2DStU/shkhg6se2OpouWp4YPXhnGyVIu66IqsF8W
H7XRpeNsKSbmA3Pr1/qYrpiB+LgMB7+Jw72R/LcYRr8YZd+/51MHb6M1ENui1atCAugsy6Jpi7rB
Fj7Wyh8Tfcm7aU974r+7rD0a1zUlS6h+TUPHD9JNQwmCC3qy/2iMF+NFpFhGgsSBkTMrsD9nzw3n
bpN0vC4467AU5tY8DVqMJxeo+jfprNgYA5RoE5jxMA+6fx9gcIxU8Uu0MkBfjjwmuXyGMxW+tg2x
r0mLqYHJol0sOwxuNBeJd5Gki9hbYuXDfaS32Cvu1MptusDqWvAYfGtY6uQzl3w8k3A438+CFNCe
52s4N6kuPEKbktRrc9l7jkcfqeO7YVXix5xDZ6snRh8n7j6165cH2KLQvmOSHm67aj1hm9PwaZ3W
h5hBRxd+1KFjSTH/aVxkOeP2CvapHIFWFMEwzFVbJ8sTidf+MDVw22rSVbUCLCIXGNphjdqzniT5
FkKsLBrnl2kfND8yg1KiHgr42uMnuKukcsbExzqn6jXPIVskOvuiNykBUmX/AINoLFORJ9u+i31Y
H8vyM+PJJlub9TPPJxBRvBEVzchY9b4yWy9a7IsVGjOoXtufjrZV1qfJb49p1229aaY7lGfZUfV2
g4ms+QQASbcia8RxHv38aVwY+iL3EeSUvOnYb2EgYiEIGz98i2v99+n9r3A4YZLGKBWVqfVL4jA5
uyX6FhGz7nRNgazcTvXgvk1DAOIunP+Y2F8fp4YWdMr5ZQEMcMpYjgI3ggIcJ6K7QLUUZTJQeKXt
At0E8q6f/MwF7HsgHs1rVMMIgEuy7Cn2QXleA/9mwyhdRGSdX+Uujmn0x7fTDwUz+UPKZaoA74gL
p6iS2lx6hRha+DhLx77N7bAFm8jeotZ9+p1iBcZH9j002ZPOQv17ThSsmbpuilXtIf7UbWG6tIj7
GNOy4pBI464uuoWa44LfmH6t15luGCqCnZeuYUVTL9gQN82XlgefvKXrIVqNPUdrWgUJ6997zOyC
RW9TkswvAmNeksheWo/K0luy4ICLKMK3kanN4HeiGs1ojws2hj31k31Rmr8GmtgNI+sXD1VDiixE
X2Ns+2w8E1TDOHl7uvbTBx7zrRsiV1iNgTHAKi51utblYqFvLXmPFi2Kso9VuayITNkZknwjcPiF
PDjtBxeizY7Txt/qqB4hmDZ7AilpD5mpLeNkjvZykv5tfVUbz3bxpgmhy5CamwtcYTSMU+jKqKvt
RskwfRmWKC+MksmRdwSeXqzSo+1GeoB6tO4Ij8+s85vPhrKuWLn3owk8eHTMoXeli1ctmJF/Gvcr
cjM82Jn0Z+JFqpTDFDwaNr47L6yLTIn4gY3maxiC4YXTvj/WN30zyYb4e/bpVE93xsbB6xyE/JRb
ETxLLJ4FZlOOyleSt3VNv7M+qLxG2SLB3pWbtQ7pARu3yNIwxnZmhTCXKW0PU0yygg05ujOb8R1s
ESxiPl0egMpAV2hVuoP7pc7RmK9FHHlnBkh7A7+4f+4HMmwzq8Ly72/QhrwiNHxNhHFVlnf4hfqW
bUEje7t4bvghU7dPxScvumvJwe94f+pr+LhBYCoyxe65WZ33GNhpdz+Lk6mGwcrM2UgLBGSVTQFz
q4rTlvzqVvVrwI+ibQW+/Q01rUMbkX6fgcSuRYdSrExlox+thZGh9fpmHMCLIGujz3x6kw1bHpI5
WwBUGu+MZK04LYu5oUT+yYj1H4dB7VJv/A0n4zqzGmChR1BatKs7eWp54E3A3lpvSU8e8LmikSy/
LN2YXzAqF8DfgTIFmK3fLuZ+yZpo3cOmYi9cHIbBZMdhSdIj9b0XQyiuQmOgkCbh+qhkd5YxWjHj
ZFOutW223cjXbdjosLg300aM9lTz8DDPJn/hgQcApm2vowD24JLcPGKKSlX2yGe0Vf3tHYJ/8s66
RoGl5w2b34S/jGeIF9mjsalAXzHF70PT7ES+rIWrg/4A07ivVm3UppV4rI11fsTTvXX+/NGiqXoP
HSVFPcuNq3X/eXMev7eNllXE5mSzmAUVmoCBgHfDz1E/T4WFvnD05sXu4l7+hMJ7sbwNn+aOZtsO
8ljVG+bvxiymRTwnrLCJOcpIm/fEh5ZORVOK2zCZjFRF2Gr31C3xD78Xya2Fn5+A2ItThNK+rJug
ragyOzsNt3dev1HiQBeBY/1Z3ypKz+0TALAb1Ualyp4I0WkxTNP0I8PCkox5s4FexIEHBe11nW7+
fe1VfriOb17NNsKoFktdDUVpVbQkmP+2jezYQ2zIS5TCZUlab72EXsurGRD2nuau3nJ4H7DwzXcx
wwQaB/EHGg1ctSAVD3OGailM2med9W3FI6b2cTbNpSSYsNck5qdIqKUYCU0Pns/V3mB3BXz2I3Cx
1ZvXog0d2UdNVPWp4h+x9CGxQK+XtsOan9j8h4/Fwm+oeOlTdhlS41fRlOSXNiR216fNdFpUS08i
oMkuUPBTwxFeVjJ9CqUpzFvBTy4Ndia3WMNa+i2m6YwXXIP69ioV9ObcMrLhPhInhSaTvIYsHku8
BPhPAVohvG28KPJG7WrBN9CnnnXBBi+dbyBgBc9CM/8ZA3hwRWfhjEYRGr9oeLij4kI2w8ZrTVcl
6xRgXmnqXdP70w7rB7CoMRxORNvh1LdY5dWwHCgA/B0qjroI8pBvfMmHssNfTkPmhhN65UcvAZNV
2/nNDfysu5EcUJvISkYhZD7WkBPKLKxu5rOxml3dGOuT33ln3oTdY9ZxixUuas5QvkTRcb956Djf
RcKaU9DWh8AX3rWma1C4CUOZQw37GDp4lHJ8t3Tb8lY82ozwR0+vwcHGzfV+l+gC4LQiLMOeL499
2L3S1k9fJ98GwEvzj6kdkqdWf0xu5yCdPLNWQQBOdLibnDKbPuo2mYJOkgZ72ygMmH6tJjLIHfVQ
6oh4F8Ku+CIJHF+m4q84GfUz6zHbGyGSH74OSqIofemWNCyJRYyGtl9snPKtjhO5t9S6DwsuiUmX
l0JE/OB5kXnpYlywsD/2WU5NUqiYQvoTRIN2kS/4NCBKIX90AglT0OWHHW/tLvlyNKAgNep6P6+5
O7Zt97BMqHPUkKUlapnhuwVWPPmdBGKXhqexcSuCH/gk2DK6DwRP1oKBp4DBlLoP1CwAKevheYxI
Ffa0e0IPIatZDvkmUcmwjyFg3LQDer4fWkfwvDKYqpzacohs+no/dJB2l3Ao5la4j1kAhtKMsl1L
GmRbkhwRHM8/1s3Iz6bGchxJEDCBs92e28Y/dvUcVkKY/gtK1dWS+psXe3v04hNKK0wFbET7mo0Z
f5Rf4YLpjo20BU6Vqa2BnQMghXvAtia+W0TO8M0u3atdYdTk6AQm7RVYpYLHuvcEFPsIvXorXr28
Uycfai2jQLctGpq885ZjO5q5zPqhP4Veh0aF+mDI54gcLKA9aYPgvBi0mYqnGrWJx3aAbGNck+jb
3MyfxiSyZzblDzRxDVpKBchMwHD2ALWkKdhs22tx9CF85wYDrZvIMepaVNcZPCqImPlzZmyZc/pl
SJq/jyrtjxzlCBhRVb+vLpbbdzT5EukWLi8ATDZTGs4PzS7wFb3QRndvcdNWU+DPZx3e3EBhgstA
o/SgM/ktGJrgAo7lhNyePpAxkW+pDI7SaQZDRtNNu7geYgVrf7jlaNluzsL6Vc/L/BquHdqQ7hd8
LHv2Ymqe0AEL+Ht5Xbnag7wglELYh+lzOsN49c1MwGaNsCB8m5bSpO2+U8tQYPLge2vzAQUGDonp
II4Rd0IySDzE3cD2qIFARTsH+UzFsIdnP35trL1QGYnvOX73CPAXgJSBvvRk5eU0dupT9hQGThr/
JrDZE5n3KERjVPFxvtMyY0cRq+AMmco/C1gtZ+B49jgP3oOVeiMhS32mE8BabZv2pGj9YaEJ7+Hg
Qe5D+w7N+doOiDFpIl5rG45PxMuKWEi49KhDhT/430cvA2/nwTMeAx9wG1zTQ5ylkIy0IO9+Rtpt
u3iQ/7s4fA8T4AJuSfnLLAJI9Zn51a78Le2B6Uxju6J9Nf0Wpna0ha43BGH9YIIpexFpf246sYFo
FR+dgki2DMu+jTHTFRA9UL35lGxDqDoXN/kUPYH5SIyKLve7msZkG6mmfh/3CpohVk3e+vUGy2pX
2n6GqgnM8mEJ458RJK1Sjd6H0Ks71qOer21E3TWIe7rNEQGEczMCIoKbzPCz7TvufP6Oju8RUSVd
De3Y7eHHpIUFeLmH+06gfNDkgYX6kgKBsFlIzzPiWs8WegYSjd5bOtrtauJoi2ga2xKPpOdkbE8A
nPvnJMZgkp6qQi+KIW1xmCILxEkJUXWfBU2+Q7YxrDyu3sKVY/Ct4qqRTNlg9z/MsVnwlrSt3lPa
oWAIFFiGpd/DFQOMOLT1RtUrPfMo//vQ5kN+7OQqBOap/rsQXnK6HzxjAUMgFwjJJecVcGzICEq/
APYPntJRdXu/5bzoKU9EMaAPBQDRomp3WfS0MHgHg31it4MWhfYiEEipTioLV7UKglMz+91nIIE2
LkswbZJlDY4W1QqkbsJAcXoMzM1ICyKY3MOLDjY803E5uD68tAPhJdJ+dj95kA2X2Zt3ZnHpZoCS
igCPzI5ybrJt0OqXEXuJnyBpZ6ecNqwybNUbL1GiWDujHlpPri+GvUa3eZcGbbabxDy8Ag1BI29s
WHrW/BIJMJNoadaqn11/jDlgjSQzYg9K/Zj3NwpGfje1oOdlusOgy3iZWwzM2n8j02jPdQf0qtOh
d/AC+rysXvro1Ji8LhbjvUVQ7K++emqWtYQjDY0aDJwdvnI9rZ8uQQ8a14Rt76cARB4StYIRh0RQ
+Eo2x9AF0aUniwZeukaljPtvxFhynedf8xyM19VQRBkUaKAREuwZveS2C1KFONXC0Z3musJe0vs4
auoPFrlp282+fwjb8YqBBic/9KeqHsGLJkOd7oLbpdqovoCnsx7nSZtNPd0M7LaOTu5+cI9QffTR
wlpVRQOcZw/e9ph0of8o5tZWwyzfRTjrEqAx+Uz0uhcrSZ50guCAUgelSPIrohRc8cjc85zqB1QH
+X5ufeC2qmNvsAPzx/aGk2dkOMYDaussyqNnWecgtaHpdaQ5CshRA6uLtGZgIUk/7uTi4PGH8ler
KVqe1jxyNkcFrovpEEBQOabjVBDsSvIMbpqVQddE+/spYK+pShHNva5Z8OB6CWZtGkjZZRgrxPPP
oJnVBkppUk4L98/Kn/wzn0PM6AxLYkCoeXHjp/DC9jlMjXlRKJE9Gn7KxPff2gQfBfXk37fu93lT
NhSrILvUesAnEbp6ITw/Q0aZPtcFEle/TACbgqGUbsiTgipMGQEYJIRRR1iIdPmCMPpC5sG9tNrM
kNE7BAASAMvjLIZLbMK2YHwl5Wqm+C3KAGsuKrHf8JZgjLVMfR9t9jZQ+tRiqO+aeIW+6NvruCJ+
ApsFbbutk7WMG5f9uKVkQ5aC0G4oP3AfzJMvAe9AjatfIwN2OmySY9pw90h8hM2a1tySA4ofELId
jtjpvz52W06i+YHxSVaZHevvNmZg4/vk28TidKts8mtOofwGIwf5EgLA0tz3niEh96W/yu4T4OIH
hTl5kiueYkY3fkgs8ASVe/QJ8ydw+w4xPg7cCBolrAKuXfNyP3iLQvxmzdNjOAtdrWm+VnOftg/3
QzvC4NAN+X5XcBtwloFHadWP4+8QU+RB06vF7LXvPDfuGfRX+OlTtqkT2MzE8zYKThvw6gApyFYz
0OyB2IHE0oWuBUzdyU7wszoPDV4EYdumduczD/pT5MW7BN7XPobsW3YDbDzd5GiB4Ezusx/IoOVP
FgJXaXgmdrADzAZTGilVDEE5IKf4Jg/raA6LezLu7z0Orv81qP9T9Qtkwsb+ldv/5+n/fkV2Xon/
uD3mX3f+x7+dYQv5QRn1x/5f/y/8mN9tgzjz3/+nf3tm/Ot/v7rbNgf/drL571su/A+bKjz/NiO3
/8Mf/992XICqeEsx/zOl+X9sufDvu9T9a9OFvx/4964LefK/YuwBFqchdhaP4yhBcvMfuy74+N0Y
1PEICKNWwn+QVv7Hrgu3H/T1E5DkCdLDsX/bkMH8tesCfgEoh/eFAtlHMRj65P9r14UgvWee/xXp
jbDrPH62MSEhXmGcRQHBJpn/NfcY5VlvEpeGD8hrcyA79wPixQSEPFl36DXDXXhzpb0eJjXcGQbl
/J/n9zutT0UxeTKpzERhiQ5EYq4YjpNAxA4WLPgrPtR12c0LgVY4unXDFUeiJb2xEUPXuq1rvMt4
g1Luh3nOfLFvyZQfEDYiPJNHUEpaohoEY3E/j0OMtxtJNlK4uzqfi7EUz3IKabk24p2r7KtZyLNP
uQ8lF3BnsIKlalF6BPGhni6dJ10lGfzsRPdvhq7YPWIeH+YZWco53OQdUAS0Wv2WNVlQpTSTYOSy
p7llpwi9XpGCMCk6GOAa2xBUNb49CF7RHk0UnIsFwRcl4J80Uv8kN+suTNJrDwVaZ92z0fRp8S0A
cJ1WYax7vEO2mbKVwhXB7OMhJ10kcf2gpelL2+Z/ElfB7OUgFJBdAWAWFLK3ZxjXVSbmMzAhb+Ot
8YcWyyXu5FNA2q+4T3jFZ/EkARlIUF/71X9OfE9ts/FryiGmYbGbYT3OhXBsxQ4J9mwb8wEI4hih
sENyqkEXgGmom91SGMQEt6IFfpgCdS20msDcY18JTwXIzAXIXLEiYuShsfILZusANpWKskvgr5Fg
PWET388+y17rRb8EerhmJn3Lm+AdDhuytTPb5yI550GNzx1BtlQ/hR6AVIPkYIS4sOtP8zywqqH6
l0Y7BWdaYiuHwil4XXytNzyRBzvPP6F7/syg0SOoZLe02zVMblaI3zXcKHTVW+f1W+K3iDXUsDjS
5DD4MBBM0CD/IWMUy5H+gy3h8mLx13UHKq0p6FOehhdug98xx7fF+1cxzbywcgmKpon/gEcrY5ac
mAVCNKYWDdrco97Em/ZYXOUcScAlHXHhDc1XO2vQFqlatkNoCWCvAn5OWs5z/qOPOfjCebhI+W32
iUC4usVuHbgeYJaol+CjC/FR5QFgnSlKtkDBYehDhMH1BI9sr/zsiQaLKbiPtgWNAsSjg5y9S7dG
ML1BhqXJJZwWUxLEXe6xnFktEHm65dcauEeeIGFBAfOM2KFtZ1FSwQfCIwPxNLhlLLTfvQ9B/UFk
/mjHxCtHf9nQ1ouLGXhk4fXhr8j6Vw/bUliwTboLVhAkbB8TtF9RhtIQQuE26/s3aLi/RmWGqhNh
4U016PyBv+C3S9dt3LFDvroLfisDK/msNHqR9gh/r9Q6SQvE3q4yrftC8/ox5noPkuBD53Iu0ZEN
yKCW/oK2PGzPQ2ZfET9CrCu/9Tm4kpMQiIRM+HtvaVYY5B2Q1+SKzegNIQ+8zEBtuU3TIqL+Zl7i
c7xCsx67xCvmmD5ZR07g50/NWMb4UH0Z+mXWhaC3++UP/oFP0UZXr9FQMYf2RyTcwZ8E8snDS52w
H7gNk21O9pnn5YVjeL1AAKZuS2r2gPL0Gbk2xKHnSa0oYPB+DCSIkoRILpCoc2UYCV3GyBmIBcB4
J9nFBKhRqf7DLNww0Br58GoH/zmnPZrdAGN6YuQ6NmeOjRAQKDZPCWnfZ7jonkHVrC0sbW9O0FDM
11Auz+m441glcHmxr4mg1xcm+WMyBPWA9/YF9dwp4f4L0l+YyWKiq9TOv/34sc6XvaPZxfD2dx2A
Sew5ul4yNHiR9jVQBPGVJeyqHBbNpjE3ixdLCjYEeZma6adBsNjvpy/X40WSVT5GIdwn6+U7vPNb
l3JtcnmYGbyEdBTfPTe8BTOppjB6U1wD0VyzskNhFUD4nzjCKVgE0mn5E4TydZ7RH7XsD9CKE4NI
6CH2uRkpVhNrIxTuUKzavEo5Ys0B6YC59ptQQXltE7zBqQRY/ubj6fEriGzj1wEvOuLvuUg2Qz3u
9FrmPxOGuWJsrkCkf65L5DYO3vYmhN4FkGrB7i2Y/9ZVZvA3osd2ik4Ue/d0LPqoW/93WodHpSJv
06zYtaaJ0oc6nLa5m08pNqkoJ7FesavRyfkD2vxJ4zWh7hWunEL+vZm3vk+fffSZpbDY5gWpRXGN
RK3wmUHFHft4M4z5sVXRzWzacS6fIB/+poyc18QMEEzd94w4v8qcuk4QeNvb6HLIbECZYAjONb/X
eN1MUBIQR4RRzPLh1j1WxPtKDMuKzuR7jQ1xLJ2nquskehDEuDNZ/5wQGipN0GdID/2wIX13rn3G
LgGlmqCJ21GTfZtARjCp/03WNtvGBIkG2GTwZBEETdPpEOrhwXnddWlQTsx1CUNeFtKrkbicd368
PmOrpAXb9Ex7VetySByet4vOvkS7xyxiuCzZ9zO08Tj9cA6E1e1qz8MeNkVWk4qyBZnb8JPOLS2p
IT8EGZ5AEGCHB7bLxTfZ+Pt0cb/BiGw8kaKxI299EL9IB2k6RV8HtNbu1mw+GvRTI1TGQnnmWdOl
uU0NiDDsA/Of7J3HduRI0qyfCHMgA8A2taCuYglucEo1tNZ4+vtFZDWTzenpubP/F40OBSQLIsLD
3cwcXsk0lY8WHBZ7ic4e8ZGVka+AbKY7vxEPhtkEa5NBXvHRr/1dW6XfMN2LlYiTTxVoQ01PrFUl
8jNMtn7jOhXz3eSstNKt92UB5JdYJAhch/dmIF7dBN2wZrNGHDSrvzhsa1YQC+J1pfPmFsEc3GBS
ADjVWd14Qyy7AUgPoayyT0K3T4PgD67i5dmf8nNDgI8n/jU2hviYLOJnlJp74dZ4qkftu2+7cPqd
e9g9sDhT1DKyCB91nb10o6PvyyrZe621R3jKW+t6quPnq4mB+IV5jh1z0/dmuari4qOo+MRFXn+z
7OQjfnvoc039C8hRuvPqZyvV/W1SjdGqyLKbqsMeCkqNz8F6Lgc+16jyPrkIEFTeczwIsDFu8DkF
Z4aST/PVRFJpFmVFqC95EnmAnCnuTc3HfHKTZdPMn0XnnUAhBOtYj5lvxg6/0/TdqqpsbYb6XWV9
X0pjZY9gEfzKWrlf87vBtrAFDILGTcaMmNvtR8+2k3WW6581Ym8EYHkTAj3cDS2n6KX3earQerAM
hBWGrloxY55sG7Ry3xPzLEW+zq3hg+FVPxz/AT3LFzhIP9uo5PNpx5sU3QZ0EpLbGSCMWZbPsPim
VR/pD61b6asEf7VnRc3K7FCi0iF+wJIykeEJ72EO9wRhcM5hH6Xh18xKvyd1iAzMcgeO/qkzkzsD
T7GL3NG6yPWz1aKG0+YbAEW8iASDVpBXP82Fj9d7qT8snvVS4PjAWQ0NPss+9Jm4IbRnASsJynWs
7fJkfBjL8LNTTvO2SKOzU1vMuyChmP42WmF/1EDaELiwt8AJ2k0RT1+cBKRG3lXEw7yCf0ofrWac
h5sxYRGKwvvSMaGy53vfPDhZ+rMwYCWFyynMXRYtb/6RAFjQQ1eDllFkO4/g9Nw6ZyxyzQZnGOMc
l995PQYf8Zt3a68DUBNE8a3uh/1qiRxr7Q6PJfH1ddIywc1R9hRoDr/dhfyAU+BsHoJvoR19FN6C
mVIE1tqZC5aztvyMAFe4E/UPgOpPiUbwPcuib5M3fiFg+nPuu1/mIjZY2t9B5oSrSudeRUHy1GsA
SJDfPDX+sB/sLjkYQf9kmPl+dsYbownOwnTAr4TNSx+2HnZHs4uJo5RrAuDJIYndL2aSQ7Op/4g6
ltjZyF5G09uQ5PLQTRj0i5k+Gn0FDbTxfkSdRpyiGG8NPb33jcFduZH43mUAuAq33y5Ix5nwTFnH
S1gs63BsWlQK8qMnNHM/6zXLf//BLr3vFgAH7F58pYdykkx1w01wxdvY/33rrmZv+sGE82TBsfaD
xxHVhjQkRN0l26CMUmLpSbpx0/qRCLy/tvyyOURGisn8PNnFxzkMWf7XQY56hJ8vKKKMPuQbXeN9
SewzBsGu6XGb1s50ROCMsHxv3i+Rez8G+r1ZQRSe6/bY1ROboFasYy/fDWZ/U5fjB7MZo7U2lIce
1JKn+z/scH5qQeIcmr5+mEfjk155X4MqudHw4fPp8oF5g7cRRQdiRPDywsAcIf4PMd8UZIifc2s8
ppq3xzOEPbDENxF+51XtfzIN4GZli6PYinUdh5x931jxOu2MT6kb4T12gI4N02oY80Pi5ucp+Igr
0lmJTFq1dr8C1sACGI+QiePbvm2iXWxNPYHX6WDNzFEyKLEKvgaj0R37PFwZYVRso4+AyIxN4Xbd
qp294CTyG2vM3VWQu8+WHX3yAmioo3tXcV/Dirh7mf3qTX1v1MNNYX62zeFXHAU/w2X84rvO9z4S
n0Ibe9v3Tuy/H+zK/aNOq8cAjtLGjav9FFXBusVCivzSWRvOj8QswOhMN018PxHw3IZBufdKf1hl
wd6w+kNtYixMeVbghpwBjAgJFy2rj20NMyiBs5YWbGp9vW7Wko2e12wiF7ik7PiASjX3dto667Bi
mfe16KaL0ydzsdqtP0e/Es/e9eFHh3XPFNsf/Wjkp8mO3UNBlOkN0UK5GVQ96QLIRsKIt6qa5ygh
VLzr05KD0CwqQgnBvLzBmfvhfRSjhdgVQ731q+qnOi+bQhO3MzwavzNxYajGUv48/uhk64Dye9NG
/KLfJxqUSyJ51YUBogghMNcRXIEQMW0l5TuQjhB1GPnSQJ23w6YQSQmueRRr6LQu9JfIa8E7QCQJ
fcmqi/TwZRgrfYvSDfIQwk7yXZe2H4Z5KfC/e/djP0wQi5QzZozTozOmxKxw0GQuUFqigd1GsX8U
qr6Q/y7HacONogV1rwShStGCVKOfT/nJicwARznhpXIoToCl/RS7RBbloQTnB4d+L/UbWLzHdEEt
jX9b1moEgd8U1Wh39mIkbjwLpqAqLhnBoUIgWim5SaBIp3XQSrPu8zKZJ3XnLncp1ipABdm8Ufdf
3ZW0Y81vOwOvi2TbqGeizlAl1Zaq10HV1QEve4atHx1q2990Y/+kbgX4WB6sujX9K+tA9TTA8/jg
s2WjboX6I01FP4QIB0Kjw90xO/X3bmq3XptFl/uLGNOwbDXb2uV+4PDW4QIpumNoEfdbCO505vzE
BFucEFEoiGQId7+Eyy4Max6rzh4IwGPbCyQ4ivLffvjN36CKbmYRuDMjEOjyaV2eXhwRzSsGQGqT
fDki6UXrG608iNbaTE9ZlsaXmzvh7kNp5PrVeCjFQeV/pS+9uYNWHd2V8d7TlnZnRQV6XIkXvWh9
rm+vd5hP5ISwbMEaxwNVfxLxEvD847BTf8sQ1PeZWFB71Z0B73bOhz6a2u4yVH5X6kx1xf/Y5vcV
zHqWG5RmePRDkuFLKIEDyb/bnIR7sANzdX195AAiUQxA/wXE5XxQbzCAnhFIrIPQBoFzIM6HQPFX
/+PvCoIaQWRXa7+wwpX67eu7twBDwXTDNARrcry8SfLuqzdJVa9tpWtv5YzkmIu7Ddwa5JibPbih
xouoxqvD9Wt984peiqp/wQ168KUfRN7syyldhHLKp64tdpdHV9QooJphc7x+4eqfp05RbaoayrdQ
H4Zd26XcJjfeqT5bvexqxPX896+gqqunpkqXc1T9UnzXr6rv2i6vbVULwRcg/zFljhXlZPYRtjfq
l+bBwMe91gchLvcHndh+FZrtypzRmmzhBkGSvTzxUZjuVrj3xdI9ukmKu9K7gSEP4LQEHpQ+EpY8
jE0P1QhKL77GR/CCZQulEJRYh48o1ZsDYb9NVWv9QZuhualD6ZfdCSCu0EF90QgX3yQ+rofjxi1d
QqRmAJe8gE2UAsbKcOww/u+LhRcAiPAkubdajhmhYjuJzqM8BPHIKqDq4MXAOKsi2LbmAGgDdt80
gllwRHhWHWHIQgFPcydyZuhcfj7q4MvP4lq9tk3WxC1W3Zei6vLUa38d/w/91yvHE7FfuzGT6caZ
mmV3Pf3N5S5FV/45b1ovP/2m4foHXq/yd23XX1e9k3BeiqDxwr0FM/Jd5/X8y8+Zcl16d3nE/MJd
FXfPl8tdb867cW/+1OtlOlxgq9FkL3X9qYSXy8j0r1GR1RiNPX6rN0VIWvXJzGf/0AfOSn8NvxgT
tGl1UG2qpOIyqgqef9cHurbX0SDFfpJxmdqcfh9m1RimFi7HKQy3OM1ZRiK5xvLHMPlf62lODBtH
FUaomvcLZcbIg69egFBOn36DjmVpGY8qMuPkI+t9p0jDLHBbp5VqBWqVXBJ8Gqh746cljuONdXKa
LjGdWpkQHWCHA/wTtD51IkJFG0WIJcqlKJQHvddWaIeLAyB+TBQ7IM6USoadqutFAS9SEe785iUn
drA1XMj4pvxoVQlLYj9GS4OnMkb4SV/iXcjWJls1hY5UbAWRsKgXyOCSTlu9lt61NY3usgsdc3wa
RLA6Y/x9GNG/O13aEn3aw7kiEG2v1IABOMIeFPZePc8YN89JlQxuzKWk2uIR1s3KMeIV6N/i2DYt
1q/jeNVpQrqQqJp8/qouGvNTUJbBVoXXVLQtJjKSrdRjvkbf5qpJkfQDBqMCb7U07lRJPel3bZa0
H9n7/EjU8n6JwF3K6kEPBT61zvPX6nGqR3yNyAm1FF3qyr5cML2Krj6oYFysI0W8UsU5lwz9QbIi
07j+NcRVhd4gT9RW5MvrE1WNSVHim8VW7TWdO7BEaBEIZnkN7bKTLZ8tCuNFxmaQejgnya7Os2en
netTNiDofa7KpDvO4mugw5T1Jcn1evi7NjwwBzDDxj6SFORZMlDVoStwA7SuhbDUa9tcg6NLQrzL
vh7YG9gh3WmJv1uhXx3xQTrbsR2+OAZgIuIffINIAvCIVLFnCoFZAUqjbaX6hHww6umoB3N9OlFj
sEl153mtHsH14MrJ6VpVX6bfCXAnc/pLPQb1gP7uUSHGUpzG0oRWjLtLPZRK+DsbRPxefWmXR6S+
PC8ZHMSMRkIikVufBulRn935kAaF5CZIvrC0zo+OlkBUIZSGbkH1IyCSsB3lfQolQTnzBMxjVb8U
/dAd1oge5Gt1C8FedvB85f2WJVU10CQ4GjEBMPm1xAlKem3qfVYTpPp2IPX7y1oVL99SKeKjgLbS
Vx6haZF709ri6cPkZWaINMNc65mUVNDN9DAVkDMLKH4r1bvImSIoJm2LKv0n9S7VdlWfSnm4VlVJ
tTnIER9HDAj1pkXyNmjyGv8HrVAAjf+SzMIQKFn/E7Ti/K2AAvRn5h6ZHuL3KX+CKux/OeAWXEf3
4HP7ppSjfwVVkLDCsU2knmzPsG0HGec/QRW6BFXoukv2VgtaNMiJP0EVlviXTD5leDroDY9kef8b
qELX3+d84AcsUBuWIaBJmUK8y09QE9rIknASZyMIjlaS6Tej3es3OIGn0+It61CPBQi1am/MfU0q
BmkX2O3EZsGV60HveixwC59HK4jjqjb1aajSIK2GaxVWNYBVskmoziJ4AZZXHUc5CxhyQ6lKahpo
ehgNQ41B8mfztU+1ZQt6dXh5/+xGWDDdV2hbNK6ZLevIY2MCVHaLJNY212KkBktjh2gcmzjtuEg7
PdXTDuoLkuye8kqoqaow4Uatke/cLoAtDo2PGbPO9Y9FOE0Hw9Y2SsQ8M2O4bEL8Afq23rvGENk3
wKAOyJjYmyV39JM6tIFb4HXMPhuwWVezMtF07vexCjfqPrpBsdM6T9u/M5veVafKegErqW9bIs5o
tCYrJyJMky39Le6/7mS06EAICQariumkDpljs4328DDbKL9lKFusXN9BIkZOEOqgLUaXrVTR0fvq
AAViW+ZhuwkG0CBXY079Lcurlaeq/B3drgWS/86gU2u+auuIiAPE7w4FULtDTUTbkdo/CXE6dqL1
0VvDCYq2tmbZK2LoSwYjAM6/OujWuDFKVniAnDB1kXrdLh3MgmWIPkx+PJ3KCbEZ9uGx0UwnEbMa
OPiYx2g4BQH6h2YNb7CXOguotMNPQDNz7/ntjZ6MSILk1m50QZVP96E2+Ce/XlgvjGRAbZmwslUS
m9Rb4pipvpziOgLXELuECBFnsCsEo0qi+NuCkMxpBFW/rmrju88uTa2TSA7iGpMHE9fCQUc/XtXi
svTAskS3b0wYtWAGykWmXECzA9YT1/4CZ3qGZin4quIl8jCkyERztMQRpZCdFwUQ3V3eTD/pt34A
PY/sH5BI5Qo3Vj44H1SbN5rOChZ5SbPtTP8PH+T7OolBf+QLYObqMrqCsY8JIEfa7a+p/RpMKBbr
1mFIbLRF9P7RRq1yR5oKfYv69g+ttWYQV80EW8rtETAgSlRLzZA+x8CqqqJd5VVSbfKgASchzXeh
/GTKllC3AanpaqdX1dO7f7uyGELkNfddgKdnNRpEoqWd/s5kuBj06jMNHDJQ9IVz6F0ZnPKPiLf+
bIY62mn5jWgXCKDSPIRb2EhsIipg9ZStgpnUE0tgoPapje06GgBBCJR6QBFXH8VEGGYZXPCgzfCc
QV6Bs0hyHnBREETiQ1MC/TKD/NB2o34a3WA5CdR09Focryu3UJajKT1sHtKi8iXHazPZxHUKUCuE
N5tt0FvGKk6iBmk1nDiuTkBL2u62bWrrTO4AlKVe5ZOxnfPwWy5FapRFZzZ+ttOm8Hs484KWgw84
rcMDOaDjlSK2hNZZXABUaZ19h4KTsuktadgry0WVVJs3AmxHcQGvOLOBJxVZ6jplNoAMmG8HQfg4
kmo6gaML3omhgBFnNFsdS2jrNTWYC/UnpRmyPwN+BzkHqSZkrLqVrRkNsN5vCAKNJ0seUg89G3x1
uH2XdVG15cGtHaiHBfsz9S5cinbtEjQRwwHoEAtCWr74RWxtYT/ijfAfZrQqjr254KCYfOKIHdT/
lZlCvkrC4S6qmCFMvZ/Zehmb2PIefKMyt+pWSqX32TbPY0x4YXbCZ4HQABDXGLIZ80vkb/SsmS+b
GjW/EVk/T7ZILvOyh8Kaivus3CYuDrpRaXsCR49anEv1omJlV9VtXBotgeneXpOTIV1jEoAGbMCy
s7sLN83k1hsnaW40E2iACOL+xAYA7LksWYkxQ7PvDnnvI6QO4OgioqXktFQV2eKftQ5uL4qqaj3L
n+pgqp4c1/o1p5ZB6Ap+4xjp6bnalSg/nJyQhXdK5E5eFdXBlY2XktkS9BJMm01IgGSCYLmK5hhR
NNsK1mFml0cyUOTnRc+gFRt9fu5HUW3B0MHR7pwRz3cXroqZyWMiFHIMciQaQjmhAMJITrW+Xqzc
P+k6M2zIW7SzUxCPbb8BE1dua897LMbm0CC3ulfScVbSlkcUkFbQilgLVNssKjzDqFbiHGKeB383
Q69yjm6hI55TD0TfOr74PZL597jv3SNwjdsBws9hHKfl1GvDapxRDR8CO9gkLYHXwHIAMqfGEVcx
rGQ73NeMOieVOZzBNqzqaZv6JgwysjGIsESZVz2fvNF/PylVjTCE9pY7nWxYhN0CwyPsnybwbImw
77oYz0GPIDJQj87KTn67Ack9ntSh8CooNVXxqZcSf+RDItggDRh1KGTJq/Lk6BQF5ADpeLh0+IJp
Yd3l2S+c+gjhVeONacTMX124Tk2gGG1jPJE/hai6O3wzQQg2vYZ/Lxs+x2H5bW4x3gDcp4QIe+L9
sw770th6s/shr3xjD1BJ37Sze4qDahuguJY5EdRc0SegYD/PadZunT64abRqWFXwWD2wP6dUY36J
LNizTv05H8THNJhw3WhIT3jRjHp6tW3BFsKMNlbLHN92gZPtTQA0vWeb+0wCBlEB/oSMFj70ZT4I
y4I6YP3RmuKunBfniNrsFrQ64vhGvHxq4ImtQkBhFq4bJuj6kxiAy8fZJ2CM+V2OjWfNGlmtsnQF
3gN+w+LeIdx3o8flsANI/uKWHYqDCVIX2E/bYUnh3RYyxrkgpj3pSIp59SGDWLbLiFJuSkTcAZHL
deBbVbbhWqtq54hQAKC1emscJki+D3UknvNiZltOxDqv7vGAtiunk6sPWR5WyyBAtKA8AgdE7DBX
SWeQDu3GHYnFTnb+MTYRRK/icdlN6LR/almTvEH/Q9jErv1M+9HpltgNGUSuJhGIY4l5tQRYf5P4
aQz8P/ZBriHSDFppCMk8N4H1hF6cSAV+f1rENl/ibVl2+3Bo+eiM8DxVxyBB0g8SGKRKPX+ZWuvL
TIT5cYhgp1fmqp+8Cghihpd2ekHaNjqbTnP053hkTmvLleO692bLPtseZ26vH3zzSucERACJI1zW
EB0hLFkPgiRxJPoCk4sOVbXrc7IleXO2nhydLBZQ4wXM02pCN1/AhyG0Xe00x6lWcxc+m3XdrngJ
iHcVqJt0XnJEDIsEPIOJIKKwdtlkb6LFjfdxVHyFP7SL44QlL4mIhDQGQAsn2+SRnm1w5Lx4MLB3
fqR/Gh3kHxLxNDpVfgAu8DWdc8DRjn1XRCSoaW+FCUXFttJk605w+npRb9Av3bgV+FndQq/XWPyv
mTfeaj5/6fCxDx9TEZ8j0eFg0wdn1UQN8gZzBG0Fhaaq1Q9khIpR6SwfOgskQZn6M1gdhk9TYm+c
uH1x+W9Mqg7N+61TEdcnCdQzGl3VplqSmw4gL4qRFcJ20M6s0UJO3hweZ0kYc+dilTSmA9La/9mG
DRMh0gFrxFvTPaoT+l7TJ7Epx8MUiPshQc7LAc+zynLbW2vIpnRuHe+rfoJ4g5RUYDj7bIaOrQcu
7rIweAjHcpUANhvz4QNqHj81rdqDLqtglJIGAhR46Jefw6n4HkagapfRIxfAAma058GsTDf6XrqT
Dsix/2roiGYbnfg21Phi2C7vPKP/0vgGeyjXgU5XJDvyxiHK4mfRXOVHo8TQVpGbSoVVVEBmmHCp
2SwbbLGcKiBHkAwaXg9q0LVaqDOvsbh33Wrg/96WxyRw0ap4AkLXWVhHodzVWHLFNRCRYLcs6+oQ
v5ZUdbTSP7sFNuOOtE+3TVCgdLdg+6lSJ/TqGKIz2qTiFr1Db6ea1SGXo65Dr22qJESL9fYfu6+X
gTb/+8fmDymI6csPq4vrkImPM+gnNfo68M0PXK8zoCaDuWgLRMDU2aqrxHLeB1l3XKBeb5eq/pzI
NS6WtnwftPEGERwdxIrEAKhGdbiOubaVJCP4hzHugBRQoXVfMwk8uJ727nqpigC8uz5cRsILr39X
0VcJ5EY18m//st6X+BivmH4PUqdmnk5eojF5rOwGWTOgKw+GF447yK64JltcJNeDkFaXqtbzXK/G
gJRNsbK1hkq6Ua79l/rf99mvV1HjSUuYr7sJZrVrbwJscv46oZPiSIfloLbCWZGk470qLjYqG6Tb
0NaTdHY70setStdDLOMV16peD5uMyfRwbVIlcmama9FOI8ipv5ygzv+7Nr4YnM7Xy1/H6L7/iCbs
stNlMrxISjJGTfFLE+gA9xXgpf9zYb5xYf54m2r5rT/StP+RG/YuifEbcpg877cXU+B0dHWLpLvS
hem5JLy9ODEN1/wXESOS8cqk2aYvOWO/fZiu8S/LsV0LvhYp0DkDXpHMxWt4sMJMxyB3nemSadJ0
/5dcvCSZgPT1hhQmPK6OLDxsMBLi4cGU+Qh/XJPxZkbSFMaYOr9AZd8qiZapzsxNFS3+3hhIiDqS
+2KTL42/V726pxmXXrNBZ0r1gir53ft356pLqcF/d67hf8PKjjYhiTLO6uBlWQ0T4bUO87I+u/Lw
ri1BHezPgVp7w55qglG+NDfXQ1b5b6uxnWtnCO7sVixIpRkwOuFjnMpqPRfwQcbI3Zuitj+bbvcT
asN4H0KCAii/ZXZOdqwRM4SrGtSjgSBLOO0cP+lgzuou7JssWAJUpOrgrEqi8oNzEYSiASZHj6qn
gYFe7wCwEurq1gZzg5ielYQbj3RMpE4yUOQwcHifVT0S/T2SGfr3Ko2Tw5zYxU2yROVNJg9RMLnw
Xkms9a5DVdVBxKTSTKtUawGcU8TxFY5IrcgLodKrIaWKKjk7TzA61uLdJW0zkB8z8O4iWVqQr0Al
0ik3gOrL1mo/AeHTHjqgEuiESapPNZR3aNCVd4GWcnBhPaHtNLJ7G8Oe3XhObo4KmaO91XV3Buo/
d2Gl2R+MMkaAfABM2UwIOJIBbbwF7/Fc5+Si0yMAQk9pmrA7RuZfOO0T0d3uiX8HWVFiUuWpNnWQ
3wqghiQ8qqogBdrTP52kLpQ5wwHnAtrAk4X0nhP381kpDF8Pqq0y3elNh2ojUvn8+5l71t2Mm9Um
84BEgUYfyBLpILAuyMJpC5ytLZbvMEKpTsyx2+Migr9rmCgsu+Nw8Iya5KpTIraFt5RP5oTR62hp
9DnNcHuPkz+cqwKh1BKly3UytsknVcpeSy15BC9t15JrmeYhAai/NbImXhtu4exRS+rxw8r6SL65
fZj74WFgF74ZlgjJyXaMPrhTWiAiS8QgnHTvqWqHBppnnvyMpnHb1VH+0gUzqbBsUKtOh45HaKUs
nN0c4C8B35pXATtVS0cuj5e+3FXowd1FM+kydLcp72Z5qN0RaxuQwU51NN7MPll1a1GHgH5d/XD7
CY2y7AX0M5Deyq+1k6wWxQC4pnQXDVuxfOHz5B/0Wm0Ku3lE7NOwFjwuTmchppjaxjkpyMi86ZDV
J20CnnDVeOlPWuO7qPLo4OYOW7xIIz0JkhPe3tF+aF0+3SLZbt3l6Bx5iZstnxCrRZOhjhWEPcR0
w5Cf0UNN5wcfucnLobA3nBG/bQlRJCxrEnMENkOnbFpPAJ336ArHj3jKYdcjEP8jHsPDlKBq5LTN
nSv9pXK2UAdmveDsyHlEVXM1mVzrPMD7YCGtB/s2tjtYpLdRY7sblpvlS0gCDYFD4GdEzjB7ceLP
ueePW92BilYuTX4bk8PsMhQyD8kx8/Lzm1jeb0L520zvhiFTqb5dXXzSoZNiVbBDFyxYKnr2ZnUh
th0DNo68X+z0suMF2XAFNXSKYqzC6Orwpv5+6Jv6vxXfn4uvCqwEKeW3iGrqzz20O7IpTvc5+9zn
kuSLeZsTWZhhk8rHrA6GgLsVaHl6U5DsTDXlSpRSFT15xqQ1wVaNu572esa1HWAfsnjqjP/+G3XR
3NbFWHyYvUaCB8rxMQbxdRMItqiO6KpvYTqcwskKP+W+Fh9tL8h3YeNV34ZzF4fptzZHNbWLS+9A
FvP2k6blxxw3wrh0H6ZwKR400TlPedTfhrPbf2HHFh0WAT/DcLv+C3Bn0jw0bXSfAwc+NCHJdowG
+pLfzNHLELQzsTt9uhkKdCrytH5wZXvrTdFWz5fgWMdO8Xnp0YaV7b2fuKRcTcx9kKfRi9Hdj2i3
fCFFonYYiOxtVXM42McuqeLnEB38c2eT/TkYERqzzGTzX94+TxLa//L2uZDgLdO2PAsLh1fxr7bN
klheK3SSosJmtBDCY+lK9HR5sfVFrElSic1QBdZTv3gs5SXSGhm+Qi3s2pulhVEehdrnmQ8W8aIy
2cwkhLhpLD29ycHiXEqqTfPyB3R2wsO7djV26gUuAjXu2p2I+qFBgxQq679fTrXpbbKvov4R90q5
nXA83Ohd7tykDcyDvFzCL51I7l35cTuB81ALW/+shpoRWhtq6LAgMvg6tHQz9yfC1w9JlRufRQBG
36hIq0UaZKgvcGm0pSoevH488knuRvI+QdCgpGd2CqWgj36X/tr7fpw2QbxG/Phy7rUXYSjjZDY4
973C12+0eXl78CvjmBBIPr5rv45Ng0q/UVXhlDd4LINDnM5wla9DrueqNoecEOZIgEWdqjpV+/vT
cl9/0lLJji/TXbBk80cWTyRiPKP5ImbpfOq88TtwoNslDdH9TdIOf5TWk2M1rlad4zdPRpxLHeHi
2UimBFKWbj6/1hYpQ4xm07M55Mm9kh2WfapmslJdR/5/nbfIX3i9yvX3Qn5B1V77rr8n+66117/M
KTL3mBJwQS07jm69CoLU5JjlJnft8Fa1qdL1kKoOYhtrYUy/x/3d4EiK+v3zl+ygj/H2Q2bvZMlt
kmk6uul7lvvuQ676uXR5e72fZMExiF06BtJpaktRwnrtTe2jqqTpAe+k9rGKRfmBJE9D7p6DNglv
hZAUoddqFejYE8kYXHrhWDSPfjhvdGYq2OAIZNhZeGgrnazEsmTJNlVSbdfesgq0/XWcKo3x+GQU
cIZG18d6tc1p19UNEu1L+PugOsren9hO/NmmhoCrwK6RHWgEQAJt5HkoGP2+jBqtBvrp7K/++R67
7r/fY8tGXMsShu3LjeVfJ8spioEXNpb2M070DyAHvEcY0cltm8ItUrMmZtePHt2aR8zLGM3MP9s9
2tvX9mHB1V3W5izNtB8T3Os341U7GqY/suBb3PhPfgcIA1JwbtwErzPDpSTb9KWtt0ks0HKKWp2B
cuJQ3eqgvmhVUgOxQEiDa9lcUTVeLu4ZASIFCzkJtZKNRy05ncXgF+dabjzy0tJJfWfFG1UlgWX2
2JFdUNXIiOx8sIKQ1NdTXsJqfQFHsfaC2Tlnddfej+YoRTvS/EfNI0oCMQFXjUny9DpCOD8DB5ym
J46uBZu1MwQv3rVeWf/F4hL//hRdiYbyTGBPnsme/q9PMXSGGMd1ZP10iDBC4YqNG1DCvw+ijbmL
qg43HusQaIjVxe3p2lQXfF5ZPFhgknDtk6ncvksBAyZW1N7ac2/fkeTgd3uc2BkULcNev+tQZ00+
0czGjLdd72sd4jCxm93psMM3sZl/qafYODql096Dv2/vLVmS7aUt5sNlLAx69NT79DwQuXhezNJ/
cN343IyVBW149h5kX617b/paWbPt8SNkjJkUUVp9bMcqOatSMs6/S9lr6dp7LYWjm5xTs232//yF
GY78hPihsCwkso35C01hfDxCNyxHOJjFf304bk5i26EYqhcEEod1PreCbF8kL11ZscHxUhaB45wH
uL/QxoVNmE92XQaorsuhcap9MuIaxHqrEbcrsst8WMmq10XZVnlrSEJf7WGtZ2BQ8OWIofzdmwDo
evSZadQG7LpTQ6T9uUHE5Hhtv+7lxj871Xi1qbsO8/XxOVnap5KIKrpd8XOKQqqLvsEX00DwOopz
DWnwZv7ijwvRbl7Su9QfL8M0cJu3OdLnUFYxENji6rtAwqevn7jquKzyf50uroPVPHKdI95Vr1f2
5JVV9XpRpL1uOoukK6gB3CnDKo/HR0MjhGsTo93aJFC4Qd7Iv9Hg/wNsT/IvrdXcxS3rTK/e8CLs
wqfAgnpnVF19byMC+2E09RMUnPkLLAWgL3PDsiWrapiJL+amMsCHlKjl8F1O+QOC3PnDnBbFQzjn
z3i09ZPfl663skQFRTQ3CcjLIerQyVIkyucewj9cqD/br2PVNUmYxQU0p7xcLynneN0CwF6LJUuf
+JTIDd06iDT7TvKkDiRAeVlyez6rWgCi6CFIv6iKOidC1eJodWSyuba9u85UpPr2nz8gR7o9331A
lkmiRB8vieUJtpV//YDSKW3zAJHCly4yQSDOBbonUvASTwsSRBVAJad1CjADsvHvulVHVzlfW7QG
z31QDB86/74nTdaTqqTosm/MwIvIdU0fym/Grf7/KDuv5baVLUw/EaqQGuGWWaQoSlT2DWrLATln
PP18aHpMWz6zd82FUVgdINkmG91r/cEbzrnAAmkZx+r3Mrf9265yxA55qXDpDYPo8UBv/ZVRFvmq
R9N9V0btK9XxAVxJQAZimtyTMHv0AUDVvTqZGe1lm6Xl7ikaFV50XrmVEfIicJ68ieRM3xX1eczz
2qQK7poPTjCt5S+V6m22UWcNhClSu0cvbwMo12zLcr9/lCPwaGYfgQE8MAD+Fhi6wvMt+ejIUDMS
c4H+fo8SzITphYnkH8XlO6sYx7upbKhia4Har/0W3E7gtIh9yS4EKr64hWPuUJ2lUuf7wQ4vMcRp
hkE7BzY8VuAu2hnllW6FjiqYirkt9xz9qJSDhi51rLl73Qw5CyTBPexS1v35Us/bHNnOhuNeRlOo
YpoUuQfHiu37CelhuXTUOWzJDgFkwFm9f2ihFt8EmfcAXKs+ypxbo2cYVbuzqSFSA4/yoqTeQxzj
FCyj6wiZs5Ozfj1Djgh9ZLBQq8Bj688Mlq7VAVCMb5+aZWh3enD0u0vfdcmU66Ps89pv18VS3pXm
saudCsQGX08klDBuYsu4d2ncWZHoj6qWc9p3kuGhs5FDHlQRvbSB2YEhKvN/yrS5Rxna+2E1H102
WhzjNDBGpEC/wY39kuFZ8+7Hlr/MrMDYA76MEJ5F5BMLYvsY2Y19xAUyv8m0+MHBcX5aBXOb7Mic
RytIw1OnKphUWUg8LGe9ta036iw4apDdD4gxwP8+8il4wDTa/PrrBnzIpQXl7GtXo9knJejig6Um
zhGLOzwa+grh+lYo1UY2UtDmlyhxgN9kvR1idyvEvlCHcBG0De6LtSl8oJmxu5GpXlaf6iEaTwml
rpIs3O11/bP519iEE2vCZenr6nMTOMra1sgTw49Onhj/pnlm+9GihLDoND8+Q2+u9zYSDuuyysov
aL8v5Ii8xUugqar4mLatfWcBuUaLyNZvFCfnpeu4+JmkmXWo5osMr5eqnIl7SXBzbWqtuN8aqDNO
L1pVt1thUwUw1eBOZzt1P7BNvHeQKUBWfLK3nW1i/JbD3dgEJfRD2Y3YkXmPsxd+06rPDq1EiCUE
mm10hruNkmrag/8jvY8owaYF4vvQmaa5rIVnv5a2+DpMIvtexIiduOQhF9NMiS2r4SNWOAzqbe2t
RtUkgdXl1WOuBEDKdOshqZ3yMY8QN8PLHeGWudMIG/vkKe5GdsomX8OgprGK4kaGqKX0B+ELTst9
3BTLqU+ek8hIjhMg61WBW0K9KWs1XYcpqdsgKdMDOokW4rLzrWyUl3juvtyhsIisDMjsy3DZKEOW
W2vrmIOCDHugI3JkVjhqhtHbkA/uyStT99TNd6UeKgjMF+NadvQxygte5SsLDczTMvYwQWidYXzT
0X53B/u16JAf9IeihjyDUCeGFtPLlKl4WAkdpY/54ivPrYe2ttKhW9CIbDhoI8oev/qNCn+SvhgQ
xZnbdLUG9DNEbBRsMmTgRqCJ9X6BMirW6q6lI1/cq/adpo2zxzQJ4v8xovBVbdMX5pthjvnZB2hr
zJkHGUXC/y2a+9hpsGeeR+aasr5Gcx867PH3lPfbIcnb6L4l6Xf5vpVJnW2Ri0RW9VcJBrWCg2eS
cfSK9G5sNOVFOPWyqiYk7pW6O6tadoPXpvKCNP5wWxqJtujnUVHRY3tUBsVa9uKEVK+CuqA8UnCS
lUUZPU+Se63BL2r+afLSoZO2rbzo528Q+Ua6bfwYn6PYMW6HST+3qQ3OCY92XH2taVhrvVOf5cV1
aqQgc7FuvPok5KmwqlW8y8MGzcd5l3lpTEac6zrkmlZAw3iFWUq8DvU4Q8Oxy8jlK/0pCm5ky7X5
OjTQRHovO5JUG+ah+Hwi5F1Q3N2FOT7sHMZqbLet5HtNdmy2HLNThOU1q2meReJSc9TaCfFhtLNR
uUELhE0ilhrzCdpIwr1rTd0zAjhobPrOb+3mYETHfMo/sHE0zrx8IEUZ7pM2lO5T7ng4PPfFWUaR
Z79pnecdZaRrOD52WJmCuGFo5zcu6KgpAatLGBpWs0V/RgfSy9OssRr3tq5gGuV49aaDVrDWdRcd
b68St6o5CqxENGsGZQQffPceOi32n3HQcnaFDlMA+GB5HD3y4XmTbetKCb+hWjBb4ibtI3LlyrYN
xhHBG6s7J5PTAsVkSBR3K5Js6pekV/gf6QKyb3ra/cdxzPwfm0lbtW3NMXDigyP06TRmkJj2UX1K
vmA+sbC6sr3XDPS9QCbG+6Ke5eaGqjnLtsKuNRb9pEXsZJYAmzsm6A6fZg2KtsPevVEeMS6C9LB0
BjeNF2ih/7rB/ip9MFRfX3edMiIWZeAZIi8o45SbXKj/TIpSH6DqYtCHlGt9QJb15xAZmsjF/+y5
Tv5tjnzOMFbv/7751syZyZT/fnq1eQ8BX6CQg7jtX/9edaXWEP2M/l3vsnST+uhHSX17qRwu74og
4bUeqs25Cu3oRrYhWmAfL55MTuvWW3sWnpONbRw6x1Q37NsYzSLKYT6HUUs7fbpDCE+/tA2/7v7/
x/V6tWmEP22lO5agooHTsxUd5LFYhr4ZxQeZRpRhbA7Rb6HsvQ6+zm1yLJc+Db6Gfl3xgxLFW6qD
Zt86eZ6fnDHepbNGtbz4RYkDqWsYW1G66FZPbnaCWr2E+FZ+VDHYWIosDcL7nb7DRC/dBY4Zcy4w
jEU0dNY3oIg1/9vfrLjFGy4ZolkIpF5aRV0snCHJ3vyRJV8JBm0rw2ywnxCXyx4yfSrPpL7uILil
b2GS17tAaamVyjCaJuRNvfHYR934YmTf4R4gV5pk2YEs4vzJ5tGUSvFnddR6L3tHU1m6QVaR8VYH
jhP8BvJhahr6G/kbXEJzXqG67KF1s/Jcd+Iu9QOxFiIKb1ryuzPaXxzSpMCtArOXhROX4QdfjvfQ
yY1HA728GyvUgk0NIeCLY38oDWjJTxO9VvuPzJrzVw5a6JbpQMrm3Eki+rN6MkQRNeJg7n2dnWU0
zWab0k5sUyaVzQmJHzD+c1gKT1uICj5uPkEVRnuC7k8DUU+xbVT85uFy0DAPkiOvw+UjZSgf6SDF
l8Ap2IRRM96FpsExrfGwkCgOsmXqjfEuls12EXkbv+dll5BA1SHLMEP2g0ICsmsn8XbSwvHu0v3z
KRqoiEVVpWKd++uictDL7JS2utVwJ8RSY76Vl1pJvEPqr2WAIF11+9vg67Bx7glUxz0oyRpqOI+T
TZdbj8TEprENb+PVSY67WzZueAuxHoIlOco2eWF3jK2bvHV6+7ZQsRK1IO/9bLsODNzm5xNkm1sI
98LhRdvc/57fXxa6P4rZxl+fAAPxbosVGg0x0FxygfytmB3YgYe9qVp9i5tsqs21XbibKhhxhXLK
+0IZuhsZXZpsDR8T/BLGlW9ApUou8Txa9kdxOMKCqm7GzMF+Lg1Etx3d/LfHyA45NkS/fNXkiBd6
RRXBrpyUd6EjyVxUUI3AN40NG/nKN+4HnZNL7xX+Mmky9VHFTQ+nFMU7loUaYf2QwRzkMHiMqXmx
V4rYxKdZtBzrwP8yPzGI7Rk/e2t6HIhm2cGtqaDG0vRl+tVELRgqxvgWdqmHcxf+X1piefdyRFJZ
Pa4LEZ5tMtvckF0eJA9Wppz7kleWMPxkI/28ZM91YK63s2tgly2z3qgf3CG/aPib84Ko962+CtnN
bZJ5zfw1AjxmvAI0fC5n+IeYgmyjQ19c1XMo28LETtnDU7q1JWDE/xVnAC0e5EDZprgcjSctqh9k
x/VZqcSdZLq50Gql2ZtlsC4bJ7tr/QE4y3xn62l+V4hMHDRshz61yxGyc54ph14niXlmNc/89Vg5
QrbLYZBkL4+VTZ+m//nY2s3/o+SGZv2n1z1pNs55Er3BB9RwPhGbfXeKhFs0ykdcx+sG5ImxUCqn
hFraDogvURe4VgKczh3unC+yIcTDyEAMmCrBiA3YKp6mn+Nlm5w5YaB4133lgzQ/9fqsP59/+aFh
ZP+wWcDiIa0fwKzXJEN4b5nl/aVuNxfvAFBcW3wnje8R+zNbfTmwCj1AzROProIsSG3m5tb3XPGY
Tbz8UeuBqDr3ImonHucJiJHUlwng5ZhAhiKpOQfJjQFmW+2KN0S+k6GPjB16iVq+k5sKYNk/e+U+
4dorM/Gyl6zYX3O1WM2e8xQ1+qkYflwzLDLNopBRmgooVzKSnfiHdTeRXv1AMDy7TzAlXA2ujrYC
tK+s3USGjz8lNamoq+PlqLNFL0e1PdjYQKHh4mHJZSvIyAbG2zR5K6TH8q03tLAViyp47EojeNTi
YQ1hSDnJpgH/Z0pkkCh6EbHEtbNmfkMKMlDCbinmHGaJtcDJnu8K4aNZSI745toxxK55LJVpKYdd
2+VDWig3v3WA9JoWeIlQKoLbPh26qgSbElNRjYr8XlWsr81oD29jl2OsrIlxS66BbHqbn6zW6c9x
EPzH98AGgfvHrhdMEwqXqik0G9Ct8Tnl3PaeU+HOPHyw5weasUBbAvFecxBHDnYPl7yw3Zg/jC5w
DzIhC+iu3sW4QmEkSH5WXjoIshn7LRnoIZ8b07a9jQwDLRNHPxIPMpIp2i70fsQ4cB/0TinuQMaZ
F5QSzOZ13vfKQSKQLkijBDvETdAl8fI6zpAYJLf11qUrMJTayxIamnQwL4tEXcmqWf5n6I5uumrs
AsqyLo5Gkj9KaKa8FMhO+11V3MnI479gnRi2tfYlljOqrOv4XBsNRAoac29GAxLe811qDc5TOVa3
SOuMX2S7Ocbm3m0856lxis/tRo+34xhBcus11ff+4+CH2cVf/6eWbVrwS1zHNMy/yghOib/LWFv5
R40eyirzPDTS0vYuGkYIraiJDEckgIajvMvjrL6xqvqOSjHeAnLwHKa9h9W5a5wTxEiOLgzSHfWH
YI/IcHpEfdha26SkHtlHuYsqDNN/7HQ4xG2BYFmFKY+NvcY3mOrRIkNdXQfRdQSCmYFPckZQwbyQ
ykmdc6/JmCGFDyENG542Rdsu6PQ4/K5naDpmaAaTVGOjdb1YmPDcOvPl2tZl0I449y9s3dXWLm/3
5px31g0CWjuIx8arEQUYHxamuBGJYrw2loNKuVuc22Tsz8hpHlgC45fCPtn2FN/yq8S38k5enKma
2Ztdg5Zaou1kG8K34HuRWN5eCvLAhp9gdHnbfy/PyXLfr7HX6pylQK0UXXNTo+B3uF4m0kecFNJd
mjb6zjA4TC2uvZfYDoAbYyp3I1BiPU1Wv2qztDwacySbGt46B7UZjjJijfnZ3uVquBkjFdOjX21y
CBXHL1o71tsehF71ERnQ4vtmsG6MDBMBfAL899TIjCXIs/GQj2n2qlWY6s3tueflsISiaA2uKng3
8prcqKW5J5Ps8YNmNs/W3I6LDFhzTGO3mWJnQIAxKesXnqyidENvPWZGHj43+UbChsxak4FE/5iB
E8w9MkjmYX732zCsMcoIe9t/Tw4Y6udkijavjRS4bbi/qrCs+Sv32954MPqscLMJkfWA74ttqs6t
vCjOhJLTiJHYtc3Ea6lbUAf9OQblb/WWb574NUuO/RTK8UKFtpek/JXssnkMlGncRx2+8/IyCnWJ
iMxwd22ykGRYjKWe7bCRNC/DAsOKqTjUDv6LtFGw1VacvcuN6qI0VAw1DLo5F1Zairq2jAI8/hwW
k1nt4kZaZBJGYwaaGx96MvWEmBZrlEvMS5ItDqb8yReXibI/hZfvRZF9j6Lr10hNs0NqARlszcFb
SADzOO8/P7Wpc1v857hrmyLgHVyQ0p/mtZTzDgI7RLyB/fc2TuOXmnTTGrFQXimj7x2R4YShJGL1
XZ38G1VrrW9/Do1t3j7mPBSqOOm4Yei3ThXYsyJHcOfMlxLheUoQwTIIk+DOEmWqot1Oh4x7BxdF
3qs3SoXaGWlXxridCO4qZdaNCUZkja/zSkW3t4kDi6MMguRkTM0X3LrUl8him4avLqa8c1gVvbm1
YySRZVjrSbg2nN7bXgYnHoYoSVcdZOgr5ZstgvZk+ZX2EsSwgw3xvfVaoODCEI/It4ZHdF/e5FtM
NoGsPnC8CU927tq3fmyeyZmDUpf7cQoE6qLQwHNdN+rXXbns1SkZbD5t1xVPzW8GLAj37uSx+jTt
CMM/NG+CQU0RkMGBsxjrgzFf/LSogXtzN+Vxzmrnrq5N8k4OkyNkKC9qY9cHz0PABs4E9m9+62x1
zzbgLofhm5Xn44Ji2HSMe997ccdTYHfhm+oJ7zB5GcztOdTd1FzZlgpQYw5J1x66TPPOURW9e7X1
T6yN9sq3vGHvBnn6DMDkUCXd+EW2h3O7bqr/s92mLgGH0cBVfAazD5ZLgn0OJaJdYtllxxX0fm1r
p2ZXTOqNUqvGEd3uHM3vGMHwObxe3F+hp4p0IUoz3MpeNAig18jbqtSj4xTeeKTbjpEblWsfVfK1
MRnOETtagTVRX75zbkSkOLC8Qwc68LloPY6YYfluxoq5jfQE1Z5JLd5L3TyGvNkfHTNwL9Onedin
6WmrrGQ7WyVzLcLZAcZRfqtvGJgoLKLUNvay3MFOQDvVEx5UcwVkRO57KSZ2iQ5uJie7fb4UMyU4
JAAqvhpCpVrLqqdsE5YG/tR+vuBFrsMy8Rb3nHwQJVHcB3M8T0Cz8qXmZsoq1jF0FXOlXHVLb+4s
Z+aK11mnf39D6FII6/f0MX9J5FfJnQld1WFwf0q3TzhmloprpS/WQNXuxdTQ9a6DCJ0YP1m1Xesd
lNlZL+jKh8D3za2MZDt7MxuPqLlXxrBpWLuBgaFUYaZoAkZAJAIzT5e23mpoP0z1jdGJ4VyWVnGf
W+3Sr5LxLJuyHCNMDMxwT55HyA5Tdx+tqgX2OTfZkHNu62B6lpG8DJ5WQO4ClNQB+V1HOrwle6rt
bd5603qIgPFRow2Wldokt4Lj7OsQcq510hHTCgPPssjGN7XrRDPnUyZcfmxnJXPgl4y5zISHTb41
zergtyry3FR1tpE71SeTbdPlUsSmvjAThCCuHcE8RM6w5xlycFZYH5rhWcvCLeDHdTBfD6obl4fm
110le2TMUcFxlo5jfx0KF8D3PFAZ1LtGte4/wWhkeG0LkVMgDXYrW6T57BVxgyFMyT5tVmh3cDKF
AaK8IFXzxaR0cpJR25yQSXGeUzSBHlQ7OLFxUV6w2RkOiLBhdCJa5QWSUrjFfmdd9yAnzxBwsjOl
jugB45lVEKviUYm4lAFke7eIyoNsQ5ZjmzfpuPXQAj0ontIelHxEoyTREWe4xvLuOsaZR8sQ1MRd
wDKld9qwu2AgArA/+8ArnuVBXB695Z0ZtCXuZC5I87Fgv+6zGF3HiRwGWK1guoZlknnSQiGWmF/o
a2MO5UVtfHHKzOJhRptiqCeQy8JL1ztWHYZqfw6LSkwqL+w4Ff2VQ4x/wElecAvFl368lwFgOhYu
1qYXPBSmmwx7AxMnH8ba4bx9MTW++HPo8mE6OE10JGEfnQc8HpK8x09sjrC/TXkDhnMyPzrLS4ql
7GaCX0V17v+2mQWUd4Qal2ncBcesGr/VXmc8x1bhyKgII+M5UqbfInZtl6hOdf05jr3f+qQBMvkS
nPUKa0KXLFL38q6ZNWmubfAwkWLpEwD6s6Ce1MMzctxOkERoURG93GsmPMU0wpUAvw79xoFAfjOk
bXKrOx58PGX07to+RbCdzfIZ3elwZWZB85yJEmuFnjff0IX4DyjRV5FpfJwHRHuiEPu7DpI5tcpq
gXMpJg1j0t6mpYJhalD/8PCcecvc3EXXSEufc1hiWJFDRvr3BfUv5q5jkJMDe8GiymJK96cEXWx5
uFKU2OsFjadiaj6zcYu2XCZ9lOxlzgkTvHJZqGqylxkp2ZuGuOTJXhyDfvZe58peHQuOVs+Lh/81
Xz5OTgh0EMaiqvTxkJVoVWRNgLrRn/QBqwUODpYEI9kLBsyJ3P7W1JHfAW7SPxeVV2HsbPXPJpiX
lmy5ougn0wyL1wmZ3z1C0/OenhCgnbp2fGNkkSS0fETUvLIpj1Oj5a9C5MtyxH+oFY279pvA2sH9
QWW9063ndhJniaMYm9k3CcDzY9QLsUMSsNz6DYohSmecQ6hSO1/M3sBDuVfrPHsXCrDxkCrx0TSw
NQpcHanp3OpeME17kSDRX0PTOvs5FHEFXLDnoSj9vOZ9oaxgTNpH04GWvNJQ7VOjvD00bkCttB19
56iziT8aTe986Ol0tvhSfqhG+d0OBuvdKBBZcVNveoW1BiXSsrrnwYaEkbp6+5hE2bgqWzA+qtIg
LlYGJq6CSoesQRXceVWBVlGLgKHVm/ZOVwYXuWc73RtKPtwgo6MenLLMdyMijkc3ROG/HQpMRCJM
Ji1nnO516gpsIvv2nCG9t4pCp3mqKx0ojJ71LyxcKEAjs/YW2ugl1UWvfLGn6Y2/SfWVDcDRxszi
O44xG7PNg70P5nlX4iGIq2GGb1M+lg9ZUX4MkaG9a76JiJKvoXZZQ4TUEjyB5vZ0aOxtRXZ0M/i2
+h74YhckTvDUt6eBL/fN5I7RroAqDVOqDpdsi+KvZtkugjJuv4+l4y9aqy2eQy/xN7pQjENTZv7R
8UW6RhnLf41766V3p/a7EkebFh/EjZVH+m4EErDMjbg9p7lnbIxW7Q421T8WRB81niooHusUA6Mk
MNIPUU4braiaA6ajydKOC+fA0dG+XGRosZ9jDyICzOrp0Gz06hbyVsVSaV5FmHO5dedbo5myQxz+
9hg52AkxYLZVnAh0BWGsoVerO08N9X1rZTomEk76RMocPSvFzL4bwXs/BdPXDJjFcqgy9UEvp2yH
146zM/GoxsPQ4atX2uVH7VdLOSdznB/YxuTPRWoiPM5H7yAMmNmKlqEuowVoF3oYbOk4vO1ZDR9D
ufuYL8a8S5HtVTs9Ujv42XRtZ1/7KKPe06G24NJ9ecb/s00+RP6EoUveUoODphU6YgVZyH9q8Se/
a1LnXkfK90k2WaLZ1xxHTurc5LhVCoEyVLeyMxJOSkISLK0MXR130tzamrYa1ct66NZw5u6MZGpO
VqM0jzimYOIXgwLTumRXasLAtBVQGNTpaNHpbn0qDaN91Fv/t2HtSK4+dV+NGFnlApRb6vZUPfXS
weZOkP2UFxmm8cj/nxDZCvSVce9hM3UfhXuoucD9ZJPSiy+G6qKhLNsmiy86B8lyLXvZZRSHf3+f
ANP5MyvqQBhxqBPATODLqWnqpxROaWTplEeZ/gx9ACzzhrW22PeTs7WArT2U84t8ct0ttM2f0dx3
jeY+ObKZX+vDHyP/nidH1vMzf/2EX/PCWKm2fYU1l9d5lLm9tged7N6qdUfW3bHGO9kiLyNpta0S
JUgR/NlRWwmnAImzxGNUXbkVgvixoBQ6o9z5gud3okJadY7kxaxDsWWhwIpVBBiKdg2STJ3rjFsc
T5aTZTtwAFv3ZI+hhyJk9BBmkXuSTfIOrfFu1fqTwhvj/3YADqs2GUqhd5Fbr9El0+/9edc6pmWx
smKlJHGRicdAi9QD+wf8Y1P9owIm+RRqzvep0YPnSuv6zZh52l7zYnFn4k5Hzcmvb4q8d9ckdWEW
NeJsF2nxGBcZcvVW/mplfXQrWqB1MhzIeLNqiWZTDVnxOk56uFS0vZUX7Z2SZPjOuZEOXiG3+Jr3
Ir/zq/Wk1RQdakVBTw/NsS6FBLsdp+kfoef9Yow7TKBE6Dy3hX424Cp8RcUOWbacmjLJJWuXGBBR
/scIwIGI0nmavoXIo22mogETrKfpEQhJsU4LNX3hXfaNSrP3Xdff26at7xOYxebOsyufo1MhgEUl
4r5Pcm0fATRaU7UVb2qhbIJBpF81Jfk5gt9e3c/UwbVt2fWxLkxE/9KYLfhcNAKR2i5xTRUHvSBN
QtUiVJwe07UZqo7vs38bjsPtoPqlD8IGHTWlhg9aRwLljl7/4WvmHSjN+KOCF7zoKKa8OkWJV12f
xE9jF2orj7/MfYLI3Caj+HgUQYqFakMyZAw77D4GgZevkztH0HrJJqqQBOB/DFEGAz7G6KdWvWEP
Ph2NcgRLoucG2lbK+BYjHmQXgwvk1KuOA3iNhWw3vRoJ+GBg2LxwDeXw2zA1LgVCcKxgypjxtEb8
HBZjk5rG7g9e7fGryT8hIgrVu4/cAU7LDgY9UVndYWw8i1q2+oeG8oivWl/xPsuXUxO75NZcfV83
Vcgvq5evcY6aoBVbX9Mk+Z4pffVklxiu/vtSZczS3r8X5ViqXM0wdQ00mipM6G5/ZpubIdbspM3H
Z/I97rkyXxyjZeFFLmMvOpeacxKXGPVGSPEpTXvq+tJ4GHQNaQ3a4yled2O/CsCtICw/xDfyICLD
sBa/h7IXKfpDGRYP7uQkt54W4thTDcU5qeJqOZDteDfS6SGUlR3XuSmEjaOeVfxjjInzqkA/XM4e
ITdgp380Ta0eFLUG+9wW45fAzs41ikGP1dweUM5d+aYxfuluy8jLT70KclWe6PMYteYeddmlPO/L
4z/48OEY6oW4sRLbbLYix/ipFEa0tZOOnSXEcaD+Tlb9xKLavYaPmdfd2lHms0FSh/5Wxp6f97f+
IFpAvUP0uUMOsQpEsxZyYONWwxpF/me8de9lLlpmr2G5J7dzk0LZ+SHA5heJCXw/odCqR8dG89FW
58OQqhZIgITDtyaEVan74oftlOfIc5Q3BAWwiYsq7X6CrM76rwFl+zU99Mg6yun8y12mW8I3f1Rh
BxJz9E+t6SEGHA7ZqaYwvch9K3urqrDZOLaVbpWqzt4C23pHk7m/D8spfHShdMrm0c2cHeIJSPzM
k7KR05+JbeutGajNa4jTjeGlb25eWAdIFhUSh4SDMj6CVzpFsyBQVnl3diTKJ79v0JHVjA4RSdr9
zD+Rli2fjGZcZe6koQtebMymYQvOTv6W8uPvl2ubajf92swrZBXnIdcOGVJr6NdgvHB77+txNehp
8uCWmbtmu6Hyogy7bRil5a1fjvlNzLZwn1JVPhh8QXdG1LZohKTaRvUxwsadM0UlOZqdwVxvWThZ
/Yy7mrcYNDQG1aDGfzYajX90b6ZQFPn3qqg3Y+xhoTGJrSOoZqDY6C3a2MeKBfG0g+3ZzVcc2B+N
bsqiH12FRakEnA81sFqvjR9w5sTc1Qn3Huvbg+wDEH3pM2ZS/K8+CWn/e56Letuq6zP9Un92zRCr
y9wNdjKHDzfW2OdFAJht5u82vq1sMHgtKJbwiWwfXdW/YRvv/wDqdBN4efhOLkRjoRjiO0zijL2K
tM0mjXT70akggYRIs3yPrCXffvtbpZXqYtIz5exoU75t2AzsBx+5JL9kv4n50/iel/4hdJPmWKux
sbXJ5C1IfPo/KFqkmWn8UIrmPYeb8Wq3cbEqnXY6GXYx7iZDL24MrzU3sZIEBwxGwk0S1NrBqLTw
qDYI8cOZjF+NPnlBB6D9Dkls08Zm8M8Yo9tRWGNwT2mdlabMgp1fdcaDHcSYIo+6+LD7L2yZKVgn
mdEf0V+k3GYNBSbUwPv7ueItOyDU/bwztRE5VIFNuToK677rm/eqcIe3zhnHjZ2Z5BpnHmOjmSvs
fNynMenLW5Ax4VJtzPCtzSPYnnw8djJ0p+rY1n5/xr64eejz+FGfR7m5kezSZkSUZg5J3pH5VIKv
mejbO+C4/FMUwFmuHMMpHG2IGiFQ2F9cxRGNUQXJqZNssjMbrfEkwJ0yNw5JPFCy9213axY1K4Oa
KKtaa9un2Bpwf626/kvjFw8Rnw7sW5V1HMdoeGZRcRiNzv9oJg3SuR+aOITfXTYGSvyVhfrFa0zj
tWg0XCRTDM9l6LronyoK37RLL3+tPvOtu39/+Vl/vfvQ8iVBrFMD1lz1L4a31k9QpK1SeerdTIMa
aBh4r0zdSe3TeF/3lbcBXpo/eTnbElNP7W9YXy79hi/xdewIDvRmjO/YFjA8LLKnosTWp8gN6zo8
VVGkko9OQMjtL2PnR4sZj1B7DXKyktSdTS1F2SQ5NGR8v1eNth/aPP7S1J25DJsouzfjSt/lnDt2
fq5F9z4o26Wl5P6XFEa2z6ZcTup6OyYLCs1pgnakzytBIdLwyUaqV9a5AwSvnuIe7sS8gsi+X9GI
S+unvnkeJDH7P2RlYJx+3n2AWTBQolAtgz/UMP/cfZC+8UzYuPaTATNiFbdjXLwmwlvA0MSUHHDJ
wVF7sKzyFi3p+tDMl0tPZo74Lsk4QVkadWcseVMBEduajpImJtlk8u4TpexT2PdiRNmgscwdIBu0
gVo8qwfg6I+2prPpdLr2oCmlfdvEVreukX14RqoEbfr5HzwtbpHUEN/kJAw+mGRH7UY1OPPLSTUS
7Ws1cIxnGzFqXyQnXS+Cb23frx295ltS+vnSGuGSgQ/7x26s6c3VmnoJGkKc1TEGRhyH1rGJTGUH
gk29wS8kOArYNhtz6hXKiOZL4JElS1qtuiVF5x6gV0cYEEz9UwbblndlP373KJA1Jh8Q6KzQpbro
uY9dsQ7d6uckEuHhZRLH1vLXpFESbSqkuircRi6Tovknzcemy0/yMEh/Uj2LEokTJlusvdJ1Bi86
fJka/x9QRdotqrPRfioil80uWcbaYy9bDwPmZnMOsjTwFRTl6F5ykMhL/R/azmu5cWTp1k+ECHhz
S9AbiZTUrdbcINrCe4+nPx+KmqY2/5nZsy/ODQJVmVWAKBKoyly51mLeb34qEmPZo4hOlbhifim6
X/WcKW3aZlhXxFO2thFZc3epRfnZ1+MvqZV60KOBba5r9RUaQ+9BdImDaDppsibwHh3v+vVaVd02
7atVNj7FrTYegpkAkQwI4Ov57HYQfbHfFds4O/KEsjv2bfJzFs/1+olnoEtNBNkyKUdX7cw8qjNh
gLCOrWwcK+fZr4Z6p6ax9hpPzpoknfksD1ZwqYL+OZlhRLleO1sljc2lNKnaSmrhA8qLKtv2xN+X
4ler2GO2dUa7vTaFNTWh1VbGjVE0v4x5azaQ6l0TxjHpoilFyqmkfPrJy39ooyUda2e0TmKBGyjr
0JLL03XNq9omSil6p3ZLgtMsZ2LY3Xo5gj2tDiAnYEnGLtNfgncOjkUUpM/GFH3sn9j1DZmRPs/+
Rps6b7p6TEZyxGkDSjNukVwRdxSmxY6lv73stU7empPBPyANpkXaNPapiYP8k9T4K7HPREscETHi
w24fq+3zOAQQQdtatBaJQi9OYVuPdecY85G9ZtG5kJXxM8WbL9caMkolteWkSfKatbG1T71WOtld
w/YyasovRhOf/TnW2UXF3kwz462PhwgwtRM+lsij7Byprjeh7+hPSZYgjArI/kejoidQ/8rIlr9l
+RPB4BwY2p8nknTf89GEwA/Szh99srKx3mTgYSKpQOnYnCOyCLfOX6esJmWkhoq/FtYOoF2Zj99s
JGFG9uoe/06XZHTzkKBzfGyNPIR7rbbe2rRa1UmjfE8R9ls4SjxdEhZJ1NGa9joJe+dT2nQvwqNK
QzasYfKpKZJy09pZuFOStnxq5+Cb8LBArhdGN54KnmnLZuYbQdi7ZoMFHEMOUmVpK8HIvt6M6LRM
yMdbK/qUDuGDpiblWbx8cloMKM7iazzbbq1G8z+0fo/zPL6I//z2d2Tr/77/52o1Mj8Kibr/y9Oj
GVIt+fIwvkwOCi9K3+7ClJI+x9G7ZZdH5kHwiogzv/XYAOmgZBBw8CRKMTtv3WZQ0gBvAMlNbOJQ
6oNN9lx+ia3YWZk8qjYjdPRrE3JtV9Tiixr9aGYqQnZ5kZVAntBcrA8mT9bPlu58zuxYfRQt2R8W
Wha9xCFRG8XMvD3P7WrpZ5bxBmb3h0Wd6aVwaukhnlBJT8EoPYyOVBKDGC5B09XAx9ofBky1bxWR
NUp/uvE10trQDavkHI9+/5BH4JhD284fKsfytpHS17uK3WnKHnI1tmX3PKjydEzC9g9lUrvnscxU
N2o6f206ZBUK3nU/HLNeaHx221iJpC0SXt/GCh64VE8LPg9fW/aKU31V+LVnamG96qPubQCUZhuz
LNpLYBanBCj2W5JqS5FXkhvYpcY+D85WVF56KUDjfQjNg5dB5SIOvD4p8M1L6NZmpMmMzOl+9Srv
WzI0Yel8CXIPok1Nrg42kt2PpMR4lbbhuNKMoVxXsYfQPE8nt/dKtJBQ3LQW4H5hFGpj68n25EeN
KtKvil9Xi7xAZcSzioINz7jOZfs1MLLum20jMlb2Vb2KpjbamJWsuDwB+lfHNMNFpQfddx9AdeWX
yCu02kuX6c4vo5MubIq3Ddn55WhB+DHGqts0SgOxfWBvYr1xDvlQD1vTlvbelGcrZQQHndRoYEFO
8Dpl7bDuQoQYcq9lB541j2pB+WtNze63Nu7PNsnWn6SciNlYDsLsgb2GLqjZJ3INEwJ4MRz+BJZl
44QQzpgcBxj8L+JQlrJykGIqYOeuWJIqN0xtY1UYuXLqrRH6jr74gijDuTSz4oW69RcFGaBHSJTk
T7mkfM59xXpQo6I+jUZ1hkcDRow0itjC/YyQSEIBw39yQAbvfCsNdaC8uX6UCEBD0B6Y6VtvEjUu
Wrlai6Y0mo92wfYQMYT+oTWbYeFLWfamS1G4rOQWOQinPVHlbEMfAMOVgLgGDmclnE1xEfibFDmJ
DyRXMUFMwjWzi3CGCesPycqzZeeNn8iMZI9lEn1idVI/jEPEL2nqlX3f191n2eZJDbNCuiFI8oP3
bn9J7U47DYO1NRI9CF1o0Qjo6TA4zEZ59PpLN1jWvpjib+QY8UCka9w5IZxZ13YII+5iBHe38Ias
WxVElj+zjGlXMFfwWpubpmY6ruwo7S6Dn3kdOsXo9k2NMFVratnhemrpLdskVly228+9sc8LykbA
Kegfij5w9lk9nssxMh7ttNmw+1zpjvYj7xVWeFHzrUeU7Dw1aeGquV2tq/BtqqiTj9jpjG1U/+r1
5962+k91HDjH0ptAn5YJrCRxCwcLqj5nKPy8rdyjQFTwcz6nUlucs/nM0pVzykP/ILqEscvrdNP3
mu+KJuCm9AGNpm8xKeG8toyXKpa7XV+blSuaVuhPRN7ir5GUmS9wC/dPaZujmUWryMH8hX7XrgZ5
kI7TfKAY8/0sibVu0wXm11vXze3m64BJJbXB1X+PtMz6QBH8r9Ir7P1Q1tHObj0HUOGQbkNd8U99
GNaboNLiB1KJ41ortPJxsitr5aQUh/S9f3Z4M2/zNE8P8BGj4snPf9uGaLNpMKWu1VGeHoeyyVce
4I+ndoqhntZ7+aVILlVlgDqwp/QCr3W07fSq2kW+0zyOYRsS90qqN9XLTnLJLx3Rq12rZPUfUdVq
rmlp6Vkj7Yoq8iRvu6KN3TJXYasiirpTTGbrDWl+ZfSla1ua8tVkY6HKlfkTqZ9nhTWEWxMVPPea
hDRGVPzS4WQKeBa++R13iLxUfjaysN1WY/Ng81PaxKrdbwYDrIxs2cQWzEB9lY36m2qm0a/MPFHk
DESfH/PZJPf8ZgVa4ZadUj9RMNSuy6TJj/ZQHZyInKDnS/UZgp7WzWoyAWU+uEFeJT/lgG0W4lvJ
J7QrszXsXPlhmjTjpIIjWQZOr3xB/uVEDMQmUekoPLLXtWyWX8PAmFa9LZd7wpQWik/9T6hJeFCS
tWdHXJuXtG6jgxaiwWOn3fiQOvP2xTC+RUrhw2rSjFslaNqN6bNEosTz0lLk/t0BJrdQsnR8GlO9
h6ChktdV1rWvhCdIkOARzgtnu8zTi9rXOTiAeitbfrKzJsfcKVOUH/lfxptRbsxHRy+dZdjP9W5D
5GxHNRyPWQGbxRA63ouh6/XZQnAqBtvYa/1CK0n3+kOTnEJoFDdkkJuVAHf5fJZLsw/LnYB+tRCb
gxSxG6rigH7Vrb1o4TR9QRome5KRXNCKxjgYVZe4mt71u7ZVEDa0lezNSayfZF2Gc+nAjJJrwY9w
fuYaaBQVnVS4oUocdnRkc4c047gZujh78tXeIV7Z1t9NNO5gKVZ+SqQsSjm0PpWyPq0UJX6zx6pY
5pnmnNP5AES7X6gRX1TPlFRpQSBIWU6VVawCr3LOwtFxTH1jRzp6YL/7KA2FHsbgwTLPItwSYzDP
9nXu62SJqWx8UA1dP72Okh+s7LzITpJPAJByKtbPnZYcncj5w4o15xRq7K+D+nnSUNdQJxXCWgec
dIW4k2MrpwJ+F3eCXxvoCaT4TlKru6xLxsdiPiCBOKbZms1xuC3YKSx1s1VfoTv9qlXD8Iv83ESh
PwsVdtuVlCCQ3Tj5qif2zeMy8ae9lPCg1iXjMvAc2cqjFKHSZSqfzMi3tl4sZVBtZvxeleQLQJhk
Odk1Cy65GI+TB3ok1QxrHZnaQEVZnK9tebSOedm2HbV47bORW+lW9N0OCupl7y61rRJXs4B/sRqB
kbCuX22UnxaZpYefO0jdl11qaOfYCdiigoWADmETaRMMG/B5gO+BzhNx7n4xhc2przS2gESonlPy
TAtgvcNO9CmpZi66qYGTT7LPkRZaP8lFoYLgNp5vP/kaq+RQlb/KkjTuQZ5Oe12CqGXhwZ0cjnNo
opR6FoLxF6kOk7deDuB7AA401/3bBMCDPaQOHWXhmunGg12tTCgojCAkIemn4VEuhmwXThm/h0KW
lqU1qaT2HO9ptPon3/RPUAv6AeVlEgGWuN14SpVfiKfB6IdWDDRQDcBjk1UTjHTVJzMf0YkirkEo
pKk+xUVuPzix/sL3x3yZRshwqDv6E2NszfVGAlMsDiW7OHQWSQALPLHoi8rae2iK76JhBki751Yf
Ly2rms4xxZXIgTYDxB7adL72US+yURMb7MXsIgzsFqiykagioqfoo9iVDZScm7nKfHCs8ti2yftZ
ohXxCtpIg0LRvm7Iw+JzPeVJxPcqkbs1lPkUVhtQTkoyzIip4ngnceBr4OxaiIo0qlNORmXyAkij
S1MiDyfnPBZZwVoXZRoor+GT2RmVYV1EX2PnezWukYyKbJUSRYiR2sQkCz9QPY9IPRQt4wNZJ+0s
j6Phal7gXwLuejNaY7KV2FqWqj9B5jTOIYRHEKzLzpB1XtMgN51Chcom0t86OLFOQfdj1HISre1Y
rB2bwG0Rxta+9mrWYvOZElOAde0UbXForAeyvOO6Q4IcTTCZFEUBkVgvJW9eHMR/ICYw19RIzWee
94j9RZ7/DBYlXOlR5T2aMl+KMP7K5ooEfFvBfdEavFrmpjj0jgqq1nCIDkALhUkdLHOf9UupT9Sz
Vj+Feg0vmGxSvOPxAQOqhzlZdqpk55lqD/2JIoVuMREP0GMUxcJJ0i7iUAYwarHaateKL7/3VU3b
krBRy92QVPrVr1eUBxJ65jHODWddRDNO3FL0PdqNCLzBYf2iBGb91Nf9Qoag9UW3upUTy9JlXqh7
ba28aiBWURYOvWvTKNLUjcY+WqdqEVXwwKKAUUD/v6GILyEXm3+3vShHOaDv9/zWQnbM+nAxqMVw
RyeZNobj2Ye4kj4HUR4/9RCM6W1Vv/jjWL3koJEKrVEeCl+qXhytN9wOjmqesDRRYfE2ChpcaCZ4
D0YOqIrSNe8hi8wfyjRFr34aVbtQDsgIOX78akI2s9L7OtwKK4QiFP8HegF6BSsyE3AVx9KzbOvy
E+8PYCx0D1YH7VeQmwuTjebBkiYAg52hbQ2tTpbUoZgQDsU1JX+gx6BRRH2PUAL6Fba8JK6PdZSV
TZHzepdiyyDEEkAAAEx0JcaqDip5hVK0q+vYFtAZb3vifLMzK7x6naOvtxbWuCP2p49TeW0C0+KF
NQ7yWjhnfUJ+c9Chf5ivK/txtqpaAmPXscPgLS0S2hvhrHWNuqwC27taExMdTHK65fY6NuxJvHWk
hMSfEE+B5JJhjTeI8WwNy+keO6jv12k4FUc7PoA+CV+k2u0UuX+RFKt7SavhMyREzinXs1mQVQe5
rw39Y9tQxBx2Duw8Umhe+xrlKyJtxcO1q6N07EEn2ezJBTy3ETtmgObB3u7t/lHMkSHeRNVMFm5m
AazUynqWeKG1BD6dHHx/UJ5SZfieEZz6WhSBugDlYTymnhFtw8HeN82Unlsj/tTKsf8KnZ+6R9cC
NmZn8F+ruGnWxNrHtbACHkDUtEycvbDmevWc1nl39kNb+9x+rcvU36pBLi+L3qioOTGrZQ3t26aO
SHIubJ9COqdAHWQVGdafp8l8qitpiRrvzeHDqZ6iSByPhA9848mDw+yzyZ/37OjAeAfH/6zxbbt4
Sb4XLcno9cfIH59EK5oyOBSy/rtoVfzRsB+GJenWMvg8VVSf2QM5OjFr1Eza2gOZsoxMSXscPfn9
oEs7S+r9x1s3C/5in3j+J+F060/0Vlkh0Wq6d4bcj+RF6VEtcHMWLsQj2OtQCdv/vhzS3pQXVYry
CTrJddg345s9md5yagA1j0omn2SVcBfY6aVNtdAiGKvADWcOSXEoZ1EUcZZohs3PO+MdbqGMIvqU
32dJnjqId1JQcmcQzsLat5L/wQpXDvIrZl8TlSD2ep21rm24CyaAey2cfARYZtE2Ck7fDxFLhX0y
H8TZzXDzuxnu/P6Fy236CUA8wpbzhW/jRPPmc7vSv3C5m+o29m/v8m+vdruDm8vd9LU/A/PuzHdX
uk1zu5m7aW4u/9vn8bfT/POVxDBxl0o3lus2CJ9uf4LovzX/9hJ/63Iz3H0Q//tUtz/jbqrbB/Y/
Xe3uDv6nsf/8ufztVP98p7CjVqwOtdyFX3dWZRTaifPhH9ofTKSiGCXkjcXQa7v9LYF8bV8HfBgm
fO/bolNM9XHU39/R7ao3H5m887S6WT7OdH+9+/Z/uz6bGbbevR6xOr9d8TrL9Tq3637svb/Offu/
Xfd6xY9/iRjRUANhlH23vl31dld3fbfm/Y3+7RBh+HCrtymE5SZrfZtBnN35/VXfv3D5q2F/1Xeb
Ckx9uxxR+Fno0Vg/tENgrSoQ8a5oBt3MuKlnNcgdrGC0DFcubW8p2XWOZnWNqF9dOawoZ7NwHEYf
TBzglSMcj9VezdFsWgqz3610PXFOYH6poBNd3eQkh9JhFViohbpRR81a6iSVXOr+XNIMQC9nubar
mJvQdRNqbtTsQQohTo1hiiX3pvGmWu8Db103KTjP0yJ4curkqxfW0k6HNMjN0jTekJMiHiWn+ROo
zK1eZs0DXOXZk0T05Wg4zVnYhFfJL3ftmNWwhFUxexJuaoyUWECwZS9cVE9miZSxNGVW4ZAUORgu
PVIWt4n+5dVVuztbhuoRRP2LKzsjxOWq983PNCJwmd2fJpBY4MDgKTmJNmKTgTskzrv5ZtB/u5i6
hEs+4JL378PEWHEQfs7vWYwyDta5TvGuUlDRolURWQBxKg5ECaG5uLU/OMW2fQJ9OW4+jAF5+qf7
h17K8xPbHTS5p9AbEjBU3syHTgmtB3GWoF3RdVl7uutnQRQuWZ/yHbobMDTBsYt9yE7/nEN4iEPB
9hYSdbPb3PrEWZBY3ZYyyJ93/WKSorYPVTGZe2EUXVbSr1N57HcleHswk+QJEXIy+IgsNzMr59ov
jKJfnN0OwOvMg2hOQj9CnNokU7wqeh8rhtV66C1DrWrQPEuHNRCAzg2jSXXQD3fq86JUCJIgaiTx
rQVCTdjOHNaRkzfn3pebc6UU1t7q7BfRdeuHvf7FSBubvQau4pACR16but+54zxS9F2vIWa6dYrr
2JY/Xq8jDHIxfUnzqt6IMl1xBqf65b1e9650Fw0Lp0Dffa7lvZ6Lml1RvQuxCGiHZunA7BCQw93L
jaYh8J6Wab2XSsnk3JPk6j/OG0WrZFe4e03VDYdGUVGmrrt0WUfae+10LLWOTXSD6ujbQStq6B6I
5ouuDy73ldfC7kc25dgfXDXJ68VwUYgN2d0ihBcR4TRi1rpGoXSd2OYhmEERKETKf6Q55NozFd/N
IzAVBdqZPnXV3R3oJ04Bn69FpzWrhVL/ahAAWea/sUFQgh8y0ydzNEcA+aU8hWRRoT74U0cCSq8U
Xbmmu2pOFIKRaPZryIZd/YBa9CtIg2uUF4r6MhN8rsOmipYBZGGBC1IwAw6SRsvec6pL0Y/VRfQp
c19LUTdyOMRo16ItzHfzDHL0WLeev+vMuj92stEdnZ4M8UK0I3jMDrb6kLf5kC2vBoJP4AEGq/0W
IG5D4l7tYPDxi+VthjaL3ue66wvm+Tz14a7blENpI6nDpbXjd6nQD++VdxXRyptcYgjKhzfM9bVD
CvBw9RHtDyOvL5neC2XXB/TkUuEHw4pExjRNwteeurBNNovNiUPy+2wUonK3tjB3fXwdcdcvmuyg
uw3I/y9139rTgsAnVVMORcypHkqn2yHz6vem7jeLFpjIURhF/3VsRzWO60/VtLoNI6ruLbuiVNwr
X4pOwSFlUD1aGroWhoCAlXIlWfWbNrapv28yqz9mUcbGNKzLXTQl5S7WEAV/6g1iB/JgZ6ja41PN
h1iUKowOyOiWrBtxyAfRZQdq7rIY7WHXrRU5dR3VhPFmsKYtrznlkWJW9VGcpeiAqlPYnm79KtJt
x1Q1oP7G1ZEB1ULkUxgbi9umxI/O24GwHn8JqO9lKEGDdDWHuoPSy++rCe96vuSQS6RkuNrtBoIq
q49drV+v9qE/S0rQMeji9ZO6m5Kw3BCnlp+dNkXnRfLMHyr0p0Gb9t/sJuvdiqL+s/fbN9Ss6c63
t75UXCYpYeTxFVIAbY22QOLUhJMyf6tBd95fzaUZEpEE6fDel1NYlQ8lFJ3ziOtgMU8fzEG9MrAX
9WypkAFQlmJGcwi2wuV+yDw3pbUhvGGMENbcKJeJalmD+QhmPVvZNVQ1/OvMH2ZAnYgSl18DM4LX
w6iTx7KK0f5FzHBtUOfyInwF2/F/+srdZJCmAfogqZW0sBReSaJmoIY3j2KYmOYMI5Y1ZAmEVVQb
CKtlA3QQVjE2b8lDyo6mO5XrMY+rkydfVLOeFPF6IvAl+KlbU1jLWYlKWNMcFt5KB9BUK/DEOO1C
95L6EaISKnjms5vh1hfMVhAcysaMqFYQfuLQw+dzNVC78WMiwzf1PUnU2wBxibuZxCVG2E7gFGJi
4Xy7djLfFOir+lQCa9IsvViZI3C80ByiN+qgoM+V33w+AJKFIWQ1fau8lYYCyKoYn8e8pz5PihMy
4b7yZmWyRfJT9k5+MskIIPKFnYeLWbMmq3YD8d5/N6s3qHBjSBJ8yCwed0ZvGxvF66jMBp+1gH6/
O4Zq6L8GxbTzS6L9jR1NL3mZu8OsK0D9XP6gtvDO+rMXRYusnU1YSoXVidWSP4UphVVMSVVefxTW
UJc/TJmNGYli5rCb/AcphYQMg5ODoLfaJxnKql1rB+YatlzzszSFD+I9fPNIAH7uitAy1kFtQNuj
Q+7eL6rJKDdinTxFoXbQrcy9WytTVMkKfJJl7WBE79b3PmEJ6+qDZRx4/SyuS3USPlvo457jWb5R
SxJYdPR638i91D/8bpIU9U/iMGXWjuLo4mRKqBIyUb6tFTt8EgcHgEcRg8UTLbgt1FOpNwet06EQ
Tcd02KRt3/GQZcDE7//JSpPGnQl8NzlKDtCMNvK+aFrrJFxG1esfTHva3Aao5hRveYJSVS8GUMps
uA0EXFef63Wn+LHI8+A6iaYgChSMJD7FXVjA8JFt94yF8BUHUNPJEmxTv9bn6SfJLtwBXr1nKVnK
EdSbeVv3z6NfqW7YI3wr+gYQt0dQUT+cWS5JdJW5DlVQKp+suasHnb6OK5NV5Nws2PQ9acYXYRPu
ekQdqZNSstPInr4fU+8N7pD+4Ph+fxi9ARS6OBUHHu+SBDPib4d7r/K3RfiIppc3frkQbZQCwpVq
TN11zptPmkej595Gi3mNany/j+sUol2k1ovcV/7mzsWsZd6ovvMpMCq4OFtH39udFIIdnGROxeHW
FnbhKcwWTPPvnqJt3jyvJuFKQmJ0FR+eEeEk5hBnt0vCbidp7l9eTXiyRw1gjwOZKKv18Gihz7GM
BiVeiWbnBPR12vDY2ZO16OGgWN8ZvD75EZBv2d3358M+KFLlUGVVYkLIySSD/ayORf/gq34DOCm1
1g47ywu0aNXCq6Z+J5riELf2k6x30VG0yihSLq0xLDMoaB/zueXovn+hMPM2pISF49S2xtYb6yl0
nbaBZcBJvyqUf4cuHC8TPxEVrQwxfL7woAf9ug5TcEpl5QLv6S+VJQfPFAKAq/SexUGLzAYEkeHt
k7nPrgGqTpMEPejcJFvfPma+uod9932A2gFhMGAiF12UoqUra+pQXZr9wd5mxy63ft38KQ0E3mVC
jz07lF05un4XjFvRnJqiBYxmhq5oSnaiPWXF5zRO3q8GK1JJ+NK0dlrSxKBuco2gjT3zvCPFE/GX
Rf4ShcL8JPrC3ABEfGvrO41COdjecPDmQcJLNMVBC80IHE3uL+8Mtybsn/o6MEwwgp81xYZpddR8
yDZtkk0DTGgGwMdl09fTmiw85Gd2GFzk0F5EY5H+H6sYq0PqKnwTzfafxXiK++/HC48Abaerx+0K
v68vjLc5AAVDTAkI3YEsbm0EcHjFFZIDC5PinZMtNSsqM3yIBIz+e9VE/j6aMdYL4d2aoeWOgTac
xaHRKv1UeJCwVs14zkyKPNLISzfinlBog9TPqI7Xlk0arZaMYRGLj+O3Vdxd+hfWhJDYh7HtPLaf
P7pMjo0tuWqfCqeE0pu4qPbABaOnAQDs0xC4STgn/OeeXI6cvTlkv4Tp6lR57Sop7XB1G+P3ebIY
O/99HmFAC+z/4zy3aw///X7abpJdzYChrEwM7ZjX6qaLVGPXeBrrraTrtONYMg1Lr0Q7JqYW7QdK
gOGV146iqxfWq49wLynKWSmNQy3JPER4irlFUxrgH1yWPoRPTVyOK9EpzNcrCveBIqQVxVfVIrTD
+P0pXYzgfBaFro1bWBVX8KeHuktQQ9+HZWoA3eaZ3/i88iAppO2I57uwE8sZ7VVRNs32fV3jDeGO
KJ/0wA/Ef7TbxF4PeaMhFfZnnzwbYFCnMqdSr/0ZzDsI+c4uyJJ/6VSj2InxoksMUPj6LPmmQIsy
jxeGvkvto6mO0jpKB+o5+uIIVqI8TopRHP+qKQzCZUQUzqwmSmv/u6+YKQn9r5YJI1plPheSJrni
TAe0cj3L5r4ikaCP/239Zz8EJSRQwQQz7WR1x40lmiowXikLAczO6zjRJQ5V0PkfZLgToAWJp0Hb
lvonxfIpPiO/rOspGOdB1wAwR8/a3O2lbbwf2Uu7ommUlN7DkSQBYJ7yV1UhCE8UyDoJKyv66xwT
a5pzZAXPPsVKrxxifrY66xjoTM0UxvBNXlhPtWeivnFrllW963wITTZS7VytPmRll8jUjSMKe8N5
gibFGLX2AAnaePZ0DnUoISJXhurS6goeXkNkxsfJfh8gRomDrSXXoaIlxg9GHK0soDTLwi4TYp3t
uMmVULsUFFqt2oI4mW4YkLLPfZ6kN26Rm/XVRRhGJljAzEbqTR1/tr6h7AkNaxfo+/dyFMgnpW3s
0M1fR2rFLs1sGttGOinmsG00ywkReU7HfSypv66eOsVaoNP13BXXvN1M4iOVFwGLKcCwH0R/0jiN
W6KQu7lOdbsZYRY3GFnJ9UZu0+WvihNbuyxSfQgT2Nhp837SDqVuC9Sfui2JLf3i1qmME7hbsV8U
7mC+8UTz8epzm+JmuPXdpoEvNlpM/E7Ruh8+E0J7paBSemny0djkrV5sm7RKXmDy+6YCfPz+nw5D
iF5s5ROWEVRAo0ydjAaRlyADlANTW5pl+rGpz03hLKzC+dYU1ruxuQk8vQFj7fatoZ3SGDzQ4Nlf
wLcq3t5XUBukiAeWr6qQRsI0kX4itqudhHc9NMu40vpD3vxKckPfB1A8Hagk5V9VSigdUBmaV5CI
0Ysa/XAgJCSs4+wizsShqimSulru22bYaHuz+w4ptkld9OwnphNtgkgtpdDlPhp9JIL8uEspg+ag
TUogbYeSgP3Ee8TtjDKzfyWJnh5AAxeEPsM0PdQgotzY8hRXDKrtxFmFbRuytsosST8h9kLVej9S
ATjr3M9NWKPGRyfwWqTknXerIXfVZUJZ80QB3iu7zvxLm0bTQslD77VtgSMpXT6+emVoLJymzl49
C+L6PPcdREhraSEZ1Oy2GhVNpA2cvYKaz7VOW48i79pUBNUDbDUfmjerqKv7t2OTxA9dq2dL3szV
n1oLPEarQoW1gmOdzJnthPQZKPaRnOGh98uV6BuAXE7Lq3kekna5sqrmGXQKulaOolYru5KKLfQp
9iqmbPdNjaPPNSUGF7kr1cc+LZOF6M/STl+mMjByZwb1Uv7M0kz54k1lg8IBkDrgWvEb1W31ovYd
7wEs4PRUSM1F9PtqWq4TTzcIjHGRsG7WrQ6cqIFn8zX8Qwui4Uc/+ah98li7dEUzbREPLreynvpP
bAfB0JuZ+SP8Q23gPxGe0JuNFzOCFuZ9ZQ3fJJVPqAIsobBIqIFKiBpVPKYfRSelBslqHK3kBBrP
esxKSXIl3+Bt9vvMzwiVir7w99nNej2LhvzUZpBjhb55CVi97vguag/iQBG7/mBEHrz/cM8v7gyi
OUbepShSeyd8bx7IJBIJM8Ccdon/BLlf9qxUSbTyZGD/eU3hWCQVhWt0VvK9GSJ30sfhDx9+6tVU
xR896jlF8o8egicqiUI3DQP0KHyJgo8Mqs0N7DYpvyJJDh49oUsVONbSkOEEu4pOBWJz8kGjyqe+
QQqNgwNnaLt05v2JsDqJzY8mqU6jVFQUhcx7mg/D5rnJAQ+Hujo1s1iL2hHw1UqneBoBJu56W1LX
w1RIn4lgXT00in4W6QjxkBlREpWRH1ZmLUJkhL6SelYOMOs2T/Aojg9IB261jNt25XzM18ao9kvh
Kw6anHyFwk45iFbZhhM1ld0WOcT6zObS7aaKtKQHHbiQWmlq4nC5RnRkqpvxk6VmS1ECDT0q22HU
iJeiytlWLWVhm6Z8okDRTQKlk55DbxxXiFbmJpUy0OKKQ2DK8l4y5gNY85SnCKdga3WVkoL2W8qz
kUzBbBHuc037351mPjICFeWw1L2W43AJ5+c1ZF8GOZzEYFtP4UL2c/KabH0ThZjA3cIPX8I2P1pb
0X+vGyFcskgbDskY6IsJFo6lcBSG21TizI/rTfR7qju32H6UHCWtww2UK2q0bNL/x9qXNcmpM1H+
IiJA7K+179Wr2+4XwttF7IsAIX79HCXtrrav7zcxEfNCoFRKVFdTIGWePMdddZ1X3rl1jo2mk6Xb
lnX5SrAEO00zR+F8b0Kpwmm/yboIN2wwJyh5QuGI1I/I1oXDtByNUdxTx3/aTD0WFX4oTb350JC8
FXLZq9FaUeLxRhA9py0/5DE5xL83kZTPlLWcu2fu6H+fz+lNxwap+cw53Ve9txmq/jlIViC/XLhs
zM9SDQNfZwZKPf3yX81MVxmXEhG6fOi21Hp37fRzjB5m73aakVpkJ493f7I7Wl/83Z8uSa7hq9eA
gKkGOSZ2yThUdeStxdBOi5uNzjR/5plVIWhsyccNwEuIev23cV0gURREnjJroEQvM39dNdlHn9uM
HYjXtshG/YBwqHdoGvcyfx/UBOsVyqLxBdz+ImTZZjcyBaWP5/n70LlJPX/YEPH9GsVts7CYNNei
w5ON2AVqYf8AoH64xoAWA8MKoUJNVi7ipjg5DnhCyYsG+fEA9gXd++9BncjOb6kSK7GgFeWUKHer
MwUJdgj8LLLaG8/UjqEuvRkUUolkM7TPR0dUXa/xtPLn0dSNmLCFzCLib8Be2yAeSn86yLztjVLZ
d3SYusFf+VLE65utRXkdUogQrytK08G2GGJfcprCKx0QrQbfaouYdzlGYHDUSlXcy2zIGb2Swwdz
P1gb0NkWS7Ld5kBMDrgn4fvzHNThlVZ4ZjGWmvpS/fv1gALKN9PkyD87sOb4jtTrsL9N3oT4GdRO
j5svZDswKIESRst+kBSdzSrUWfvOVZS/VO20A5nIgQ6p/9FErnogwMruPPD3uW7T/z6XqrrPYZJa
h4Dxhe9BgoAOqVVBM82K+jdZ6K4CKRKbQmffm3n3MAxFeDcUXMeoIMUsYyh0RCa85zYCV8jFl9ab
t49ynLsKW5k/vW/XoxGmnp9syhnDuxHzU6uvrZek4C9jlvj3o8Ryr8lsvqcmle6Ek39EFZo4Uw1P
kYbxfWodqUFOHMz0qGV0nhJd90N2eEfbbABqqnVRDLbsA4ClLYFfDo0gH1Qgv13qNpW+lI8gLoSb
8GGsruL3UYs6Pz2Hicqrk8RlilBntsyo3MQmB8gCOP07XgyXdsrVkUx0qMHqtIWsEgOZI9wQeQSX
fAo/0wV4IDP85tCMTupDiwbCTTvaSmT0iqNTOoDDMVp1lmUtaJtCNtqW0NnNdhvxh40mcJD1W5hB
1a85CkABGQJf2AfSMBSL+vvWzKHEoOnEUO76RhhWqXbtugwUmQNnxcZA/eSm1QnSKauLDcoMsk2j
s6m3XhWz76MFBA1SeskSdUr++g+YPDWpt0bKce69weQJTo8sLZ/H/tExT6V7swl3chjiZReiigiS
4J+mGkxdEYT3kPCw3E9Rz16hZ15eqbPv2AIkeeypKdrwQTG+JTMvAna2JepwR5Z4n8bKFPvSrLMV
9bqxMNZxCN1VakZQz5kvME85+n9cAMnEDxdIAhFsQGUK1CvKXLqTy7Mlmgi7UBMCeGBxs9gyz4YD
CDyDUx8pKF26SfKtQSHHxMB/2ruGs5Gs8kBqUWXPowGFS+0AAKUPsovYvt5GTig0+tZY2ASHkfM5
nwp3A21k3FYuWOvzsQA/jMasDBrscjuQrdQanGlYbm/2MGnlpgFQEnGuBMU3vw+lpkFgSj0WdbqQ
W3+fWD2kCW4mt4/betFrfQo6eFWPQBWdtikgWJ0+3LrJpqaYryaJQBB1/DnFPE/dIlGMKPTKZi14
FN8Psh/EYagBXXo3xUAjnewRRHurX6coORwm8cGn6pJxm3XhtyGGAii4ktm5NTbUADU0hII8repJ
9qbYkp0sdNbpMTIT7Iy1zc0cW3YOTjskWX+b9MN8N/tvk8bQkx9KkQT+kqFySu8paAPiRoG3Hcfs
lUy3wx/7DxQKfx68CXhaPRL4MgZp4RHRYt28+fp6toYnrx9kd+f9zNDIFQBNwTG1iwYhnbJ9FDkK
+ExjQjFK0fjgEW78J+WhMh2ENf9kXR08W3h+IoZnRacpbdsjswGEhPy3/YjvXC640Zk/jO46avYu
PcZt2NuYyDKik4gTiDtllVpbUi1VUWFXjIj2a4fn82IAicu1FQPoPMwYuy9eTNC6BPcD+CLVMhfg
cvSlqlbIqKRXQI/HvRcoY8t8Ud0HVthg54M6LDsE3bK+vErk3TgI9vmPQVbXGmBbdar7rgXvQaCY
v3dkqAqoTmABifqg1t9kbml/ytrxkqsg/57ZGSopsXp7AL9mixpTeHDDtD+1coCKKuJnf/N4n+M/
PVDEFixLVAGvgj57Bi8FVBo1hKFfm8hufXKVaFEAxp8IUFFx0zuM4NiaYQ5FbQPqCTWMjT2CvaoH
3+62tiHGWVUO9Jr0NGmZzJPS+G5FkyqgJWlSwlCgsNOfJ+0t1a9TiJYAWoy1iunLu9hsyhO0DbAD
mYJ+bpLMGfHGWjAhdgKGFb3cIbs2talZAveFKd7nIVPqgvc4NSx8zaDvJ629CLefH58mj2VX4UL0
vOe8/N5DHJp3YfiqJjNa5dhozR5uZw4LDpAOZPXMjSdSFFC9x1NBByCuVZ1b6PANKFVrvM3N6IIH
ezFYBrYuNBpJm2bBwPmgX8ixt6rGCeE1VRTXogaXKClj9U06AlD1747WM7CX0B0xImrziGwIcRfr
jjitnROzwUN8HhGqKiphise3+I60oWg8IkF9GmsLDGCDMr922Usap8V3RPrMZRKq6WIB33RCAfvN
oRySdZsbwPMZabBVXb9xzc4/eipyfUjcNtmmBJEiUEZQKaPuBHJsxwR/D+iHsmyTo/RunzMUsdNf
Bpj12gb6/6UfwfRxs4MbZ+3kGX/5i7+n7SwJKyAbBbjIKtB75FmLX6mOSVLbDOJ2gbSxu9PvhGVY
W+PC8Yru3EWN/SKQeWk7BCERHLjwtq8XxLIJnhVQWhngO6SmA2XW/zmosRyA80oFsUdQLM8HAzyV
gBdCP6Obftl0b8odD4owErAn01srsBvXVtCcUqHUPdeHcnTXoq7A7q5bdADg30kEFp3aEha9ee2R
K6YWKB3BxwFk39mM4uPNlI5tcZSD+YVMdPD6sNoHJuvmkSJp+b5s3Z+Q6OmhWmwA+tyP2XB046pf
ggjdRY5J1oi3ayP1kCedze7UduLiZ5mbJvAy2XjClslaN9MgF4S1tCSqb7AuRw+1yYfO6ACWNPAW
ZKebGfS9ab+o+/5tQCtq1M9O5jVjPqSMjC708Uw2GL65vo3WqomDVZrZ6kkMHHFUN7xnJrBcfKzB
HupZxpE6J2maKKismi31BqB/2hURj5bUG+BVc/aU/xWVxerJBRf0I+QAqrZt+2XVGtdGgluMPCsX
1dmNKs09zcNa/HSEK9WaepnoIV+OelewYeITAceR3qWsPtC05AEkJAj7jOaBWkkJIkpsOZsTzYaY
VQ8S+wb6w61XnRKnhIqfNWAbNnH2HKGYFQmPBDRRiTR3Ejfy3gaN7hlV2Xg0t3H91IAcY2HKJvlW
4UuLEPCJIRckVmacjrs+LrVgPGKq2E5byyThDVjx0CxYxe0F0AzZGS8l8LVAFxi1Uo6/SrvUWuZR
8Zsj9yECEDXFxiybZMF1Cs7QKbhIp+ZyxIDCYewuZKJOT4DAxgwduSEP6vB6EDnReLLdJrHcHhhd
qOaS3RSGhCQNNLNQr2+d2r4pdzWP7qPJcED9RZRWccFAZGWBI3WK0u8F3uUgV9E9XIQ4hRYMZDnb
EsAnbQR3M9zpdHYFdWW57nukpcI2WoXhC686db2FAJThoCwgSowdBQ6oIxEOlIq5aFd4wNp31JEz
gZx3Zb2AICM/+FVV4sEXsq1T9OGl7qBrULgJBBWiaVqarZ++dDKoFv5URF+boLlIiYD8Ypxea2z4
8K1WHSpIhuZn5hSfXJmVr72Bfy3ql9Uz9gPFipe5uO+HCgEBaEyfAz5OOxX7/aExQ3lMkCD788rV
CBHC25VdfWWD15daVYizVPkrkvYfrzz02ae0LsxlWjrDdUrKDUjMwMY9OcbWqZTx1Za4z8M+YyDD
boM1KP7DE2r+hwPy6NbWlql5l4HQbOmLpv7siv5Fg7Yx/h9QGyHTOWVfDcswX+LBz1YMP/q7OIeQ
NOq300OSpeI8dum0dkNInvo8AmE0d6xvENJ4+xgWPoYRxfG33kYQ8I+PoabwXx8jcYLqt4/RYmFz
trFOXvYjfs+NhHwFkhDFE6hgq3u7w2NFt5zQxAFYvtJXJcScYcJqS6xCYfdbatJwPgGrRM3OHufh
qOv2xVIPRWEAasxBiuxPTrIabO4+RpVV3GMnBWBC5z5CT8B9HGIdhIEI0pFsbRxr1K/mugLJ8SMQ
RsW9F70NhyQY8omJi2iC05unvnPeDkKfZYC/ewaEjcnuJcOE2EpuI3Cqe0DOA9Uey9xDZRWKaFrX
wbEQXUAKZDqBDRaaeuZ3MgtIDx7Ii3RqyKuclDrVjXmPdUu0TOoafJhKi0UPmkGFDqwbBqyPQQad
gP5xf+uANAK8zXdvNbbrqot2XYWds4342Z6Sd3kG7iswTAQgQwXOmnrBeR3uKfFXsKlfQoJggRr5
aD0DBybJ+SKKZLCtEqu1V6jzqS6WNkJTIdiaPsrhlT7QGfUysLgtOt3bdMDO9LKr9iVIwq4Tt58Y
sdTqlvLMJ6KwpT7duvVpT/Pd8/dxkHGfPWu7tVFIBlhYJF21zjpwKNEScF4NknFMauiE6MUipcrp
MHs7nY0qX6Tmb4dQGWqtaqx+Jfd2qWPYACkk6hXArlWdh9mLStoapX6wEzdtloRgsmjy2R4ozTAW
RNBYhf3mbzHnJ5ZvEs8wxF5Io5wOXcZQLSL7BOE2sLjfemPtV/jdBLAD7RbLvOCX2MKLq+skKi0g
5/45DKN4NdoFO1B2x6/upkmJlz+8pJ/q3OIhxw7+3sA/rbc9JC6CxHdWQcmR4Gz0Ht8W432j8C+l
tMbAsGej9NpoG/597pj2I1h21gbeN9BMcfuTkWO/Rko1LLewnGMcRURaxwayLyWg6VwcqbfL3YMC
bcVDHHOH5iDzAGnREy8wB01pIw4GPFJWLApeZVCwgrpprZoG9DsAKjV2wh8rEPeDrCVYzlKojT1A
0zCK/A2pn1Jvhm01DSXT38ZrD+r0UWC3dqFJg9qB1u9q/aeImcDcr5zmhD9FzJzlpsvbE/VOOjNO
vciOw5mb7PnWS78manKffRz7N2f6reGplp3ksUz8EQWEofFkxOpfZ2pkbzb5fvaHn5HGxmIU7biF
4rt95GMA0h190wIH8aDqUT26Q2cf617lUDXEzdmC7tvG7uWDnW7m6Je/TMEFOg2V9Mx17fkIEIHE
5DgJzo6Kdd6qcFJ7QbZbx9+aiCWwZkHjbt12OXmrjsf2nx2Wnj/HG3fVBTYkvgyLX+lQVPkT6ld9
IB5/megMvG7hEpzy+boivUwy1qkAbYoXgALtd++EA+yee99uZlvFye0KhV+9XcF3gd3SrHHhksU8
X9OIm7NnFI+xLPaGAZZNVC+li6YY000HlU9oyQVs301mczF1ptfgRXg0e0AMdKYXb1rxIBBzgsxC
A91W7UEdhXD2FmrI5kEoL+5XAuJmypqiC+RIu4WRh/WXrkY60mUFPxbRUL9Aj2y2twoqRRAkctZN
1jZfaqxVLauqHuwyAltRoYA01vZBD0cFVHwb3kBy9TH2+k8QuahW0N7LHqWJcAudkU1qm9I2Ovv/
42dUCC+UJrimx5Fby9CeQLevn2judhpU99lhXB2VCcwyWbO8sJajxBOl5jb0K9b9BBLsECI8Bgjy
Nq1IrS0JXUy+fXGtynzIijG7SwT7QWbyCpLA3JaOoz5rLzP0t3YBPExlOI9Ya5ZHy8VDAPl495Fs
FeerEUWO97YL2fHUBRWsD9T1ljxogKMQ7tQCsI9k0wMGD+ytcxwgYHECEF+2Bms3fwFcut1HQ8vW
XIe+fNjdzv1or7AtetX+f7PLKYf6bBMt+Mj7S1bKYJOxoVpXJS+eQVlo76BLGS551BXPkrcoWvZj
f2GEaKZThKBEDXpMcrZs8PkMhbxQZ1an00MGErIYSycJna1VEVfsifUyuZd+J3dD5gUmwnBed6jx
sswX0oqjvWNvLVeI4Qd1GBXoro4FG7vD7A7ZPujNQIQK6KkGLCxTPV6cpOpfupU3OvLFNEQHwakx
h5oJmnHda4ZJAzKwuglV0hriCihloWYxQsEsduUjMtPhfdB7ZzLj2wVDUQyQe521mDKACloBIZgd
9fqWeo0c1W2yHPu72+sW0ZEcuuqIkEAL4MNrmN62t5dvNK51Ue8HB+rjpMCCzgkyL/O7mgYyxKAT
kCGdHLC7Yw9pyc2gs2xFP3YPyRRtup7HVzL1ZgC9Y97+oD4y3QbdbL8P6sapOVq9/EH+/6+Dkh5o
MbA94KP1IkCc1B+vYRoD6lELaTffVBsfjRSrzccy6qqnMov+sfSqq/HbZBFgMXkGnaA9N73fm9R7
c0bESpxvTZmh4szK42YVGvvI0ZXFox1Md2jFVGc8/LVl+2W5kLnXPAASwpZuwdl9wCy1gax0ewIR
3HCQAmI5oR+IK+LL9soAYOJ5aiCkoaqm/RY0fC8s4G0XFeDc4CeAUGhhf4PyDv/sMZ8tM6Tb5ikH
Q9M++uXblHICYKmX7tuUKCk/xbh3k07Iz0bFBlAz4kyhBm8BnQP5uRS4Jp1JbfurX2VPoIkNQVi6
HLuCb0gbLEJY5ez5oLhoQJy8pmbbtxAKhyInKYWRZlhdMP/8bidpMQ8BDLyMsxRrwXNQQjZ4gRMn
wvtnAamO+eRj1//wMQH4OQxTYm/i3u5XHLL1+yQM1Wcfcta9rOpPwqrScw6G6MUIXY/P5JYkmbEH
RzB0Nh1/UbMh3KUZi7YcxYorFCY760TW+F/X+dSv7CqH7ge1Vef0oBVxnPUIUSHognrT2jb9LbBM
PyJXxXvirQfoqrvS2bv9ZiL75FqzP1Hck8nVgJERdrxV4z3ZyUSd/1f7H/PjHv/weX6fnz5nSIiO
97klczchqto2luE5uCF/HQYQ2SrWX/syA+97IwOkLsr0W2v7UbYGth3xn7YHyYgeMPvYUwqhl9SH
KkyKp/S/p7pZ3qebh6eg9PXGAgrhWg3BqVx9F4l6GVpBviEbaSf0YD69yNxc2AMDLzZepbYTW3uk
Rs0ZNyaD3Fm4IujPPljmn5PGfnsBp/Wb2wwj025hV/VnsIZ4z9kvt6kb/zXb7240vIpi/Is93P32
hI0xFJiuXe1Ck95u/PtEJM490J4S9cO40SvzlHdgtiBP4djdzvPsAFyJDJsS7d9OCagOeQuuW/JR
hustWgE0HUOOZfbRVwD7svvhCuZqds9lNJ1AG3FH3jTtGOK5Zc/JIVOMh9EHasWJjGKXQwfzk1kj
JRH5UXymJqj+tm3RJY8GFOkeC2WvlK5xzXKboepJVAtqTpNl70DGbM69+cgBhBnLcke9NCWH4MaZ
mnpKlYOTj6YsQa+T93F3duMItChGiGAFXzKKm+iDaAvAxCEHd6JYSh/XEzTxknhDTSvj8shMaBYN
DS+fYuSNHp18DqWQQ9uA8vk2XIjGXIZ+v7Y6GyqFcRrejw1K1ZhWC63lANoJvwPQuB/A/vBvDxl0
x3bEq/4PDyCnEBbXKY+/zOFj/74aExv68FizFGwNJA5CKp7t4Dhp2v0hNTZEpD/b5n6Q6oNkv2nB
AuuWhrV1GwdZCQZWU+TBmpNPTaRM5iYhbAhTw6U7m26YmvdBjc5hkde7iVrk+j6QoRzhxGOUUqes
uvZ5doT8oP8IaLD/6DP2CWVc7RkksT4ky5tgjfj2uKbOzjfCs0LIqtOdZCrL/FL5OQMrLUZniZuu
UVLfbmh4YAoLO9H22zxaD4KUxhbw/uSOTGYwYFEF4uctfYJxCPojhx7wgnppDoYcXGmy4Z5MsjZQ
QST9bEcfAerazcFlngkAyK9PBNIfqH4ZD2TpzAKqT9O3KE2GPQXgBAhyt1PT13MATyZ2d8GL9p46
6SZDNhai7ym/pxuMZx3KPn4fLoq6XnGPgb65zIJ9gvcAsLvBvgub4sllaflUYJ1kj9l4jRsb97jL
nKXLuNhRJxDS084GUcKSBrwPx/OqAImr8teBV6UX234k0ATDS2gFSO8E9h3w3WcNksqtHJNvoMH9
6vXQ9wHRSLgvONQY/Ty3XjGQ+mmgqo1g5aYAzZQrw0zZ3tUQfMto1A5pcUtDL8Q98sLuIqrbfBOA
tUBCBulznyU22E5zZDByrSSlpVy0Hcha9sH+uz9yhmcWtrzfo3R5BIQ1A1JBR/7+iAHWflIv7QQJ
jVvHh2BhS5FAX4JVs0zwDB+GClwaMrqHild071nIsmB5HG4HyNjegyMAMX8PpV8yCE/kwaLUuhv7
r5Ny3XSZh9zT9OE/I1966dLV7MCtnpJ8aQ6a0m1aaPbpKzQDQ/C2h3p3NKDoTe/s8FzyIOMXd3tq
tsxccbDCPifYeWDZ8m83elUMLhS0w6L7q1ujZyMg87ub3sfMs5GdLmr0jrhdlGbrBzAqD5kEcALC
ZNtuyrIjdMHyY2EZzlYBhXDlsgKMvbKCxz5C6LphbvWFJfxLwmX9s0mhd5f5I1/YIyDQLa9+9mHz
RRm8/FI0ZQppnMx/VAw/5trg+RUCFW9Xaazx41U8J0nXyIO1oD9+bWzzjTUGStPyCMwWccR8MEMb
cqaV+ZuNBmkKjiC2ILERBuscsbdHiMRUBxfZGQjzuM4j2WLxuZPO8CAtvA5CF7LD7QQurJs/pK8A
aRQmVqmt1d7Ph5ehmyBaWjl3rhq9g60Xqx6wGxsrUynS2JO4Itk+Au36u3EWjyejrT3TtXMYRRD8
qDLzZILl5Hbie9ZsCX+d/OZTpaH6lHTNK62RabVMC2U1QGxeROae7DIMrtwOgH3Ipy99DNmBW3iX
wsDa7jCInTtevKHKAyU/1TGUKiAVYa0S5BkhOZdOFzsS5pIc3PBT1jXOkpcoVm9FnC/FZMabKXGd
iwHE7XywQsZPoXDWQxEhvEUd5CIht7Qs8SPbkG1A/d/KdJMYwnS9uA4SdCGdm42bqhT4/prKQABS
qAMWjeoz2HN9SFS6xqHXTcY2TTj6LzXIa45uAPU+rnMMVjH5y16Awn/yjRJMWPXPWtnGqz4Jsvrt
xAI/biYgCOJayC6WVm59aoKuW/FeOFdpQVsga5PigIQBGB2iKVzXDKoIqRWVy7wG+U6s5elKfdYH
QHsDyIO2aSHpl46mtf5vH3KkQ5qC7YRr79tkdMaLr2XZhdhu2Sfacg4Vn+6YMZ1IhixLmbrTfbTD
pL6W4W7Rm9P3vv81DnwoYLkfndcWsgwLEB/xR25HwUYFwNhI0BieWRom674R1qfK6L8W1Qg18wQ8
eFjVfQfds70Y9SCD/RoE8O14RkFPCmZNw/w0jeM8CLKq86C2QkALcBMjGrJj0rjGMp9kukTMKTvG
0QiSdurpolS9nVLXlJkIoLjFdLBHJNBKXVZZGSgETywIr0MLLDmFERg0jEK0D4aT1suqFvxVFfLq
u6j1Wgzy6yCC7idKpv7hgRt88nMbPMzB6Fwz38yg+yT4Ad9sfc6UzdbCCfxHloqXJIq3k84f0UFW
KgS2hqNunNq5jXRx5o4HizJQH3zeu3nA1YFanQnF+U6F05YgQdUInfKhRURvRghp+BAoWf5uEx4Y
KEiUmpzJb3wfS6gjmo/8/nM+t8UaPci6E/g3UJ5i+sbqFmEZHPMJLOnA3OggTekAFFi5HqjKNDpa
H2hQBG2n9c02peHFMl4bbLsPSRDW2CWbxojvMF7NzVEW3lXJIkXlbhIiXADipEQfqANMdtHCdku+
/eCN1fKqVflwvjm7vib2zurHD24Qck/Wo1u04AJ/AUFMeBZV7dqLDvGAfWhHLzVj0UUJ7FtWgN9v
PBsMZLMLaq6mRZpEBp4uqlgBTwRRg9vzaWR5DTLrNT2YOrI7qncuZd4VK6mdqSfKkYFbmAIAwVTM
zn88/Gj2gtkWyBZRlq7ZDj1NjxizEnWZdGoS8eGti4zSSh2g+oDN0ENIA++DHx+siq/I0U0slAfZ
tW/vmSNn2zyDrepdC5k2hy+KuoDchGU5d0k2NTs36fJ9abvqOkEIEhpxafNlhNyjb8TGz0A2O69i
/mvnF+OSBhVe2uxkboF5JOzV1caU86DC9M70RHDKbocYkTcPioBruwtTtWZQ6FsUulLB05UKdKjH
ZomgVXi2HWkBV6O39uDa4KC/QukBCBnf/LBrAnOJqBvgzRHyWbwPNqtEbqGPBnljpHOuwAyP1yKT
zZl5UKgXrPAgvgMKFDNp1aEKzXtqedpEZ+AtyXe9p8sT9FCahDpKI842Zg34nR+15dssYZ53K9Yj
kppYQZSsSwcbzTFjICS8XQq5JXwaIGh2NNuo0l2UpuIiQKqwDgKZrOkXVemflZmUj1ByYydqtVHY
ncumB+8f+ugQNqZce0BcrNMqfLOhcvU+qoxg/i2iqrY815N9JX/6KYI8XqxjLpv1bSIZiTsbssVn
mgfBYdBvKD9FkAmUKrXmv7Ky5B8hU//OHSDeLSKw1pNdeK6/tFqLHdu4HJ9ZyredCqwvubSgZF22
aktuGVLouYWNfTsN7PBf007MAL+lBA0XTVtEsjzYBAtsjd7eoWowWhfu1G2IhYyaKWLrH5pcN4my
zGybaH3rjSSCEmb5T4zXwvMATaGDyPBXUtPhiJZXXoBCBN2bupojktfAJeqmmQJ7KDRNPzWRMkjO
Wd1lczNW0jzHtfFzngkZj0sal1+pFQvXvQyd+cmfpum5K0V3NaAjRn3csvldm4cX6huBXLxrlQ3O
AFwRjBrNPRZYuwgEK8+JMRnAFKkN9RUDsx48EAbSuN7t20fVJUvqq6c4efKKf2rceVuZAuveR+Xw
KIsyAy1XPhw9Te4E2LC9S5lTQ0sHfFGzC6ppGtt176mVljkDBjCxNtQcLGC4yyy8UIsGlVigLxAg
GI7UpCn9oL/3s/RJadqTfGizB0NHbcuaO1ssMAbI3fB6P6J2/0IuSMrwCzQo9rcBXSHMLQoBgKDQ
k9ChLxIxTxIXzbC3AV1egGEiRCq79hZpEwLNXDuOsWCGyyGyJcKV00/RXZ1X0R2qJfNdAnmjhUk+
DUOZXVn3F+qlAzmrQxnG3t3slLV4uLS4B+Z5sxBMSaabxbvboNu1Sn0ZKwWFbZiV7goFV8CQhLHJ
ji6+nPe1QCEToLWp/eHtPyYqX/c+guB1Z27TPh92HqqFHmPu/uDpVHwvzRCZA796LkCX9jeHrPWf
Q1XVswNevMOuVth06RlybJYefPDILBIPmvalFddnPzfsFyY2U1QkL3UzNpcxiYHT1ua+lHybATi+
QTLKfrkNemtitZ4ikjVN1XF+M44sxG8k4RXK+yCP9OHQRwC88UFB5RcdrX630hlk3v0LNjyJPYYr
soSMYZ2TVdU2ykuo4blOCFnXXKxdwdJnUWApmHRx96NCrMpgjvOPQBqr9lX6xe0Q1MiBz8ZOu8f2
EMvvg1W3KLbTwyOI3czDp8Bsn5HyGNZpjtV+q7EQnsZHiNbB69LvL9TyTbApTF0mlpaygO/QvX0g
33rjGOXyjVsBMaWHvo8Pg7HcmCEYTBNQWCMWgEL4QZeg5DZoVfADeUTePgBXFPYCg8/M114+UX8E
brcVs8PpSANzPbDTA5tpfGryRB18XVbRdEF5cfUZNWMvwu80Gk7WBK1tsHCAn7Gp5IncyGMy4mrb
9SCL3QN81C8Dt2iQ8VTGXBsQ5Wm1SCxT3llDUF+AfTGAZkXq1JN1hfuz1uKkv0bYcRbegxAQHOa5
890XgTjSy6lvk/ACGbRtx/GmX7YsHjZg0mtXt6WeHuDJvDuSSYKmb2MGNkDSCI+K1Btfo7zeg3jH
+Gm51gnCpdMXAWaBpY96/yt4s4yd25vDDuWlQG3qQb6LusXUbPbTyKvrFDnlIlMlP+e6KjVLAI+W
kASaW+92V7ilWBWyOJQ2uBRvJDOAhULXx+h9sKua5YE6ctxe6yp3kONnEZRce1OdGzCkvfT/1NLq
X2I2xuDIBSta2IT2iwD/1ya15LghJ7C2vo1hXuO8WN+dON/Jpkzu+8bmj6ywAYzPTdBXtWnymIuq
PeGJ84U6J87rMyiqz+Xo5SdbZfkKyrgQWNTNsMcbcEGndIiMFI8w3aPGDD0+hDu1UI+3JuPgfgMk
Lr93lN9ccuBHF90Qmp95OxqrqmHlnpoZMhZQx5TPmaW3YMDZLjiYYT5HaTMCW2EGe58H6RFVp94S
y6FFnwnxaSpifjYNFYJAFzAACMl2K6MK4kOlm9pNaDczbvgZ8UpoosUtkmFAYa1AZcMP1Hx3s/Rs
AIuBG41ABVP7DZUdYNiqq6+hh5i6jpinZiuBtOqDyxiW1QkVcd7q3QMpCZQApFIuPe0RdaCUJw9o
ElVf4+ZtDvIwoDgHLiJwJOOBZD50SKatpwY1IGPVWA8opbcechFuWkQpr+RRJKkNxEE4LhCdAs+u
n3rTAk8btSdnx0ZhtlAtMFcYSiNaPSfCke3aqeRULGvP2IyD+4VBU2ufgY5p0WlmGHeK6iM1IVJj
P7u9eGvGo0o2CUqVV2MjvF1dQjCM9uoe/uqdqGSyoo089VKTdus3Z6eT0RFBnXRBWa3O6UAVnJbD
JmkDAyDloj8Ixw6OJlBbc3Ysi0DJNSLDSgPITqmzVo3JVgEDNM90G/DnnIgUQZVwlXEse1gOoBsv
huwu/D+sfVmP3Dyy5V9p9PMIo42kNJg7D7nvtVe5/CLYLls7tVLbr5/DUH3Osj93Ny5wAUMQg0Eq
K52SyIg456R4ow2TuKsCCRNqCI6D7X2+mrqEQxLBzftl2GYqWYoob1aJ0aabuV2Gk+Ysj5393LYC
vHyrQl5oiiLn6e04KOwP9WDU283zZ4DYgqRuOGTxMQ/79ITVzvth8hIU+/zejoqyO+b1kew0og18
BzSqJlHNOBehi82nLoBgsACW0gkMe0E2pjvw318sJYqi1lcaEDpDGB1pVFTaRXH+MLGRPQ4NymTG
+EY1Bnski2NMe9BHqNtGmzrHrBZJqcSRPCQyEqu6gRJabdQcKypAJZsKHFI0NIKU7AFgLH9BTUBi
rct/uJJwKnUbo8SlRhbeVxkDUnqq8mOrD/HgoK3GKEfN0JQf6Yy6C1cNICd2BvA2/hwTkjv1k2c5
leDz+f2U+o26q9aQ0oq3bhamK9IN3+caHVbid7Kya7M/KxTgn1mWpavMtJ3jwIvvTZCqk9Wr90OY
uOpENu6BX4+52ZE6J+2hwNaAONpPF+oZgKADpTN41XLj7pqmmjoRHc2xem1+IstdpBnIRGkqOhgt
KCq1F7XIlQZOUTsPnDNaf811nf7Xucj+84rXuey/rkgz21I6R2Cx8fjEw6hK7WhLFbzezya2O/ZT
0uKxcu3FcuJjk3qREI8yuz67zOjPg90Ee7zaDq2doGKHbPOphwKVfWJZB7LRQfISeGZ9AMwAJKUv
UYsdBHi7GjE+GSi/9xLjpWyr4qt0vBcPP4SvoIKeT1BPOp/80mUGg3iGVMZBd0s98j9M8T/uAwkw
oLzA371mirFTNXB3QUQPeZRFmxo6tTM7hCOg7FKWJru0+JOfbe8xnmzn5U+DAs+uZ3aIvw8aktJ5
CR03PvUS4EuVG8MtHdpYZNDKXF4tEwJxtzzWC/I00qKvpmazlKW1tWLsUXlvjR+GZmppBFURzFN2
Frg6zEEHJfQVdEzvtgoia5sGIIIlm4sM5aJuhQQ1qCzXHTD1+0A02fNoTFtZ2Shq1XbTSf2rvQ+L
d7sAY9u+Qn3dMyuwh/xpv/r/ai8q4NcoezUnvnT2CpSX0GQe52RZBdrak/Lrx2v+LOvsatsxb1he
82c9UpiIwsbe5poUU274moXucCTTbI+WRQBEGeXcJiNIT5FTPl4vrfDA2VZVNC6v09RB93Fq6hit
bJ6aJjJB5XyruL2cLCAEGz4hMJihJOWSlZwvjbrJgQMYgsvcgyfUuAeu5SnXNvKr7QAKiqgg2dIM
81ia4OcsPdh9AGjSk/48YHk6z3Q1Xees4nSL9404UifqwO4TlqlTBxj/asgFVtx6ITOvPPDiK0cX
qVlt8sAzvSuyEVRduknLFSZD5Nr6ID2SjXsgOEBR+A11zm56Xo5U+OZqk/aP67TG6H2clgb5BoJZ
Sd+k2EdhGUTTdmC0pk46tD+nDRpsFcYSq6qhNdi+bLGyo/WMF6IOgpq0nqEm97oecCCkJq5N6gWW
DfdLevJC7Ho6IIi3wTB98VtsiUJhdicQimONR22hjXRGhziQkIhN6y0NDcCyjteGHkLt6wxBAYJ/
p6vvf7PPM3+4yJj58UJ4st8gxNHtBxE+2G5nfhYQYvUDFn/LVdIt6yHxLhD8bU+g8QCccCz8L1Z1
JgcGVeJlIcApXw1leZbQEVlRB4cEUA7AfV1UK1718dmPwvwSTag9QGor/sbtx660pi8OQOkr6NhK
vWwOtkgRI/bQQLgT79zxc266zSJOnfBWSu5eqANbAGArdIcBiN3cURrgXw5s4CiG6iCsCNSKTJdA
DU1/T7a+ZaiyG7vxvkJkcOOERn8TZJF9Y9XmXaMXtQlSSdTqWyPaGGDMhyIwAC2hEPYBUZU9gVqu
QBdqQt2ZHUB+PneSP9npMCK1dGAx3/1u19OCHdo4FFa7++D/Ez+TTkZ0BCBn7vxtONC7yB+b/fzx
rngbckNJpDxOZba9Tmujpv6ceP2yMprhzDkSOgNq8m+6AK9rAM3i+yb1UfZbQLFhqH25tFyrfBFN
DRhfX2efPQ9VAH0vv/kpyJMkVz+UK1dpmgvoh94jGZRgl5I1y9J3gh9InaGMO0u/DvEbMHrVk6vU
uI7waDxVpiyOFrKrm8lzsagE+cAizL32m2OHS2PK8h/g4H5WbHRffGNAcB+R9ws3THNfuIDuC+zJ
7hLpdcu+Na3Po9vte25lP0wxHdToV59RtAmBLrAfCtUsor6bHkxbJtvArdJDJZr0xvWicGX5Xf8Z
lfTbsUyz7+YYfVJZMj53/TBi92nJk28p94Q7u1iLThQvQiEcqF2ddtrHwouOVR2zZRkmChTYrDnG
njU9tI31AJ4O9hkazVBzCtz2BP2w8h40bV/Jjj8GUZmu6s8StHV3dROhkDr2VoYPcB0IMMOLkcv4
XFkRNvuO032t2ZonsfyG4hrIZGkHu+HjFhjKaJ3YqbwF+EXeFgEAXgg4lIjXs/zWgvaatyhzfOIp
uyETMFwGMtO970SLwSh2odEmm14XfeC/2rizvSxeIGzcHxz93ps7AqAFpqC4pVbEg+Kc29H5Oigr
8NYfoxgknj8nkkgYr3AzJRuDSkSwoH6fmHxEZDWL3Ku/EdnbpPk4y1SNxzZfSKYp32bit/lIPnT4
0C6HcDo2qHVVlneAhM2CcbB4FJlzmWsWJkhjIDiQbKjGIZR2cwZA45k6ycQj62w73bt/gwp3pMlC
djRqjy2JjsIt6k9F7Fr3NoJmpz/Yu0p+tCd2+4llzbt/hQKgJbFX4HfzyQ8S+34IgaaaI1ky6Jp3
flckQU6CgxuUahIIqpaDf6GtW3BPBO4tvpjiqYMk064FhHvTjo71acKDN1Qi+opXGOhTmtQ4jYpN
N1Cp9kCUAUCyHomcbvE06JFNgcBQyMt5JDmwACAwGumgouJGJRAdF3+NpGuaAiWKNJJFnvmpQfER
OWClB+xFuM7D2r1HhXiywX+Gf+rTGHzDEK/eOY1TIi8QOVALVyb0qB3Qqzp2+g3SRZuxFFMITGK0
BkeX9S1xgSxExWzyzCazX/l2b98UfWhsu6lrD7xqxxPy7BAfF0V1X+ExD3heJ1+xjHgMUhT3LqL7
SdVgDCtFqVVF3NfGMOXyT59tUs7fPltYmh8+W2wYENnV2C+CbkVDky8bJ2oPMzhLN1E13x4I9tXY
xj1wJM2+7NO0XyCyCgo5Ctd5tajWTgzGgNnIkbZde0NkLJDGlti1tmIzQMxsGQ0BvnUyNkWMd3TI
TpNW8Rr0QSpTbJoQYueiHLbOIOTBQEnIuedqONMZHVRSgKEs4Hx17aiq4GvcmMEir8WwcZLQ2Xui
jO69UUPaNFUJKk9OgHiWL+Qxuo6N/KbzBPRPv4Qee3gY8Chxrmn9DzH++ZScJjhRCkAkMdv0Q4Rt
P9joRgR3mfCAQQmydaXLihunaRdWi8rADmVBj5yhRNpNp0/kFpigOWVliQhch71GHLftpdVuXQgs
nx7+J7cBd/5WohQRMlZCPdV5vgWUG3k93Hkbm0XTNtfNPiuXCXRDXlJZmYfU5pAdNybz1WTD9zHx
vVskmocbsGkDsa79Hcvny0YJZK70tLmSW/IfE/E+bYG48W7KgWwHtTYYdjceasaWyC7Ge9raUrM0
k2Q/b3x1LxAb8YcmYpnxPqlMZKIroEs9KlwNY9YtLKtja1/65olRtSteEh3fAJ5x+35FqNMcwxZx
mmyy2xNAJqCXyEFUfYJAZ2BvwhKg8kIM/Yb66WCI+EvCS3s7SFsBw4JDLMPuXDRVASh/xsAg4/Fh
Qca4aN59HK7UsmwaZH+1N3UoEQ7gv4TSQloieQutdXVWfYBiQuhLLdsCEo19imp+pO5xipVXuwHj
W7vwEJocFmSsdQ+deaiU2ReVuLnaS8sG9cfcq5yVVaLQcMDKgOE1fmzoRsMtFJ3b1MU9R6eR91A6
WQKFM8TN6YAcVdYjpPtXuwUJjASvP1k+jKT2lMYWNMuXNNd1DISEEIrXBzsXztodMp5dQA/Wbkxw
gV9KK3DOpnqydLkXHchMZ1PUO0uejHIdY6UisAcJvNMU5ktySck2+rKGfk/krq8z1LH5hN1JBJo+
T8mFAVWyg68PdBamrJVgUuAwYj/nr8naTrWL8l3txYQLpfNm3JEPmVxW/DWapry2yYeaRZEzd3nt
4ZYoVhaHoGTdI2HUy/j9kCAaWQMvj3Y2eBUIh8Lvsy2jHnJntSg2XW78oAjkhyBlGsdQ+YlAnt6i
mv2EvePHaOZvwU0a7LHwyYiNZ1RBO2fbAD9g70QjlOLH5FyNmQT3kjLuAEKzl1Ub2YjxZOECjJHy
bQjTNYoUJWo/YgjXsCD6rpLqaxHy9lM9Im9v8Mi8x4LHA/dkY+L/sUj3eGl1YMGpgeYX6Zrj5Yr7
gUl8F0k/nuZTw1HGwaqxppJpBSSR7qED71GZNYIWb8BusI1tgPZAh/GKwss7iHXWD95U+ieABesl
2Q0F8sWijqqbNHCmW58NWL/oARG4ApAxKtjRBb740Ssgp9ub8ikspnoxgJHvRIexN/KTqQ9XGzVV
r5oly+xNMaEgvJfNueFh8eSjCva+8YKladcR6lpWNZfZExva4gmRV5Q3luqeHMMiu6BKyruhVp3U
b4OsxnkS6NWBVjWLcB/qOQu9ocWDqN9TM5vYtEItkLulZuuVSA8iwL2h5hgHDXZjtbdy9EXBFRrv
kd1wltSLTLxxqArQW1Cvx7v43LZYoVKvOdj1DUIGd9SJpWu8KNlo7nLDcCawLac1ABn1ocXiAKGk
PA3O+G0FZzoz+vIT+LL7nW0VbFrYVdAhAD+CCd7KsTHM5YHO6BBCFeAQxDhcm3/yuw6jEeRCw67N
//5U10v+NtVvn+B6jd/8qEM0vdp31kMQQWTZgEpIsaDT6wHEH2xVOOWwgFBCdrx2iBiU9FWR/zWE
2tduT894bdLZ7xfIWmQkLQGWw38/TVT9/GB0Ffoks/F6VTLyunKLBXetu0nF2LvpD3EdQs3ZhU5p
SFkmL1DerPaGExe3LaQhGVJBJ6kZO+lQjgxVIEZQLkfbebf1dJakGwOiRudR3wGojVbNplYpsBI/
x9KIIkG13CDs89U+mcBuTxmeRHTVa8cIep2e9+lFehFW5irq+DotY385X/HnxIhSAbgNDu+erp0p
iV1yZSWreSoaHKnXTPTRzTxVpqxyHcVGNbv4hn9xQEK0BcOEOnBlqsN8JrLu/ewPNnIZPFdkuLEx
jg7y59nVxvU011mp42qrwBK6TFzc8aB38+/LToCbKgKTOjUDlvr3yoaEdp/aN5H2qCCvtota1i2p
s3I9/75AvCWvevM8D+oVlAIB4kHkCyWiUjXyxnOcC2hSqrdyYheDm+Wbq8QlEjiRsHhB0pxEnIGb
yTeDvaiHJypIpzL0UNeiIxIw268m8iB7Xk03QJkvzBEbgowltyDQc++SOBEXPJDW1KKDMYHNOXPa
t24MU2T6WlTklX7VLD0egMVA5OGxzly9n6/4a/vzLE2sdxuddZnLX6NozBZmkYvXuTfcmpb/kCqV
3jHG0jvwXvNT005HMkEcIr1rUYh/E+BZBtW8IVySW9fdRSBjuiUvOrR1s0udoj9Ta4iTFDx8xUsh
JJg09MxkGhpwVnDDDvdXW1c49dJLzHRLLtSRqRygiwIgHrLRnFEFOdGwddPV9aqhUM42HcBAfZ0v
dDJ7L6wB9VqWhw+cFJN3dHl7R8PoT0JdRAWl0vLD7FYFGt5k/gjXPyHFjrIH+9flapJBfTv4Ijpd
P5kSQbywQJMITCq+MPJteB0sDIOLD39VZQcoI7VBV0UudPAncIA0VmPNfxVNKjofont5rpbXy5qt
9HZGhbr161/a1Z1xML3+0/WLQ4AUvP8q218/3SCZf1OErzTX/H/oD6WOuo43c3Mq3QMYNnoNpun3
woZIglHkw5ekaR/tLE8fE0g2HoRpokJX26Fn5xhFe5mwDkfxp9dsWlAZ7b28dJ8UiO7IyeS2tWy5
WZ9jhxkrgxX5QkGA76EbrOe+HeW51y1e+tMGtSJgTq5866HmQ33rgfSq9VLrgUydBWqvMA/jI9mG
Lix3eVyYy3kAs8OHwdoESllg4kSJHtbVXbKnycGJmx4QFbEW1KQBPn4sBreGOzJ1E0KJ2dDVW5oc
aJP8lDjyO3XSxzVi64gUbngzX711elSbxXxNk3ki7S+mW17Inw5+knwpUmGdqDVgebgNhN2BTgR/
0GQM4R0qVVbUSaYCEpkLtw6GAzXTqXR2IkawjlzoI/RAxpnTAxkMAY0Xv5rMHX0A0HqYh1AN2Epi
T9XHL2bsdHeTK9RtOfVvQe/7nyDtPq6hCDjuwgHNSBkrkG6hRjPx/VNZ51DgA4L6E3gKXVDi5u2x
7GKUrtl3s7mDAp+qKvCFIEazfN9xg0JtN9fpXWvzU6Q+jp0sFx8K9ZykgZi45dwb+NhlGLxQ/jo0
5VfVqOKxRJJtpxpI/CBK6z9qB0ptYw341W0+Gwhyfk0YCiDT3v2ROtlNm432q0raEXqgtrzjTtxt
vcoeDkHFU8QpUhOsge7wmI5QxpUQ6Pymh0Oj1P0RY7jIEQzGTzTYBE6Gn0ZmApKgceSxZ4DZwkoB
Psui4RkaFeByhv3q1mv0eeYLpBERUJvdOLD35AZ0xPtso3a7zhYn3wIiOoDk8Qiab8A7jEU+vuUi
QnWpb79AdrhCUaKV75qhTZ+rzj2J0oq+As+TLUuUR1+UsM1zYY1IrTlj/PXnyD6DGAWNLHiIsm3H
MVdGkiBBFMrsmc5kyNP5rP+D7U9+oWmZeG6W2Yc8m8Gd8QhmsN2HrN6cY2Pjg8Emvqf02twrkCVb
M6MCzORnjo6caZasanZkH5JsISckdi9lV5ZbDvqBFzsvZz4rnnnWOnW8eo8qJIjzZsXMZ4W1NOxJ
CwJt2zeetb+HOBlQaihTYGMBHmW77O21rp1fRtwHD3YVpf+i3S8TtQhiFRz9FLIjKJVJi0s+MSRc
rH5FHcgTFpcYGoLOKpmGFWqoguPVLRhZtBnDTCwHF2jOHoUaR5V33WPU23INlrJhMzcnELG5vMZH
skX3qHprAoFrdqJOOvQChGEAdd1Ri2YbUut9Ntfq32cLHSPcdEq2iHh5drogzizID516z6ov1GrM
rNklfl4vqUkHBHlBzBk2F7fyUbCpPRoQiC1dLSVCtj/MMXvoAb/O8aerOBW0X8sO3JPR6JYPRmod
iZshgDrpLgXWaj3omwIafbGORfc3FUS7H9x+OpoQf13j4SiOURNGy9ab3FOTFs6zCbr0mbZOyeIA
FspyFaJq7hO5BVnlniwz3Hp20QFUz7/SHdM0EK6oELO4a02zPbZh563MMI2/qvxcVI7/uUtBuzq1
U3ww80w+6IHUX6cFNHRslAs5ccr3aYZ5eGPztxABnyhq+6/IlvbLzvWj29SzLIi5TmAZdYoJIsrp
uy+DIouCHKNcWUiedmDoBfeHa64GOnOwVe2l8hAuwNncq8+c6AtrB6i4e4AJ6QNIMVW4bVDQu2Wt
i6SswpOoxTIC/P5i2vp4ztxVAql1zZc2/2dE7bhqOIKu9H+ZRV1yB2U5rcF1y3yTfc7AtQsxxf6z
PQ3mUqVJDy29sN+1vDN2JjKdNz0g4Uvk5abXahhOxKHtS7B3xkX/2awyyEECf2H0CXgRAb0HdBtn
YV1CNhSP5EcjUe+2ay+dSdNs1r2swQzk4kEJiEZ+oI8c8Cw78ar+Mn9i/afwEmRf5JFHagfFguTJ
z8tTURj+YwLCpwOeKPou7MfP2p6ZeFvYUeQeuABVyq/2CYmMRWE11Q6Pv+GMBf9wnhjvoQ/tFtvU
LuNFZQ4QIaAeEcXToq1YtC36EbpmBnQQPF8HtXTzahNpNu5Q21bfdfrQgFgf2QvYqEkdV1vRiGZT
BXa3pCo3qnfDHvhOuDzYU33b1W6IZNqaqB1eZETTelW28p36Drm1Zi0Vnh6hYdk3MmXGOtZnIR/f
z8j2p14UloI+B7WS2wS/noOH1MGmmUT5VNfyzUGU8S2umg0Ccf1nKw/SFeqnxovyPET2rKLZyEzw
pS0nYxF4uXXyiBGBAsXUZojIYZ0THshEB6GjyHSGNAW0XMsJQrQoXt0kQgGtrAF3VMRFNhAAQP/G
4WcEcoqLrx+/Utmv9tSau8RleCSXxpDuXdPAW6JKoYHeNaELMR0reQtwV3g2Z19KP0pWFmP5xU9N
7xhNRbMelFTAegMvDjXPN7fJf4xF1z56Udxug6DI92HOoJSmJyOPyYHietywLwjtJ6tATHIlTG/c
gUKQatTp4EtZrQPB7DU1e4D37vm7g+uwLc9zlIuP7cMkA0D70zjfI6cBgCEUHu6gDPJuq8TZCJK9
jPj6T5oVgYNXre6cdCpeyMhcoWSxNx4QXcO30MdhuSLsf4rU1Q65XhuvMKg8gUixvosQjJlt1KQO
VLe3O2dpCBAgdG5nPwEG3h1cu9Tc1B7ChzWkIa5NDgJFfK/OOXFCVEh73F+mmmEcUq3PvKnDB8Ha
7NSNabAkRm/+l10VTnYqHC3PhAj8Gly+GUQJywVuW+sr+DYUav7t7FYoPoLrBf8RGYu7B9OrQTik
H7Vj9O7bRWA0dmwV3UcWyKtVgEQW9obTZ9eEMs+gxhfIxbzbqRADHJmznfwnmQTr0JiAMWjbdOf2
cbRBkgN5PW/CcxG5crDbABSSZtnOSvP2E3lEbexuE4jzLbDYypcz9XxrmMP2j20inke+DCgZ5vk7
m4MaLuIN1M/oK1X1xyb1IuLf7+n7r+L+b72/jb06d3qqyjPUdgqnQz8i6Qop9Oo4IAKwkbXlPEiU
hEHmWE5vRXBTDn3w3ZmqHw7zvCeVWdhZhkNwQhV4PY9ReWms5QikEt1v5ujW28SICsSe9BpI6QVP
rw+ZPzlL0/xyxUxfcdUlyCT2eQVxHxfI657nDQSKR/WOxL76QZMBa/Muf3LNxsTvtK/BTZM7m4yh
uDhOq/IMELxco+ypeq6F9Y2gjQb/hsdW+nYdY8ZTtDIC9qo4/jMJtYYK42pzbfrNUG0gjxxtMhGG
JzYCesWGF6p+L4oO0nRRMF481+tPtsJGJq4C60uTzg7O8GAO1gLZggoVIrglCqwwERZ2yxPJ0OS6
yXSTep0O2E7qxV7RfqLeP41NeYTMRS5BoGrIC5YJWFdCgNauBu9YKRNLTW3vaw7CgLF9rZRXOD9U
Krx76NGuwHAb5ndRqAEMKj4ZrmDuNwkM8Qq0Gu6NUUL1bzRE+hRmRb2GktR0BuQrO/Ay5dupLJxb
JynZsmM8eu1seZ9nhfsDwH7UN/rqLar+Gi4ihfKNLrVB5I93BfgRfIRi/PzE2i5A9cDwTLc/2W1X
8q0o61l9yB/t/BbY7qOUEEa6ChLlZdRumYpAhjtBkOjaYZUuBD+MWzDYgImqRNU+giuLisX9kZrt
WLw3CXqIt8PH3vHXJvUmJuBh/3JsMaFGp5L5CtS2J9YIuff1AgvViFBk86o8OlObDtolKCa5T1IR
nywsPonPIFH994AV0S3vB/fenNILkSE4sne2KBtNNuQ15tN3oPTCW6xtZy8y26MDryGDl165/pwL
/BWzl2xKvlFe46wRoUSB8FCbL7EDbjjc18GdjBrwcePhfwZGBjmooIsQdOmd84RScYgjNs59WzTt
srDk8CnxnS+dL9LvdtViuM5DsazCVslM37gPodUhZCYE2ULc02EDbpR+RJqks+JzYBlfMiNw5wVl
l1r5qUiiL7RMow2CB5TrwnO69ECLNd/FbxBg+HJNbF7E66WGIDsbNV4VmvmL7O2gAO3Qdrf3lldX
skOmM8OLwa8WIOydtgDN5C8C8uLS8qKveQAYtAAX2yXJov7iAUCNUoM2+ppAGoCZ4N6wRRxsfx2Z
WvF0K3PnRWJlcwYFkzxj1SvP2IEkOzYYz54Tx0cniTehnVcPWZZ0tzwVKGjpoQw6IOayrAPT3FGv
0bH2FIbe57nXHPlbA/DHEYsj7Fq4a0DyEhEy8qUDiOs2rJfGDbXiyuerf/7jf/+///tt+D/h9+IW
ZaRhIf8hVX5bxLJt/uuf3PznP8rZvH/7r3+6vud4jLngsGA+2Ec499D/7cs9kuDwtv5X1IJvDGpE
9oPbFM1Da68gQJC/JTIIgU0LK4RufXfn+JpVAUj6+zYdAcNVSrwhdY70ufzWGat5Hxv2UXoEYmWb
0gqrZ6zbodSMZRc+RfnWI145yKW6i2is4u2sMpjG7S9t4IgvEQphrsuMJGXJCtmYHAIhYCaiQ5gG
H23kXOXZysRv/AB5YlTP6gOT+XB29GFI2npT4KEHRqa/erNafQKlfb5jnYkVO8t5jXokr5tdaCw5
0wRQUzAX//6rd+2/f/Wcuxy/LMaQg+bur1896PEKo28Ef2j7eNwhCRyiasqa1rlrVK91iqSJXk70
E3DQlefWt+TBgXkCVNtEmdifvWoZGIc88j7M05uaZsMZFMSKjQNjTfSaxbW9Spy0PwtIYh6rEjwZ
I3JTzxNIn/H18jftCv5p1HhrVzOA0kiYjSe6zax6vFFR4hxc18YzF5AG8R9+l77z+5fjmoj64ttx
URrCGWe/fjm9l1YeSuflw7xI5yUDLr9wn5GhKO6gKNvdAar/RI/DuJHGhh551NReKNeSd2MJrWI7
8r8gBqzWnOUSrGl4MEWygVgDY+0nW9VnodeIeCney8QsXphRQjKo7OE6Fu6xEbeRUdS3KLTfIGHP
HgrNpl+B2xZ0B2lwJBsow9JtW4L/kXppQB0PG6Z5+RE1g2ptHbvA7Tn5EsGpZD8JCdb+QALyOATg
zHD6tF42AVCEUfsA7Xr28Juva9023N57UO74bWlPCnO2Yv5Bd5L83NSFQCf1CHpg+WueLDf+Xvd+
/tjqAyKFZc0SEIChkce8W3SAHh5yv5SPtrLqjWFNxZp6aXTfZ/PoAuS9N3O80S1tc227bfqBXL5r
hX4qW+2GOirbjP7DL8L1f/lFMNP0LPxjUMwWgCELR99OH55UeLLYI6hkwgeGVxTk48zh0lugVyac
YVw9W35jf6FFmGt0wylkwXAxIh9LNKOGFGSSnklVdlaJJfHYWR6WTmu/LMtFq9XeYhQBQnunSiAu
k1ZHGkQd1PyXtnmy0EyDbdN4qLIZHS/biX6yjqbrWUc6c4fUqRYyHlFthUSRuXO9ZH/t/pvPbHBr
tf0Pz55fH/v6ywQBFHdN7vk2iOh8/uuXmUa1aWW5GdyLoRmRis39hQX8wq0dGz6KvnNr3WW+fC1M
tqa1LnnUdQSUXu/2YLgF8SzSiKUH7HFX7hrkGfRzttZP1w8HgIzOnYJ4GxzIDI0PBJ2sCOG0cJLL
OrVA72qb+Z3lp/GCgi3UYebGeweyMzGiBKB1N1wll0lZgssm8LM7jjqXf/+t+OJvPzHHFSYTlg3K
XdN1fvtWsKJyQ9lm/N6EXO7Z0YIZoDZJUcKmVW6JEzXkSbIayruYT9nqA/VyAUEDoksmG/jzAIz1
QCVP1MqBGFEHN/B21dSJAS7uvFlSKWDBQM8BKeTwyHTFYBJuhSrFy9Wr4ahOEyakG3sdGiqDBKQY
sRHuqKm0rfeAUIpG52828it1qGl21n5kGxsPS23XeK01vfdChJP7gMcwdEXsMAFTF6/21BNX0NgK
ashwUe8Hb99tGgjkuv4pUrb+CYyf8XMqN4ndTDvJUKii7WYxcDwjEFQEawp2/CDs91CMz7xF1/jD
g60BJCWAyEjdYqekW7qvH6GglLUIy0EiLAol6J17K9hD3Lu8qDYGzfzUBkcvF58yqdp7MhV4da0y
5DA21KQOKwOEyrS+/PvfiM3+duv40NvwLYgL+MzFLlz3f3gOjb6J193oVPdRZOmos3xJmjr+KnsU
HQYDN2+R+YlRnocCYPDrRV9LMGIgvx+8lkgrbaCbCpYMwePHX0f6dWdiAzOe/NyIgXEFFwvvkxox
KdDVUtOLp3VUqumhiwRYRUK5ibUiXlkYxRk0sSg11U3sMNqdJzTLjW7mNchHK48NO2oCaPQ+JTUh
hbyOUWq29hz8ygkRFAd2s44n3n6AXgMtjpVRXc/AIQSqpn3mAuo2Q69ZDiIJKIFZM/QaanPFTeCw
D9DrMhyatepzNV+CrjMCmIO6bzsVr7Yt1B23/fAm7YB/HQDieXWUDaVw08xPqFAQj1ZY7YOotF7B
KtJu8EwNtuSWJOA/L5Hr6lsP9U4ddhBk52775TqtE06IAOvhNG2pihCh+PLUKHdC3SikG8eqix7B
ue6iPgfRulo0+7FBRgCwArEE+0X8huWTXORTFTyl3WSvAmPIbiRqQ3eq6Ow9zcRaZACvM/VmHt77
5QBwMnSyumBY2hCNQ3Aa2GRPH8jO6nZcN8xRS4tP7zbqIL8BoxzTdOY5vHgLEavmxgsRQZGuyj+D
AP5AypBt0h7ZMPmvKGLky0SMEfATkE8VbW3thhgBe8t2HHwCL//sxc2hCeT/p+w8ltxGtjT8RIiA
N1sStEWyvJE2CEndgkt4j6efD8nqpq5uR8+MFgikBcQigcxzfvMKmSG9V3kcPk5sjPC8wODaKvoX
8lwhdnZh8VJkc4NNQNnvZNGuRHdoeoDjsogJs/HQNOo26YzikQi75heqcJ70qhD3auXstGl0nmTV
GAetH+jBvDWWOt2sGpw7rt2DQeQXvcwPMliLaRDqhsI+yIBRJDNkS107OmCjexVCOIslF+m2L0qu
Pca1RVCvaA5GUFc/ez39ZiSzC+e1CdZs082HSjOanSkaBTzQjFwDLM5tGXfF0z/NI9LDmJXVjoBF
v6l6LPHyuHwqFzYKMEhckhciSq4UmDY2IucnRZ08WBgHyL72zFPKjSty8uP04RaFP0/F9JqkEDTc
ytbItbBjZ3VrQtAoeJEu4oaWKH2IReNxqNuaDNzQD+m5SYpq3Wiq94g+abQz3DLGcaaYTqlOdB5I
ovNs6yQK7CJyv8Op2ogsNH+GnXfXt2Rk5HDgAN6jGUbxDkDTvP33J6Hx+9uSVYOpGiovBlvTNJ4p
//kgJAxVtfqo9BjGa4RYh4D0kqQMIDf14EWdtkcqjIiIrOvxjora/mVu7QrDG1TybafUHpM+Zz0w
VNmPgm8l4DLz/dYDDH9IojqI984isSJ1VjpEVtn/9N5Giqp0i4GtPMPCEWPcddg02XUdYYA+Xnfm
lF66qNUfZINKBuTh3z8G7fd16fIxWCrrhuWfbcsd9i/vA2ccwXm7anf5xLQ73sIk5Sev4nyMiBdh
AEOf0cu8/ehFaPjmaFS/PwzkiFIA8pe//qhEz45MWbL+91s2td/WOY7maq7LX87l4WH+184TpqmG
0WCcXK4L+jlwapTQw/grMWGxBOVR20l3lReou7+q5Tu+1oBS/Xd1iG7jtVo1uvgrVhu33k3SOr4V
VzkaTRsZ5swcL37VLbRcCrGZogbhYFIefp5q0ZMSVp9nGCGY/tBB88hDzfSn5ezWL8ci73/Zjsv9
wy0SYvFOZxtssrEwbM9UKf/n13mY5jGuZyvdTwFUL2ttYMrSz1htOyw0CSA5T8M8YKi7EE6GLn0A
9Fa/3XoEijmTH9LH1RAGuDbqUBnicRTFOkJgWvDOgQVaRM+WmlXHYWmVRXkISQRP9hieIlPFq+rv
8flgpfCENe27Otz9+3dAX6IL//nf5cfrOqiEmLrjwMn6z/8uVItsIpMV7q8cLqNcXyMyxPa9sx7m
JC7RUKmXQzqHDTrg1PdTDqcNgepVaqPiGHY9wnyqQ9g61I3dhJZzxH4B6u4v5Vu75IS59f/ybeaP
ZCzRgF/+M5aq8z/xPEMnwmO67u9RLBVX38KJo2YnutQ8dtiFr0EKgWAbrPAjzjwk8ACeu04NU9Ic
45WsBwHkbNFiJAEd59GHpxYCsyPLvmjkHF4z8qKyW15Y+V0YEXaRxcJClrpJBhVRx5jV8tiWRzJm
3wFbJT+z8sKikTdSHhpkpAL3yyI1vCYy2D2ZgWi3mVpVp1b0zpEk8rBra3N+gJsd+jzK9fdlnr4N
4p/z/DmPrqD0aJNMLMuLFka8QFCQ7C8A7c9umBZHnV+3toSHOhSowu48K681uhsX2UtWy+LUVfMe
9vM3WS+rZKM8TH0V+BrL/vX1CrKyWaZstLFfdXke7mTdLxdznXbXTUlz90td1ufZqVUr3xoq/Cbl
EHkpC/LXThd19mud7KNYdbF4oPUELP77rrGiZk/oqt6OlVZ1CFVUEAXMMVwcNfiZrsh92H66dUpK
nXB9qgXI5HVKfyfLhVuE6zbUYla300YEjV2sqzmd1ggo80ax2+zZ6SLnPJvBvW1GlJaqTgTaqmlV
C68QKyN/E5p3ipn9vPUYLPUnItgOj3YzZb3ISBJxzqF1sFmWc3jLRAinI1rQWWfZwxRVuic2TgB6
aZR1RmpuCF1FD9crZd60zaZp9q9zxKx4kzm5d+pd3KQoxS3j9MbNN5qnOZvrDEVQPRr4W94mdbQ5
9iF6ljs5qzmXwSUW4dG1VKtYQwfEkaIMpr1Qr9dpw8A8Yd3yLrvLeUbS+qsWIc2jLAaRay6sHXCd
yy3IQxWipyFs/SRHhW6o7OuSv4m8K1ln6NARyHVfZP/YjBHnCLTIl5/NNAZfjaKJTy7acDxj+q0e
meYTQo/mkzEjhYWfhLdpbSvK16OSrnBsyR5lFzAGBhQ23EhjXS82emK2O69HTbgR38QgxHaczfhg
Knr5JuaABYgjvoGAbHy7LfQ7XEfHJ6Xvv2tVkH4DF8VSIm+1ixt66T2rU3slG3J7/NlXjvIYB0V6
mptW+PICRMbv3AXOWPTTBak+ZOxH/hTyIiJ4KUrPQH11FDtRDt6uMZXyA+vt9aTWwVYXDdRSjzSO
0t4NSUXuoSMYuObpkhy01FHhWPOREXlUV+UYq9U64CEWaGH+KFs1O+59m53/ThYjxQPPhPHqdaqa
73BFjObiep36jCFGvA10AnmyWOW1eg+lcX/t247ws7EKKLZBY/yQszmlo+ww2bXW7MK1Z10ZzafM
uJNt15ocJkQG4u16q67S5kf2LFitLHduCPZXiIhAG2p4aRKP/bznJSaakKzbyfvoCtU8GWb+ec+D
7d4DJ86v97x8HbZoGxQbeVVhgWCfHYdM+nKB5SDvm3jzcL2vf7tnOWhslP+65zCtEewn73bf5uN2
UFJr19XeoSQ3BwetKwF2KD1LC3k6ia4GtkpOpIwda+/JFlcpYCvmAlu3a88WUkdiuSGubQsuZJlj
AFG9DWL3PTUijKRlnYq8aHSSp9fastfVFVC7IFdSP4p5ARjpc9JU8DlqVN5YgohneJfiucpwpBy8
R9kB0ICxUaFSbWSxVFP9icGyoxyCA5jrD9GQb2Vd45Is7uI1VqjToejF+nMY8zZRCy6nq9Dd1nvx
rIZWez9p9u7WI6umjv9mV+zlXN3cemc+kbxfV2V5J/vJoXU4Ysemjs1B1uWjOpwmM/kyV3N3cI1K
+ER2k53ZjtZRTfPsHI41K/XRD/Ly4KYF9lZqnq1EVE5/RvNW5E7zcxLzD3bQ+ptbkFxI6iAHE47w
3dyYbCz1NnwcA3Rk8l7PvuqaS66YQQBm2em0+rfEMhDib+fsSV55nArrmCSjfUAacFe6NvJC+uzc
tUn0pzHoFWlSBXFL27XOMW+NrVmGGmw6LLOntPLWagDmQWk2lYkwhwBl8c0N1QsS2kv6k6iNO/Ih
JwAFolgv/lC68EeFs+uHParp2hym4LlBn9LHhkGF9jF/XhsWf3n87bpxF7qP8CGgzUXR8AZKGIKz
BqLgP66HRTd8vqIpt95UomCO+vm2RgPEDwQWOnmvseCeeu0bxLxV0OvNF6+Bah+hGrdXiWW8eaZ9
rLJl1trT1u6M0ZEx9tp9HqfkcuRIYpFBVE3PgaeVRwcz6Y0ckOW7WU/cr1BLBAY5Q3MApu++zJ79
INtnOyGmq1XDJSoJz8NuxO98uVLmhQh9mc4LP7v2MKpRuq30Ovga1NvrQMPtN3o3F0dNJcKFyd/H
9UZAza6UnA8uZUNw1snfrItlQoBLxyLu8rfZjaa9DhV8m7Vd9yUtp5XsoBjw8/Duy+4QX6qePBfz
KXmpxoK83bBqeAjBQJxsFDB92aBYzdbjqfneuYa5c5Eq3UXpqLwXJn/55ZpI3FX+HLmCFC6IHzyS
q+vHVWCsvgLvEj7ZCg41wWIiLEfUCYgfAklf2tkOd+Nc1ntcSKa3ucBnZfmg0wxdBQQws7M9Kx4Q
vERfzbySXklWvVYTDh4xeIJ9EabYhl0T32S/LbQTiGfZpC4XIRjZoIXOszJizrm8TWslsZ7K5eAK
1naVkSgb+fqMvZ4G90dkj831hVpm8bwr0P1Zy0GyVw96d2I5eZYle+w8XDcGXsNFoe9Y5mpHGFQr
B1TMqzAV5TENyzst6MP30Sn4cCB7XmORda0Bc1KzcSNb7SwUvkLq7iCDjyBJf4rSVS+ytMyog6J4
zZcZkadDWJ34pVVx3b/I4iLCbxJSyAnsqXvqrJ7VaV+N+n5wunt9aYDrBonsl2ZlLPc89O3DXCZ4
2IHLck+Bpf91OkU2Ljvz+EeofR3MELHvrs8IgnlGuo6cqF27vCN3laGa6Ro7xp3eu8algW/yNNdq
dDYy9f6zc66Q8Bu7zL+WdeKFMDSrFqebZbImx4dUTR5F7IknUuME/CPvz84WtOmdm230tuFrJi/U
mMWPrmy1DUh0dQPe2UCJy07eRajYm0zxCoxtKFYDkuxBlJYnWRwNfQ8GjVVUEVjP+VxuiilP38Oo
JpOxmHqxkE7fcUtwd7UafLYmYkx9FJumg2ztVeebWUT1vRyqhJvZUGEsiKp8IPjyKq+T5WZ1lDeV
LfNDGf/nm5KtGdFHeVMKCp8sFtJqF0yzepIozyvecynmJMBXATuZq1iA7HKVEfgFGRoqAQH2pZMj
xQRuE107yTnjpZOVZbNfteGGLf0aWFLyDA5kfjVAu6ct7GBZUoeCJRpq7LLkasbBmNX0WhLldDLC
YniQbUHr3aPX5d7Lkh6qzxXSktcSqMr3bnS0i2zLw+y7FlnxVTVcxWGe3Ig5nK+XUGux4rcRnKQ2
OAKr9Sr3JgAhy80FXYFmgSbcO9ma855faZlJnka24v/Ob0qAtO1C9dV2PLHO1HNr1+mB1FjxMttO
sksVVfNlMRRqe3br4MNR7ZhvMT6l4YTamGxUWy5VGI13zBuleBnTvtjmCSF62ToERnZqJp5o17Et
OimuwLaerlmOVDmBehbuy0Wjbug3OD4Isu+0eigwHEH/i3poLsLAWkCkmeaTX28uVoXPL6AcTpMI
jMWEY8P2WllFHk1Voz0kWW8eCD1MWMItc6gAQTIj+6iH6DDOYNQRR8yfNW/ILlUcXVRFUwrAojMb
Ns3ATmhpteKmvQsmEGdBVhXPsg6jq69WpgPEWqpib8A0ftkITXKCSYO1oBcNT1/GjxrQqSDC3FEW
5Qi93EZprz7JGi1irTdZIt3KtmhKhwfCINfusscwYnjdlUSSZNEl7Ilwf/80O+NXpHLak6xuFWCN
fEH7oyyGTWXCNIIuIIvyMNT6i9EKcZZX8mboFTFvLyhL3Kg8qJaP94bPF0U8DOaobgy16zc8aapt
3haOLwf2haY8DX9e/7dN5c3+BNkcWB6zzImh36ci2enRlD/L7lZOYlZXZ/3z9t3QZA9kvXspflNr
+KLw8cM1zk4oezuG8ZA6CzJbcY+3KnmWjs4WJN94lqVrFYYbpA3HcQeh9nM4Ov8G0PGpX6N0cIjK
0dkIE57DBAr2oU/c7HoIGncxXAiOXlcgM5M1yN2NY/7Zz/C6Yds5GPt5URn7QxpqZ/LZ7RkkYOan
o4h+BAcZZr61q2b/r+1yPK/mjM2fKLZkuRy/IkV017Vw86U7+q0oRXRuRahDyM8snaEp0pnl9+ut
VY5tgGX6taeOB5cM1n1jaD9lSth2IyTa6treyZQwq7bzhBHBU8sqVPYKEud1GtArDrPB2149lHTt
te/i9tEzvepRGOJNImHKJHS3Tll6245XJynZ1WRDq4RkXOxuOltCqbNTxLYlTeOoBAX0VxepsZWO
UeUjhTNupqFIp5Xj5Q/oHiYHCZC61kmYlD22jX81d8PzG4BIOaKAbqsuHxpCytFsAtnNIc6g+2e8
ylYsxjA4xtdBpEO4HUPidKUyoKap6YV6jlJvo5EdezCWw4T6xUOYld8nvU6PsiTr3U7/HCrr5EG1
ldGf2LTdWwZaxzHi1HeT0/QvVto1m7aKmu2wFE1Fcw52EsZr2VqYiXdf1eZRNsqqsu99z1C1R1nC
Lwd53ikr7vBg/3U2VdvGYW0/4pTdPinpudPz4VFb7M+HjBS6F7TqSrbJOjtUsLGKBwJCS39Z56Xn
tu70U59kl9tAexrVlSz+NtDILdLiDIIPNhCmmD+vJAckWR7sC911xSVnnYDogkYIK3T2ipLrd3kw
2P91xgp/qzkB6K+W6BGRNKIUCwsBeMBQ9dZJlrpRse4wxvgmS/IA5H9aJzid74xsQKi7d8Onnnjq
MlhOE8Stsvy6Y79vUlS3lxnbyLJOw6BET3YESErkeEDOb7r8LyXIWvtmZLtIoPLxyUNS13fCMJSz
LE0DPNpx0N5kqXaG/lQX7rwTZM5OcRjhKLkc0r/PrNjrdm1afZE9hFZ99pDFSYi1ZZYJtoRmiwQt
JKAZy9qVh1r2ZaiEd68uDdnSUJiAWRGEhaZfDN49ZOPPEbBdf86lDl3HEod+gSgY2mw+mqhfznrz
lC0wBYdH+74pCaPIDrJuWMSAFLCw10FNoZiPjrfNnbNtjWs71WPA0rl5kYfBG7Fhw0N322OoxIae
hshdgM7T0mLCXxwNQmqyn2wFXPjS48q2l8pauWdjiWK7d1JYy9PQ2F/JBlleWpUg/AHmE/59hJdQ
7g368+0sVKbIL5c6JaTVTL1fW2/9xsI6YXbzPRqG6gvBWdIh/Pkv5F31p4pspKyv8aAnbNaUe3WM
qy8R26RsLO23vmPBgwQnW+6l/jY8x6Xmrgaa/dDqKNbM+Di9s5FAAH05q5c6eSbrZKvsN/R19Hur
6w2fY4s6qNfeEOk7ZTYgybURIkko8R8BoGxk1a1enhV2G54712x2npXOL6YIzgomHX8sJ0AmB3mC
Kfy1xqlx8r1akQf8Jbqki45KrT2IgD1ELP9y8rTxZsx63GkgQMLf1F4OssGY9ejo/TXC5X96uVKB
HIxbwHgYs68XY7sb3Ep74U+p7AYR5r4sigaksUXYZiWLzZiyTWOlENax3q0NRd8OQ5KAHWKoB8Jx
VfHLu1NaQ3uRE9dJRWB1KUY2E3s5sfaACC86wZP7gMDYpoz08eIt5KB0xCJUtUK/h/VEKjtoTeMd
xTAkDdOsXGueMN8VOydaq+QVPLfKeK/L5stkGeIhJP758g+DFG1S/bzQ7XOOrbaiJClrJT8MQV3y
i/FjeTLMPm8se28btrXNFD3fTWC8iY/z8pVFozHZWS0vX1ls8VNdz1lUPU6TMI+68JQ1MlDTh4po
0rrvrOxEyKV/B5OWm3gmyF5RaSrQzbzxw3MR7UXwKTsZvSJ7ycH/1MtQ4ILkmh0RDUn7d1M5yxnK
tvu8rCz+dll6NWIotpUyaD75w+xyOyQGenCler7VZBrv8RWYrHVdW+VJNuAukl8gv3cnFWHfjzzj
t8x75hWXMHufTZW1Tcl8fvR144sFs5Q4mBiEZeueEpRg78cey/MrmImRQZ2kr6JqP0dqQXYdKTuI
v0dWemZcR0q0ExaTj1PR7mO8Kr41+W5EsOpnjRPlqip7+9VCpWNT9EN8rislvauVUd96ll08E2kh
t+X05o9u7lZyVFpMX7pojt9bgvE+qLLoEpmkVjWL+B0k2PQpaYJoHWai+h4PLioPZM7SgDeqUjYf
c+xVaLY00T1ykf3BrYsvLPozvxpNYlEYL6H3NLlfWXCCqe3in4vRSQrr7Uueac46KKz4QWsDfe+6
qb0vDI0kEfh7bHqH8YtpF9jY8G7VlOBLxwuh0yzvElRa8dJDIViXeITsNa8oXlRSVdA9vXldmlH5
MkyDet/ilsjvrniRPazR3YfzJB5klV17zTpx3egg+89hb+2qTBO+bCWI316QR3uUl5JVbjT6WO10
j7LURoYH3wgfEzl3HNfK1sZTGWlYbsYOjQIQbPlV9h2LrL5ksQXjO1YMzHTi7IXQ1aUXefHViMFI
m0j6HGvXBVs7Q+potOLrFEyoeXYmXwq8PD5K9bvsrmhgk0aXhb0sosvgFO3wpTC6ao+zXrOV1fiY
+q2ZZHApMv1Q6FG1kZP2inUs+DG+2HkLJc8wD2DI0qe0MPHtMQF3N06PP1XRB7wKK97VRJOfyhaU
UTT1kLzyIV3bYd3tUfFSSJAu5f/j4OtUy9X+cQItxAU0aQvUVxbFhhZmP3oWr4mGGFmnldZK1ufa
OPtlOBjXbnU+/tKtdcWv3WwWSweVdfJ5iqUlOEnEP+K09VaNo+GX0M7mu4rzbo4e9JuqetG9bVfR
al4eoqwP+p0HN2Mji3ZlkYcnUHCSxcB47UO7fYuM2ryMWZiSxmSy3rYgE3dIHCb9yibn/wM2u6/q
OcEJgE13ieZ5X00DNzmsE9UnxFr67Zi2yl3gVd0d5G53a8Sl8phMCL5FcLy/Wn130eX4OUUGaojr
P8oci4rRaQcUWvEeLgMvvzjl1B2QsZ72SdC099mkoCqMFckbCaI/s6SPfobq3tIN7qPS9FdXuCNu
NPz2lIVkliSVtoMZ0B3baMattc+tTYz254u6PCjYvY/fFbtBy5qYGH6R/T411GA/KXXot41uvOZx
6+7LiiCELE5AyvapkibXIianxl73mvRaHEJ+pRnWZ75aJOarUEey5Uae836l2FrJSNEurp0d0tX7
CiPFa6tdh+3eISJ0HRsVDus8EWE1uIwtbbInzaRh/7jcFfSeDNs4pb+2ZhZE0s5VUaFcWj2vjPeh
pkzXVuEFyi7sNfXaOosk2JFih4yxzFw7JEKwBDeurZaG07OlIzgup4pi1dipLTqqssi7TdvNXYNs
wTI2H4d5p1sBpinLdbVeH3fYt0HVmppD45btPpjyV7yHxnEFy7I5ywN/3s+zxLh3mnk8/d5Ddoug
vK5I5ImdLDYlJsN5ZGGatNhHZqbunr25BWdUBve8fA0HcRQ73lYh4qeyUvaTh7BIvjsxyFJZko22
gv5klw3bZBl/65oIYlEiIRd2q5Nnra6+6DmWpre5G5xZ79zIOjZxwBtPdgsSOLcVWjm+nFjLePis
YtjjGSzru9vFggL7kUopHlI25L9cHwpHg8hRnmxk39vFHD09WG5Tnm71XahkR7Sr3+SVb3PHue6u
CYxp1zmc58DRoIoudivyoMQ4rUQeLtnTwir7q1qIyGpXsqxjlfH3qUUqDf0WJAcMJfNVABan66ns
2pZCWUUtfnyy5V+ma0W804OQ1MJyyWmZxw47dkWybE6Ki8SIp2+0xGVthg6uN2jeoQr5lsuibaUO
+6aoOKuWF77VeLjJem10jUNVqyxjAV99aA1UMLsB7gzK2XzNiAbI+jTzxsMcjZAD5eTY8pAjAVdI
DIQFrUYqQB7KNvFO9XKQxba1qq0aQBSXdUNVkaQmx1+uVF01iUwlzjlxWuecisbvPGO+4yVsEhtb
GuzA6TcEvnivpDnrbNlRtmgxto1L72gZe6uXZ16gfQ6TxevYOrSOZoHm6vdKNLtp0pUTkAbhmtlZ
HiYzRrBqOcgzWReTMPLBQdfr3xqQGoeAuIyVnROl301qWRx/q5c95FDS5MG2Zrl8veI/XUyO1Wrv
OwHEJTJH6FcMwbRVF3vEaTmA6/o8lNJAUUArOdihuqll8dZnMEJ1rXrKsNMbJ1lZmhVjKF2HB6fM
xG6IQvEWB+mjpJTMTZDwtWh/7eEBRv/3HoFStf40t8jDeiiIel1L8KoN85OuOhvTwGv3VuWIBHGE
W/k2otbTbm8U1Rl6THaS9dfOzqQ6fp/haGd1XfuA1jzMFhPHjpHYiUe6r3b22FIVq2qy2odrZZk3
OwB9i5ArdcVyaGoRb9hjq76c5tqgOfjHpKhpz+pi47R4O43KpK6FCLr1rS5xI8e5lgvp3XRr0jTk
VFdypKz8pV2WmwYtjN+m+8eO43IHskUe5Iy25n7W3Yr86nixyz5uXuEIs00hoPkeGZdxVYZTeR5x
YySzU1TqXQU3RTUiirKlCxq988O2hlvJX3krK+3aXkxBJiPx0xrtU2NonqpY5Vmix87B9VLCJUOd
Puruh2yTNSBOk71D5HF9q7MtfDziHDadllr1UwRW4Kl4kt3lQRgey3bVda7XkHVmpCaIhkTNXi/c
Ya9lKhiYLBNngnHi3BD72EeoQFRBoQ18d12OskX2AcvZgsfu0XFeessGuJPatugNJMMyoR8LK+2b
lyDD8NeqsMLz3PA5s+Lxi5aBWa+trCUPXWFKJ0IAEnkzHacKUj0Lx/ABIU0MGhUYmClb59WQmdMf
EO3XkFCGcCW6AayR4YFZMhEUEHH3ogQk8XqjRrrDQXpbFWlyUJZ1F9ylYmOM0/hSNoDJYxtlfc1N
D9eZMDoluBIg+Njx8xNZfgnmDBHVtrwzLJ08rjOJkuzQX2V5Jg9N3BR7szEQewrDs/33gdAa3PeR
x1oWu/pOdZsvsvFW/1vfeayiBdv2j3Pchkap2x/x5NvIuW/18uxWN5dufIqRzV7u4Lcr3erkzaQz
0ssuLoR/d3VzM95Vdo7QVmg1Z4RhMap3QmM7ulmzqZMZ/H726DkQOZWidV/KXH8osV+6V0mkvjSd
Nq9mpxV3/ZB5L3PQNT5xF4fPgFazGeytwfJ/oy9Fb/HSnRUgOHKmpK81fGOib7LRQiroKeDnwpr7
VKdWiQ1byE8d73WOwSJnSwYKLIMsy1Nk0ocjiNaF9zF6r1mAz7cYh4ssQeV8znJ1uL+WIpPAljs+
XEu2s8/mQn2UJS8lQmKjG5Abzjv4c2jDQzvfy4MOEHaTB4YKRIG6vDI/G2oQlViuuO6mVa3OhuG/
tCCqsgp5Qu1vM1ToBNwnYbTLRYwZ/d8zQ473NrkB+tLDhBO6U2Zu0B6zH1pANw9m4ST7yXRglvUl
0JLlYBAVOWdYz+sBuxFWpdR1Rrgz6nlkeUpJ9k1iU1/VdgxdHXufhw7TpEQZT2o8DX5GZOs7KjyV
Zn+vUdrz1TTTT4ZSOpepJ60mGyrY5vh2ql/6wYLDObd/Qshyd1PTFscMswZEAG+nCfDsI2ndZl4n
oV4cW83Gu2tUggOWDsScIVTaVl2+RD0wcN7w9YHgXvmSscDZ1Vhh+7I1g1x4rofsjWC0aNfdMK/c
Lm6eyiWpisrMvLIcXBz70MMUAIYUtiJdrh4bLZivhzQffi1+V2Y7Q+hXCe+ICsFLWc6CuYh+KcqG
3+rE0q90cyxo5RBtbjc8W6x9DRxojCIyHlMWbZxIrWHFxsmjZtUwYaqm+t709os3qsZL2o3mPnXM
YCvKPnhXoBGMQGmwzUVyNO+n9pKomXEeyXauq3rM78c4UptdGMJEy0F5oYcxBAetSfGKbPTgQV8O
7Jqqy7AQ2RLC/RswsCzSmwHXGBplN17RfxK+To5yDnmI7BgQeLiFlgouLTJnvM2RMjSN6atRliht
kkjHFapLdnEPIjzoreiSoONwKaoIzdcmsIlEULw1REsxM1ugTwYmTLcGxbaqswJw06lylHPzxvkw
wgCt5ah27myIxe9D991eqgM8oA7dEhwkS1CtQDCHew2uKwpYg4I7qq2cIA+bmyHMSPwsDbJOtloa
21zE2ukDHLZao0G4UrLZufdaEOKuY8bf1Uk8NVWlvJRAu/bNbOpbUeXKR24pa9lhwmHb76rUPMmR
QQ5UR1qvYDPylGkq+d1PK4jWErztUuM+sS39nojksA0zBQeRv+vkWZ1E1XoJZ2wnb+rhELIz6qfR
5YvJWHmwaqFfvOJFFoyCB8QqA/R3GAvnD6eeunTDultsTBh8/m1UtYwPjbJfNVPg7GSDvJUA7AMW
PiEi84srtgMVX+ma6G3C8/2+L7VwRUKfgHM9TzunapyN7OYGpAhs0+O9u7T+v0dZfVy9dpgvKYbe
PyBO1D/ARkDqw8AnmUzS6VbfxTmJ4nl22Q7STTakQlVPhFgPcpCs5/+L6EM7LCEux7gn202EfXDt
d9VSP6SoTuLt0B1w/lTCBvl+zS3fnEax/d4DX2eEUXtocIzag8wy7q2y+RzNJ/oBevinEXZ/Ml14
vur8SQVAZ5GmiSxcnOIAQ8+bNKBsaPvxPhep6utCAwzcuOdJQ1VNKlIlvb4L1dg9y5KsX6pkL2+O
gt018avnBYA/046ey0kPHpXsCZAwlJflMGPJ5CfVGG9lEbjoYqNcTbsqmRG2dLtTo7XTvTVnCFmS
dV9DqZoPsjF2xmmLC3O+ka343Y53WY4Pj2ytMxS9JnBcslFWwbQAamtO97JkBcQYguYUsL3JdX/x
mxaLnUYPoNQXANLXsnjzq74a3cjyuPRpKqVdS09r1XFHuNHa9Oy6yHbqCkamLHnnZwVWD5uJ8XVa
SrJK1fU3ZGLFWfZv+MrusInnrbP0cIERPfaRSQCfyTzIFIhsgBTTsdHR4wv2WCwBR54+pXicVJvV
oxmfyUupPjc0PCJrp7OwXfHcfBzrvgRcqafrKZvw21N6XAK6j7C1vIf0aPOweXTgdotpItsqMmdn
El3fuo5nb81CfJRJqQDSt5V1RHpyTzr2gBBw/OgFPNw1OIpfXQLdZotCs6abBhoX5niRZ4oF3Kgq
EXDUbf6siTJk2LeXi+ixtyb+xFuaUCyRM17JgxrgdtwEpu8WOlHcdEGS753xcfKWFZGHtG/I9ZHA
mIqjodfz+lWPYXkjn3Hk9z+ugLH9KJDYeypVIzyEbvbF68NvURJ6uyD+H7bOa7lVJl3DV0QVOZyC
ULYcZHt5/SfUijQZmszV7wc8M56a2ieUukGyLIkO7/cGzTtmkQK2xXaYWTLhV7S8WcmcH+yVzeC2
0ymVNf8r/jluQkyxafkzdlJPNUrEvcD2IItgnzfaa29o/3ia7voqjLCd2UegnYrjS4MCkTpD/Bnj
PhhG7h5QgpLMqY7YLjxD1CfPU7E/p07o64tAAEQhIoT07CA8rad2R6UjHMeeeVnN08sEbdEXVffQ
A8fHIPa/M6vEYrYxujCutGZfd0rhjyYEUz0fAnwlITol3zW7X350TX8gv/DULtajUUv14rVwW5mc
htBLZOlryfw36n/IEvdl9r5/sMLms2i/4zJ4SL3y21BAJtHrHilu9aLDVvNHSbi8rnyLyyywZMO0
0nTEjwnzR15+4Pu1N/hkSo/QvMlp/6gsE3aW+Y4aoDlDOWZ3QtiLb6YDkIGijIG+lDkEK+sfPdEX
CN+sKb2kEgEXfEdMGtYlE+xcEDbV1NktsWFWLzF1Oysjo2Cq+gNs0R/KWJavffS3wUL3gAjtTQEd
ZZ2w3OoJAKlIVsOpKWfyWJydquk3+Jj8J0uDKxPwAhTJ8U+exvKmzQZhaPlrPwzam+GcBxiUgRKJ
Vw1dyK7C2WA3MQaAeJon4sVv5jKdK6GSxJUVt7Ej80lDIhMuGV8Ghd7hkMAnPSfxyWu60NEJT4wq
SUSOOT73WiJZfHbNIbExHRyG/gnqx86U8wgL2Txrlav4apIUMO36u7NUFCznatn1USnPIh1Psoeb
i9USpVno60qvHscRjVlllhBf4XVhW0+1P3GIUKkpE3U9aXEDqQxJZN9cB5ozqTmib+xD1yd4ZyZq
YMOAFFgvHJcFHYNJBJCvRaV2ZlvuBmOvsHSP5AkM2zebbobFoZ5TT6APb5pED5u5ac99hnH64/aw
QfeW+/91btFVOsrKHg6t2p+qGqALdiTP2l5F205/vkBMRlAa6X4xLeMBsUeJ2tmUPlHvEz4aS3sW
XqLvrV59VPW6OUMkX7jDEpe4FPbHu3aGZNLr8x/mKhuZzOI9t2J1k2dl4DP7xWdbx1yhjIOodsig
yt3fL+Q5fU9dNnCz0yR+qf/Ubecuot7XqemdYrSqoZMOv+qWr0d4y1Nt2hj41ng3U4GvytUke/Ae
ZZ4l+AcTvGqL1zJZmjDvISLL/k/h4FkCUdfBNrWuw0VJ3MdBRqdicZV7hMFvNCcXzejfSqur9jiX
fO/KXAmdqOXLw9gR95/hQbXFQAmfQrXWVvc2Gf6JpdnhZJjYh8ymoFKP/T4aZBnwfrNLUUwHL+ED
KWo8W/TCGh6aig9Ly8VrMVLX1xu2LpE4ZGmxXwCUj7Zor0VRYe2TVW9jrQZizYYhp5KYKDLTqGhm
+66KrrLGVSLjZlS14amOtI9Ed4BqWnlR2W8E/TIMIcpF66zoigCzz8xTLjC5kF3zV2hV5ZNJbajy
Ly49qT+ZKdHkbU5gavzclYZ2xKFXxr21wwG5ctq7mov3xlQT3zMmtr5ucUscO95LY8RfOIabKr3i
pGssEjI3++ikt/h95s6B017rLvdde7Z94ZUEvhe1u68o99x6KIsybrtbafWgudiRYKaGDqsTKp6U
bf8Gpp/6YrA+jCpGkQXk9ChU7zjmeJ647blS5j+eg/+V5X23xoL4T2M8lVSe/ERQLmZynoLZgs5X
6Z4bAENPR3ZeOdU13GzyormkY8cY7E7mnvAM3e/XpE8j194RdE9wV+XVnF1vl9YD2RkZ4lQxppft
MAgrvVAdveSFtJEO2wU03uHuZggsQJb8wlb8vpN/U8N6t8b5l9Q7amCJeYWMfalRITozOKJpu80O
H4RvLWGjoVPmr9iKW7eJ6d7vZC6PddwWT8UMD09J+mfRL77ZF3lYsKjb6QizMMVKSfjSRri0hR30
GsnKjS4MDIHc7CgLN74SSxPh9mMkl8UrrFPESu0skkw7p6OBQjMpl0uVZuOxxAT5CjXcOGhCzA9D
UsQsZpG1Qo9p9sNIMCK1Ji2s08x5Kro4CWP50PTIekxhU0wlABLvDJbEZUPOYYL5b7CyIIMuU6mb
m1DiLSGsV9vwiAtcRPPWtsdBsckbKFP3raNoH0jH6nHbT/AY7qEBGTORTFjkq9+Whp2T1gzVh9JQ
E/WybjrVlmntkLy2fsdw+TFZKH0SdC0fyIo7yMlwH+CpkvrXC+ODCYxkRaRaH5Pd92T4CpVsTYv8
DHCRjxhDFJ9hffwAT2fDljXDh+ZFg1/AkvrwLKyQrMWVH3HFEIGPYfOBhGzCVBuLt1gxzgQO6jf8
Jz0ACSfabc1ULPqtVFARTcnH0mV1gC7JhNMdd/vGnJhkTfOc2OyJo9gcbh0mrreW//UyuXIP4Yy9
MhPQrvYKpJa5Yz2w1gZR8p6URSqvXcZHNprBYPMusRjKsPKeRjySMYXpY2NFQXHzgRoF7TcmQc+e
TC2woYzvVVVpCU5pf7hDTokZbxA0/tWdms68H/AT2cEUsgPSsAx/0Iz8sbFGx59FZoQZELBvWMNB
rzKPTPJ03C/1bcia+di3aXRb+F+U1L7CWXzLk0g8AaT2Pp5UTFlSUR+xQsfRr1yebHNmwq7kHAAk
wK7DuZvCFDtZdUj7ADFDtzfWENS+TAMU8dmjPfbVyVtIWsXakQyWevmn6ityRqrl0JDKF8619w45
eNfLMUX4wv0fLTB+58YV/Cs23BACh7sFtrZjh1GWxH6UA7S2Eh8cwcN9miIZEhEeX9qYP9lKdtPX
oTvOAa7sope7Hu9QBR82Jm6B8AFAAC/WyAp6r3B8tagoRDI9dGlkv4y1B6huFfu2N2p/rAA1Ki92
dxkBcH5LZTlsk9reza4czhh12A+p0FJ+dAu8hRa4TDMZUEuW0I9OlV5Lo4Gka1xnrOnCwZrTC9qO
5sDC3+KdPeKb1hw1HDOE0kaXjlsVc6j6l+ksPUFswjoOWNEkSQqEPDta2HVRdahikQdm+tbaWvMU
z5Pug6j9w+hNhXkU87m0/GEeaj9pY+XRrtv+NtmT4peU6x9aMYoAz2b+cdU7J0RvlBUwT9bJJ9Bu
yA09xJ9K4kBZWgRoO5qGMz2elz6mtK6qZTfkjXt+EtOta6k2EqPonePIJTG1cB8wcj8MsZL7g6s+
mgA6oWHPs691yrnzqjchbOdadsofOfFFTZZmPJh1U4btnP1uDfg7ElNxknOeql6m13wYJ19JZ8ef
SBnomPdxhWBaUe3iTJB3FM4R6UFiQCndRxGha1h3CEf5Y07meDEj6FtTnQRJP1lBK/id9LVenBUx
IAE1AEbnqTq580AyiFs1VzzHbqpkS2VAFTGIRNSJ3IAsy4pMFPZFTh6JLhOLJ00O7QGRbZhMCpK1
RizHwspbqJX1a9dWz4oK4Q2D7fbgtO13TeR6YEjN5A7Lufk883HpJ1RyS3xyY1KLVky0H5IsxA6a
FXyszTuV3UftJeKMRkmlerX807YGXDmWBTtuCjQU5KwHyzSRPtR73/OoNP3OGcA6sGmacryhW/uR
Uul0myAZ4lnU7nM3fncwqwknTyfNVOThMsU2m+GBD2gYxN6OIzUUTv5OINC0a4DMQixX1TBPYBNW
SozRil5fywk/rDZiiips0/AdLOH2Sjo4QVekXSCi5AAGl58zrHdtVbcvrPGvhF122JinT4amKYea
G8mP5qccAsdYpOK5ZT8bWxSaDZe6iUBX0jUtO1ZV6qz02dnVRjwditrWdikEG1+42Mmmj7GYLJY3
7RAUMCR3lpM9J5642JYrww6LXOrWhbofkOMdF0f1UPxicsIYjpRmyIp9j/H70tsVdl4pWQz4qe+j
WQ1bx5U+cuV8H3kWI0kk4hCXp+8avjth07fjXSuAhQrUN42uE/XleWSWGhh/NVE67Qh/vPNVuWAs
7g/gz3wvFJIuZmPn5HBkYkA52PqOJNFEYminRwU0n0m8J+Az6FwDBW4gpPZOBgNLin1j4WDe4AQB
O7zqXpocCZdBIdCj5i8nGPT5ZM6+ykra7IkGY/z5ic3CeBFp/qxEzRIMqhY9iNb4bpvU4ZehPqd9
Jk7lzHBtKtC5KqoZtXNx2GUiPb2QvbvTSKELmkbDEamKkM5F8JSy9tzpJSSvKcfTMW78CIPVg6qw
ZxkaS34erAUWhFkVRCPZ1nPkZcsejSZhGBmC1H5R2KlPRQoRwGtORF7252kUw3l79HWIbbM/FynU
KTQ1zNQOcDv89sNc5u6BL7c+G7lan23wrn23VLcZs98zlkjLOS3YtHnokoLt1dyOYkCfT4eGAiM2
NBfQC9cH6r8JzZPnrCnfpVsAoJTmKI9LUrBF9lA1u/mMLXE/n0ejx8vcacnCtbWi8C0Ldxa9NE+D
sgbi1YdpXsozs0jJJmiKQquv3u0EVkA3xBWvD9TSkrNbmFWgJFXCXsqNztuB5Svr0CS7WcDu+0hR
5XnpJX5Zo3WQDIdnqWZwFxOWpX4jq9c06361Xdl/flbbo+1jShYL7/M5WlycX3pxiNY0ym2fsT1y
1+Yazcf3vZN1OfGmOdhTNJ7t+A1RU81AF2pY/bO7oCrrOem7UcalFrRqk526bqHgvuy0MXvWFC8l
zZ5/jOKbhQ0lThCs4Ns2igIGqfUNNI9D1d4yheECC90gyeao8BM1ig5L3hzHtsFYoSQVMU1OY4cu
UWGxBg12Ms7bO8DMg7qws7xRtqvJqzDcJdgetlpSs/2NDD/pIFFiFYL8+7UqPbZWowleQyDVGaKD
fhZozIPaQcfW/HSX/Ce4i8snG+EhN+iWy+6YNhlYxKAm4rR9V7U+VWe5HrbmdjAx8+Bnvn6V/9/p
iCD6/7p6dLx2P48CcLE8aPUYELb8nc1JH7QmrnChrZgYjJTZcWgKj6IOF8Q1+d+Vm2KWPvvSk/Az
hdNAueMwwPjbz78FmRJUACdN6a5R3ienXCmwc3/siQnc98nwXEb1NWMcOOOSTUJaXfzATi4GKG+R
afVkzC76Y4s3PHC44oZOJhUfYjTlhDhdXqKmKBm7l2KvjfGzQ1UsKu7krr9J1TUOwwoTqJZVnKcY
m0gp9cusEW1zQIjg3HvJPewNLnzJonr1Nhkk8QNljJByGE9KZWfcOu58EzOGbJajtKyawBk9zBua
IT9HqsCXu1NYViHGuvDRnPCCUSx/oersKxMkLdfQ/cyLzTuOR2VdZ2evWn7zZZNPA2n1ZI4l2Zp6
2u0SSmT62Hm3USzGAVC5RjUWpGwhdpZsq0e1QNQ4sI0KRF6nfp/H1aOVUnHGyArT/vKA0H7ZUYXx
uArDZ2PC2ZaMG91dsg9Y//ISlakZEIlc7lplaa4ZxhmGVinvNcPs3pmke8rJJXomO5OatLV0v6ZM
HJylI3u+M++OI6oDt0B5jMDR36sywjEhVX70kVkH2NMOMEZFflNU9j2tN4R1nogfcZ28gSQFJHCb
34dYPGOI6vwpBHga84JeKvZjHrF8KeO08aVKbJvZ2j9B5l2wAMYoR+36I2DJC6VBNC59g9AKtGRX
xW120nGc3zmFuRxxMV0OC6WDHSxNY7coXRuyfNxV9Zge1GbFOzwQqRKktRO9fYPoT1yhGF5K9CRG
WiXfI6W2UYJTTNDvWa1Wq3glCVXDXl7aUf3etdpHOXYN7uQIJqn2U4chqyV1Uw8foLHc4bmcPYs0
KxC3ZjODVNjNRX5pinq8WCt6N0P1HQ3ZHL1BKm9EX4fCM4BUUeztoj4PpziN32AK/hQETT2YUlde
DdVSiM9Qx9DtC5iNVpXsczm53yX4tfRcuPVtNF8APuNdbmKnNFBBPuLIv3Nxcv/ReqMROJmjPbID
ME6yTtpDi/bsnpgdqncq4X8k9sGWl/6WBBKzntaMZ6/K6zV7xDx6xiCejSYC2lBE+Suv/2ArkFAj
TWp/kbZ3h20c7ePEQTDcLGRsLdnyCMTwe9a70zKL7j62nfvcY2yRlPCZCZqWB5zAGY62+nfOmz1v
Ne+MWlruf7U/T29Xbp1beztsl389+6vv/32J7bS9RNs4j1mZcopBPlF/rKHGnw+rkeDjrb092uab
IVG5aGv/18Ov81+Xb33b4X/6ttfZ+matK3eGWk8+e7sc77eyrJlU14eqwxIGOPXfvcZgsiBYz+cK
lN2QPLZ/tT+f+nkUM2VAxVL2cSaa83ao12l2NCvMx7a22c7/buNezSpySK/VrMcvlqZyO7iFEUAi
il+2vrqwGd1TczxsfdtBRZuuJmN0/ewq7OwpZhj7elJHcuPJxM3/s287UbaLpL6zeh2vL/7Zlyqt
r2mDevrqY8cZYGZvPFZmroWJW8cHq8ZqvFIa66bWpnqLCi9h6pu6H9LV3guIyHddVabzEokitAkg
eq7mhe1TPPtYvFXfExgXh5QAyCOFEVTLqBMJ2dtpujfsBpmDpUTlg10N7dVM84PLHHshyZMl0pLl
J5Rjh4wt/6XEsvWAuctbKXPnhvxQDRW2XQwrsf0wdlPKCl99yKbujBlKcSG9VxCpA5EbFtUSGp5m
E3pS4B9XLT+Eg+0kH7R3B9B/KDupfsdvrdyJ0S5DddGeKDf3bDF7bBqrbApa3A0Ppqyo9KgYMmk6
QjmW3rtsGNS3xhkhjHbZqqYAScrJhyKCKjY+0vq30fYtO2UIjX1svS+jWe8KtHMveYJJQT1VP8Hy
58vWJWO9v3l5cdpa2wGhcLxvkX7vtuu3vq7X3zxrkNetNSTVQoVpeui62YOn1oldVWTjSymiEhls
MoZKPI4vW19SsdiFHHXbWh6pnJekKf5gQ/OvC5YJq2pQSTgo62tsh0L/m4yWeN5exquX5KQSXeh/
XTD0xD2YisxPW1/DfXvtlOjmtdTw52qHX2L8pC2FSohnNu8dN17hCYbtrS+2kueipIK6dVnVAOs2
r35t4/rWlYzLHKi1ph+2Zjq31csMKv75CiUR2DpEpY3zupFcoYM+pXXqHNOW8RXLln+Tbj8vaRfW
51r07av/f68D4i+hQxr6fnu9rwsHLblPVOPY2RRjgINT9YBloHkyptU/p0kmf+vbDkOlVg/deohT
BTqnPi+r5xPSnP+c+LpYyxbnWOvq01fX9mjOo+rhq89Niz+qJ1n9yMTzXdmmD5VOyVgQ1vv56KvP
VjpIBNI7b1coVJg+LyvjJj8qOmSYTsd1PK1NwlDUonuLAYLCiDXDfmtqoipIQ+jRXTtW+yaiaCX5
rFjhenEyiuKYCgGpem2Ooq9JDIZnglUTey9hvxleDr+tMkGY16ZJUf2otzD3u7G336ZSjkehsGLb
zuZTmx07Wc+72EQrP3S2c44kixI7A51TFU1gkpbbr85QsgXzxPvWsgotu691gq2VuJH9apgWLkld
8bx1VX3MaqKol+vWhDFlBmQ4fm/wedjpU+O9WsmgYAmWKKHlee6rxtLoqJYs6rZmhdUL/msscraL
DYaLJxQMl+1kBKPj9ZvOz3oIxtngvqrrJ3V90axjudt5XnndLiSWmDXd3JOMRHChv/WNzDyhaHGh
8tjfe0k9IKJhypu2iW2bm1zdiYA71zJONyAXCQxbX45O3u6FM+RwP+PkUOIW8hqPz3Uti72nEAyd
j6vv5WjfAQksir9aH1awst6UbACdytVvfZwxu89l8WZp08w6n1GO0JictbjhXJYEuTM+ovnboEwU
W7zoHTtoIjgmzJ+93jxsraYe5atjnBgdk9Amy9KBFXR2dN1DvpVhRV1G4q2dQLLyhpIUMhr9qJWx
EwhqAivK5wQDTJcwyc1+D4y1YmMuy/niPvdGGZh6ER89fYf5qPtkr3kw20HPj4apPBql/NbrClE8
bjM/8qax4agm8OqcvYtiIItMKR4HsV0jNdTxEMQ1q/rRlcNTFDXqK0mGG+PGl6YX3Qtwraxhra4q
DZ/PrMEuWg/bI7GuMezKfIjLOP/s0qYoOSvG8JK2+a/ado1jS4zFTVj4w80scS9FU3yw9m5/uaa4
DVOh/SFmY595rcVm6bGdF58FeUkNu+ugS1iZ72Gu/C1e+deilH5MNsabmbanBCLvL63AGE55yokx
edHt6oIzb7mvNHDaUknL0B3TmqJ38o1FX3MYXIQMovME/vRZ92QOlQQIsJNfUvxQ48U+eK22svNL
dzerYIRlKiqCs11AWxVmrL3oz0s6lq9jn67qwlyct2be4DcKaeKK8t5+ivqZOlQ/Nmg1jOkpkeaq
L0vbPazg9Ng2eIRYSnkk7okQh9yWR0A/GZqrrJydufHC0p8/v1CDpECxgwQVpgqFfopauZ/qXQJ4
Y/um/kzq4Eu8MAIZDLX7ONIr0r5LWF+KVr/pTodnbVE+W+zW3obF1Z67Vt9v57A+9S49Gdr+ZP/u
GZzfTOF496LGnp+IjLfBMmZStAlhXs9NGMGBNZNqurZU/BZfmgHkfm0NFItfSpJ4txZ+wPVL62V7
EdXWW1c1hO2WxWE713uW+uxE8vjZqs3muRuXk6lmKrYW+jFr8uVWrIdOHS9L2unANbTqvh32g6vY
eBnp9m3SNYc971z4IDp4BmydxnomtZhj5rm4FLq0b+qocTaauyU0k2TAsHZtb6e2AwVMYp6G29b4
fKmiaS2KqhUwajGK4zgUwJKtIDDNtaRAMIRz2Nas1j9AEcDm2SvtmaoFdCKaU6dz9eKqy6kX8+tn
czujyXo4J1Z2K/Lhw6zS6lSAeN2GofnXAQdMJyRXrgn+58SoetODzlv5urYzHM3w20lrfAjkWIus
r5J0gEGTnmIYYEbxo5G5014MiCm1XI0fuZMQCdjDMl/XDKOtb7vOJRrocWu6jfmE4g6UYX3+V//S
tNgXSVvBlzGWLOUibSfmSKA45VCmXQnBGInlmNcUkde+xGT0xAgohs5hd6+FVb7VUSNuW8vz5mil
VpJIvp4cu1Q5KKOdspEu+1fVLvUHm9wPGCMdpBeuaKClsjm+bw0hqTHhV79ct6bWQeVAjJcftmY9
l+kpGj2Yw+szsfEsHpcx+fzDW5dtzUEi8/hla1nFCMQ64omyNROy30PbXIHo9enCtuozWgzb35q5
7lhPEgnu1treXxfrx9wu5NP23ouV5zVZqUKe5vq+V2LRrGt1uDVrwuX5aZak3WzvzS6wQUoxglpb
26sl0fCU10C8FJYprVlaqQZK08qzTbEAIHluGKvNqj2qNpWhmPDPN2eqZj+NY+cHBOKL5BGZdNxP
rbX8Bbd4n0FCv9c9chGK8uJOzjdTPUtDn4zO+gaDIz/WlR2dO2MRlyhSkiN1yPJYYeL5qBfpe449
2+9udl7Mmbx2x61/l0VlE7mcTWetJtTYTWHfgP0kv08U4lsQfDYGWuymt3wqU5g4cXyhRHpIp+XV
XkrDx44T+kad2w/d0leLXzQaP2/u1CEvHreDYtv5I2goFtnRDweHx2DIUKC7Y0M9LW4GCFdQz9HQ
qXhs9qhYvG66QJZfTrJtfhKbqZwsrZhfrb7hZzc9aeTBv5O79qtc3IACPc7ddbQXtvjT9EX2mKQJ
vrW5o+yR6avvtZVqLFq7vebq9puwD5TE8m/Gsox7Q0nS0FXyS6x4v1iuq2dTJn/MpPrZT8KkvNM4
Rw3GKFU2l+AsjMYmmeY4MCF+8ISR/TNSJMpny4WK1FCsdLixs2bydrqgvNRABHipqgOIfErJj9Dz
rkwJf8GdmCqB9q1ZYu9oeVQ+Ib7nYSOwxzQdyEojXPi2HaKr9Y+L6vs2ltqLobZnhOiNTxUq3qsV
iJiF3SXAywTeq7I2l47xOE3/6CSeGM9VZ7vHueixP5wgKMsAnFE5agp1NTRNzR7tvI49SGScf0H1
UG85CNgOfyV7V9rlmiO7nJgesdi04+9N4cr7ojNp06U/OhTuIXc7AsSUg2JO4jp56a+5JHRxGvHO
JWrx74IMpu50jzTAuA2sQXTPFG+1g9VY4hxbJah8Uru7uFSNd5ifP0crrf+auGBSC/qT9H2D+FsA
1lc15hBj1/sqJnUnkvvGF7XSkqcGlsrW2g6N1Wl7hPOAY+sV2yGqdZguk3eJEKu8YKOiQftLj3Aj
wpQshsdBM9X7TGk19HRq3VvTwkjxVqR4wa8nB9iF99FAjD3Zw3XrMlAfHJzEbnatm2l3bzA6WJ4Q
iNbW1qUZFoZvXZ6dtyess8/JYGZm7ZIcKy1a3T7r/j5HUFrNpH7eWmRSxWHuRkTorCcndjbUq7vz
1vJ0rb8nSg5DwMGSfuvTyQg5DV5po6LhCduBRcmeW4N40fUJsavMYdZkKmwErmBVnT71OtWH9aSy
HqYR4E9BNHDargDqHs9RhQvU10vGbn7GfDX7fM9FMlZB4s33OQXumC1Nv7cR0WilFOe8EMx0VZf+
tTsbX2nWTi+OsF/y8XdNJu4rmGYwG9ZENElpvNZT/UtkGE1s54Bo1QBzSu8IY9R8tTXyDJXBG8Pt
2tLQ43NDTE2wnR1VKj3Er1uHyHxivq8hw8i5OHuCFQRStORlO2COUoVNFlVh9p8+fU4KP248zLtt
PXmZ4wmWV+Th/W0ecpEYd7fqjXu2KAz6cFpOWzNVvP6kLdBDtku00TbuTGCzUySf15ctZeQJl9aj
vT69ieUeunuEITratkbpnZftkKUto107TicnTp2XDm/025QqyMx1CGiVGaOOJpHmsF0MIiie8ZJj
TxN1ZQDrtw35gKYQYvO/Xk/2f6tCiUKU/RCjiE15QUunE3HX9p/Nra8z5U5qzGdbixDT6rA0EOw+
m3rEs5biEEHceNy6JmOhnNenKrEeTXzf+uYlOmslN8bWkp0yHDtLVlzBH90Ogz0/1pBDHj67UEGS
aDV6vuGUyZPjcpt3eGfZs2761HapFBtj/LIdPFUc1MpYbltritz2lkj3UOl5kgVLu6LAsnH87WyV
MMvnlg501mbp/qvP8LI/nqoy6Q11+6wlqMr+OGSLTq36sh34HeHgMVCt/uqLzPFNJup0xdFHfRni
KL1Kzf74uiBjn4LzRtsevvpc4sq66fNF22HEsAIbocCa7PmqJ+lTN3nFjTmwuFFCPw+IIM5bi6BM
W/W3h14uXrTO7E7/1bc9zWqrn7KL4p1WNwUkn9J53g6uBCV0EASgUKevVhVIutRi5LjL0KjeZRrV
9yirgde8NDlsfUVSglWmUMxFWdXB3ESqz28/Om0XmwYZrRUuxYYJ/adWicPKGWbDuE/kXS71SwdQ
+IDfq7xXGSa3plCiQEUOStbDeHF6c+AD4KSAPrWjkApTSrPlXZ1l+tim7mk7uXWRM6YB3rfeSZvH
+jab08WWYuD7HI231hzrszfJHlbQHBcPMq7Dsg4Vdax3bevInWbFC8SjqN2biuE8DBkSjXSIsjV+
LCTH7VtrRBV6+OEa1cODNcQ4tgtqUugSfkZ9urcEhgeZxU6nYgXg1VpznBL79+KWMNjkSR1ilBOK
gNOtDvquYw0StKw+So98Ib3wF1jCwZQoCEkjZvOt2gc/BnW9CQddVcYzjIk3TTrJIWZCAOBWoaRD
Uh4G/aIueM11mmJQXECd5CqHfNLf2Xcx2MBe2NWGeiv6/EQYtXJt+hp57DC6p2JAAGcYb2k7pmz/
XPbJsD2LQbj3pbC080xFG7yjA0w0Kr8o5w7NlK9OJOniTkz5diYNwKuHzO8W5kg2ww/q8KyJ1nta
TfhmRAz23JjoHmPjarapulcIRvGr5H1ZllcqQruk0+p9ZXfuZShIgwEI4OHXYR5xgLeN5oJp2TcY
FhMpdN2wrx1BjquuR7eh/M3LiDN2K4aP7/MYOKZB5bZStGvBWrWwJvXZyHnlsSmWi4XhbCwgiRQK
kYuZjiZvzo6tNsqz7CMZEh857lrHia+5K5ed2unf4on8ABhTfRgvSDTUpX62oH88N7r5pqRJcyxw
a7xikwivhDklzFunu9ZVBUqij+i3liiIm3m4QiQ49hJDxk5mQSnrg1dM3qk05maXs25ga2UK3yBN
6/8YO48lSZG0XV8RZmixDR2RulKU2GAl0Vpz9f/DFz1NTp7uY7NxcwVEgOO4eMW27ruTVS2IwKDT
9uZgJwcAwj+Qavq+mImeTHbJt9ytfgscrtuizsYKHu3GbhTgeknb3miE6CQA10JLghl7Z/C1N2zY
NuqPKtEneHVmfTMANDgry4KH0TzJiFpbhtUMUWhGHfsgaYgwS54gGRENrfqqZ997W7lPU3i+iKNs
0/gJ9PKf2TWqC/tvKl/CpEZzTb1MRaV9MmF4mDR7tnvtekjA3zjV1sjD6LbLq+ASjIwwMo33dwrx
5Um7Erm9YWm9ZcaSldOjSeFErxj1MsBMWEO1q7o+hvb0wzVV93Z0k3bLUmAbshR6BTvgrcbeku2c
gz7EESKATKPlmJYV9bJS8hkiQL4d4uhXk5W4ZEfmiW95n4BYQd6qPnBD/9QpFjEjy/DsPmDK0VbW
Iwsj+iYGXbbz4+bZcxs4Zm6D+5tqFOewph+MFXM7D32zLTvWBOr8EU1T9baPIu22XQLHxLDSgYSZ
5ptQD/y92YHUCzWdGYridPS9VrMPksTdAso6REXwS2HnASWGCEUhljJ+9tZQvrXImvPRPnU5NnaO
C6dJD9gDUUfoqR7D47ugAcgzPzEjabfse1aleY+tebbBDeA1jdWQyzvWAqHeTZCLH0aPBfZa7yZ2
hYNPCKvw+WwrEEq+2oHDN+PbEeTlBtssRhVMCrtEhcNjtixez2lwsL1FfbbqfwWunyFQZgBvdPUU
EIOZAzz0j+GMVaMOYX7TaVCZ2t8DpMEI2O++8YDz1bbDqrOzMfNW3SI0XezVogOh3CkYsGiqgnwk
ejFB4LOxULrPUzV9GkO7uWWpMdvO3YQoWtY+wF7+xEpzs7HQkz97kw4KVPets2O7F8XvvYuS+O7F
WnA6Vdx9b1zvtozoZs1GoRtLq+o0o7CEheq3ASDqseq6b3gfGHCC7WCvlMl0N+BVdOuweFwsBOIg
1Z9Tx70B/zAxyh597uDwbWTWzupGAHwpjve60fmbpoBEkcUVCxVtYLLrVlqnyq2KjZXY7RHoegEo
zrMA3fAxOEBmvjg5m1J6geYW0rHPpdW5rPIU2i6J42M5teaxryvvS+q9wGXq1Nb/Odv1Ds4731Jv
gcgoPyOj3+ZWFlz0McAfsVKbHTN179QDPDta4EDBnbAlpfhM3joI945VsOihmjvGjHfeaA2P6YBG
kUMKMZlk35rBS54p9s0aVEPhXJM2I/+zXUMRw+br3vIZO3qDBY7RzQB6Vp538APf24Ye6msaXd+W
KfNGVwNeRd80buY6ZtuU0cevNNf3eZBMF3VGvgmhqCctDn5bi0MUVJ1bdIulMTI740O8BIt4jpmP
2q1q1u3T0LfTfRsvPTcprwzapzpiqFvV6bEMHDXcpg6PEUzYWWmZf3R9ysjDit6SVEfn0CweLWO0
D2MeMf9eAt+9m70OHlqrxfume0qdJrmETA8uqe9EO6OAAAAbO7qxbPNJDwzYG95Ii8LucQBxxfpe
vB+U+mnGoJKFPSZn3SJwpmUnwYDZy440VGFgiaa1eF2BwPw7UDr2i3q0TQsPuwwjRFLLL0FqjJnX
ssyCX4OD7PmyEaDM+l73sXXFcAuOBGagHhzroAeNNQXDxIzT51iWRm4RlD7TUIubxpwe1XAeoXb4
9m5ElWY7LUlkCqZtb/KwzNQFaOaEKbySDunJWQNd5JnFDYiM0zDBSAGudN+Z3ZPS4v+Um3Gy0zHR
nLeCmQsXAr8F/mzvDFMOp2B278dU0xgKdtmDx9bcJW6qtxm40SteG6ANi+/hEKWvao5LjNf+cguf
xi2rBM6yVFDPOjOdlAbleK52J8HEJwyAlafsfKmNBjj2aqWECmBPH6TAVOfmRU6Da+VLVAf5OYtL
uuyxc3YYdgMPYUsBEFwxbwsU0yKnsHkv7K1Jl3c3aFB6a4AC+K8Nh6ThekiO+HcxC6ynZA7fQqTg
EB89TFjL7RxnhOC+4I0AaO8SjaeL/m+qbNO+/sO8pr1ph+xYjzWfSVCBiYOltZpAEmrhcdb12Qm/
FnlpfEZCHkXO8ZOeBNYpHZRPM4sAC71VPVbmYjwQf1M74xR7Y8hu/c6LZ+8cRtZ9zFbaNtWRVWrV
HOE/A8S4feOa+nSrpfHLqDJLDasAGcUQyvBi0lT56NokDdcDCvR2VYAIsro72Gx4g+Uq7atwRDr9
6QZHewa26yKNrUxMBEz6aW3B1edp3+yK1PYeYQE4D+r0MoPgezQAI9h50ByqOPlcMjBAvjICWlmy
mSrJOdUzxnxlBkBTUY5J54aMn4wU+Iu1y4PO2FZl0Z9gRxQvnVk3pxG2yFaSeuI04I1rC79Qpblj
uMz/aTt7p5fBr8lWpmMRp/MNwh+P/QzY23Tt5CFAyuUhaLSanWGkMJ3eSfdWbVfHEhq4EcDOUBIk
5jJ+3sLUcAekgp2QTcYi2DjzmO2ZRT8YrHPQi++y7KELAYt9z+0XTMvac7ZgZsoFVxeCsDibzkO0
4EZrY1LPACPCBUkqwaRHb4pi+Pv47yzJl+rZ8trVlzLgvnotdLpNVqSEAvRsdJDTWl0FO/8w4Qh5
ssKXuAEp4D+PTZAeAui8dmvALRrGZ4TKUTfE8+6qqyEYIcENZSYTBjd2UPJeBDekoPNTSJLjj8lt
ggu4LGveM1jll0hU3mirgkt2kmgys4IEC4u/N9QFaF+31VEQKpXjtEAKGctml6IHbh00eD34m0TR
lnUEcgOwWHt2Vb46Sr5L1ACH3F9mP4BiXm5cs5xRYis+0dYSdd4LVFEyxzmbspPUjJyWO4MsYvDX
8e1yEqmlheq0sZ0s3cmvTNCaZgMW4bPF1e8YNOpRFEYcbwvJfTiD4fzZLc9vNCPnlKNGLXvAEiRy
/yUaM0VmSwvjO0lmWXUMS0XHf2b5TTm4zwDvjJNcUn4GzsthVA2Ik/TV3ivLX3JcOgZwzJfHeH3C
kil4qdxn18VaSKNr3ljq3RGpFTyZAH1csb/SGqDdskM9Tum4V/X6u+CBJRiAUXc1/DrWU5EcyarB
xoyoclL6eLfZy6b3FecVqsG3Hubi3mtCnqiNhOihTZpnefZ24j4MrPsc5tqgW7eGCL09hu5sbxWX
1GH614Zotq0PDeywDoS6CXbyuORpSKzE4zPZSFRagRXqPvvK3cYr+vyCr6MH+kyiSwARgbahHCu8
3ulbhmQGiADMGathjEDfReVoB0cKkMiukV+u0TntQUPZ0UmuNzYNa9TNLm6Tz/OoX+TOXe8S1NJN
YaXTTu613JWkLZj/txriKwsGQJ6JHCExybs2B0lLYKQ4hjRdCEQT0ceh+yQP/to05dasrUFKalY+
NxUY9p3cCvmRel9zf9qg0LesoDPKtaof7WIbgtzl9f6audPPAK+MQ8ZogFb3rFV5C9M2POQzROdW
nz7pS9chn+0stp3jHMwggbHj26jQOVHCbdATspK8+H8u/O43SBTbK8jueqhfa16fHmoyOJT2hr6T
LkC+7x1y4ycbQNb4KYXLe725VzjFu7fmHaji4x002MYrIliTc3Mwwlyb97EbflO6TN2vd5hO8KI7
LpTutXNR+8cME8uD/Jberx5Se1YPaDT287bJwtt20BVgHks/tLzWcqTE/jXP68oZ4YAw2UlL6OP0
wBCGqcvSEPQRaScTjvXafJYKdjVTwdS3AxJsJ2nBY2cNpym3mJZU+9wZMD5yF3Dlv17XLtKzH4IV
9nIDuMICSFnb3hzfufoCYDQKu17kbejelm5ZWpIk17yC1Z+lR7L02dn7TjWAWUkfnUChj5T6Eqxv
67smeo1K+Vx5w8lrzK20hOsh2Aoclbe2YYNA+kIm7M0Rhe7z+oavbVnyJBksrVDt+0MDSO8YOtFB
ykxp7FJjPf5jE5S0PDWJXY+R9DX6oVySH/KuzbasbPuvrgdbOTb4U/McwJXbpMBjihSQW2+DcF4+
HLoH0TTQmahO+gEfCvbpGRfIEx9sHWNQ5yGf2yeHsQHzw1udFYtZLfDYTp5yQClD3d1YC1Z1Hsun
fHC7g2nODCUaXd2pQcHaTY/AzIYN3oPwDqZ8sYs056HeBVH54GBevD54uaokr6/TmpbMtZl8OKQY
0vbUYz8ojVGCeumuJaYn0JfMGM6T3H05SQGecQKzQrPrfWj1W3lLYLWTK9F3uYNrfMktRJRk3jLh
GryHVPfVFi5FyA3rYiU9sw4ONSRe8A1jor9GPXB3ZEz2co8lkMceL8MThHKZI0/pj3zSL15sZAd1
Hm8Ss0SgzOtO0slo9NotnN0S9dxdWATXL4DR/oKUn53lhPLkJUZP3y5sGDsafs2D94hZnHvFLPuJ
/ezjeXbIpUWsnYGqqc6Z49bfp7ejtusniPfrXSwzh540WT4zmZtZO9+CLiSkEngBX8AlG4zEPeRH
pQp7a1BODHRRRs3aX3XMZLAFXrc6Tq5zngDmsJ97hB6JRnFkbzMcw66jq+ssKtKCgj03Xbt2wnCp
72sjMQ5yfvldvh2N51Z/mI28Paim8SRPdX20Esu77mdsTNFmLAqU/qGQ/zVBWzsORb79kr4O7Jie
ljjSMH0A47/XMjuHnd/mwx2C7OYJaFp1EdbOEHXVhbbwpwyz7Pp85Umsfcz6YPhA/06hZ5qTV+8s
CNLIYjgGDicFL4FLD75DIXBfcsvkyUizDlTWHi3gwX6Bb8jfnblUWHv09UleG/TS3683YS2VmFT5
/5+KsdoIe+lu7erlx0jyOhZf0xK7Zs4Rth8MaBFmkIGu0tknFY9FqSKXvQ65JIrDJq/aNcq+9l+w
+uuHUn7nu1HG9dgyd7fAAm7ZEMQegw+9jF/ZHGHpWl6TuUAOZhtM5je0VlhPDvvkVDRhqO6l+jXq
L1/QCDBIF6TXcZy0VBnRrcGaN80ZWw4aSpEaMLFlECZ/Zw2uKElJvxvLXn99OY8wce7GAl23nngD
PP1gs0s1b9HrLdiE+uHKDzHri+7q6lmGZTKok5gE11Mvw0JJshGE5nUAAWStLFXWpMTWYH2Ma956
jQ/HRvlrh1AHfRh9pnScHUCA/CRpefO44wnT+KX8+uPnUis2kTKo74aR8givLW/+HkC0P0tzjVDS
BTS9PIOw65DckJbyz1E5+tpVAcppTm6Z7j5SQQKYIusU7gMnRAgeUroWrHNAKZBgrSfJwf85aHV+
vv76pSVfyR7rO3Mdz1wbs+R6et6xf/L3eyexay2JfkzLQdezvqv18QIfj1I0NjZa+0WbkZqVfmUd
Pcix/5S3VpHS6zhbomsgz2NNSkyO+9ezvpvOSG2p+OFS/5T34awfrhQsHT5Gc3UXwuhbXnE8nNmr
qObrXFVeeAlYSoGcCY2IyfuyzLYGa96c4QkK/Y46VWsQvVaS7lZOvlZ9VyJR3wxACLEFf23R8rLI
e7K+LOtL9a9562Hy3km9f8r7X0/lz/lC7i9i0H7jzsWhjWHtMhaWD9caXGeya/rdWsU/Vf+Qd51P
LKe9XkHO86HO9QpD4t1qyvBH7bxwK12DzEEltn6jpQ9ZkxJbB2Rr5Q95H5JSz+8RDOh/ajWSCElh
Q+Tj5WTvneGtNOFrVHIlPbOUzbQ6q7KD7hXPa/cOmAra+JpW5oVGLmnp+RkLBawoWZnlXpeO/MBq
5610D6z+I8naoAz8F13t2mnYKmsI0rsU5QwJE/G33T91t2tTcGTSv9ZZm8Ga96G5SFJKx6BJWbJw
YXoN6mzuOkdP563MfxMABiwXJeNL0A7R4frGy01Zg2u3uqbldv1rUgrWV1eSAQspf3Xfkv5wBsmb
swTshJbwGq2d/XVgfS2X57Me2eBVwuQtO1ssjBjLCsm7meNaTY6VQAYGa1JiH+pJJ7rmvfvjUvLh
kMGrlP1s3IEKfKyhUuAaIDVYKTc0kBzLh6vEEa99lq7Lz5IsO8mdKZM+z06z6myazLFO8rKvT/T6
7r9bzHw3VFirSkweb1T0rOhdK10XuXIH0RMjjpBJ0dHKHmavZDsGNRdtupdX9LpOKS1gnPW4+SIv
8l+rWrUa7LHOZuukYXMwz7NzgkQwLHFIaxLUDbuVmzXtW4GC/llobcpFd9iZLQzI6JDXlQ9L14Kj
qfs3wtm22ACIVLRr5K7Kc6kzqEx6VbyUMTwT4ZPrywOeW0R32ut65ofbLzf13SO6Tl2vd13mLBK9
vuYRm5OzZ057ucty2TWQH7Am5cZ+yLvO6qTkI5lzrSnF61/Sw1Df2ljrbbAxxCouyP23rojHo4EQ
4F6HMUsS6hkCpMUZn0lKLZ29M8NBpmcp9TxgnnqS4N1UB8+Rlh215RxqUmd3ZVC3G6k1d9l4UubS
3Kl9BkhvGIpNE/GqS+Blrrm1PQCeGpii2zRxD2oUWvkeySAMl5nZ71mVBDU8OedGD5oHOFnsNSMa
C/E8c3AvitXb1B9fFkT7pwAZ2E/wb+odqnEjqhwkJS9D8ChL2J6oR1QgYrtKP8Weg7Kg2d1NMVoI
DrCFg87e/tGz/PkxrZqf8B1PvamVb2Nu4qqV+t/ykiF5jQ/8xQ9UkOJZ89J7s/XdY7WenV0/YMNB
a1HHGYZN0NT153oG08uUvHzV1dTeoqgDvCpCtkstFlsAk6XkObcq9JtUdVchEYwyVAmOGyPG6n5c
SlhKwkxgwFEgTLRjU9jl/Twl1b3EJMiKwkH3LM8RFmYR3iriYFdWyA/50/DVZPPs2KqLlF+mVgZ2
JChx7JYF4I3rM3OLixjVaxXCp+FjJKqiYLhrswJMkNcOzIebwr2A1GB7zWOxvUX1a+qn6HFYAogu
0aOvJt+Q1VTOklVmmHSju4gqV4HwmWGxW+MEjw1q2I8qO6GPqaJp22kcA2YQFMS2B7QqtbmXOZai
eMhupmHo7rWk8x7mJagzYHs2bQt2NTXWglDP0q1WOriiDezOmBNmc+Ooowvj/56SaL6/pkBzoPzr
0ObW46vI8h5QmYm2Vdhu0D019o5mmbtpanI03gDTF4ZmXmwHqDOwVm2n23rSbrCCRwYDB/DSC8vb
CqrdbbMEa5L2eUwK1lAHpI1suGmlfslnMzW2mmloFwmKKfhPZtFXynbyYLl7YcpiM6IGL70PYNS1
x/5rMuRfDLbSwYVD9+fdMuEzg0wErVBUqMT082+2Oz+HeaJ/nZoEtAKCOC/BmAG7RgfrYdbYS7am
xLqp3Ly/6H3cntI0Lu55BBqU/1b91IwKjStLzTvV6F9qVIPu3Ch5GOyqgfqq1J/ino0jB7HHvSSl
gK3QV+TX8309bnqMOzbTUj3WUkz5YrBcy3HsYJPlKNBu6TN27w628m9OOps3cqq6MbV7xwtPkMNw
6syQRTvwwal26y9og+RPGM7J9by1MbcPTdfucxVZm62PxXIfZM8YFc4s2hcNc2XbvIFo0XyCe97f
s3R8lhRGu+0nTOsgQ2UjYk1LDclzjPLjQYn7orroceEaCFAb2g8rFktUgUF3i35af1sPLCuXKWon
UuCgZHFGBjMBzcat0E2lPSK2qW0lKbcnS9XlU+WACVvujz2OAF2qZaAXH+3xz/XvpEnuH+2ihnO2
3D9Up0HkZZOHPz1tZhxMlFMkKkEVzDDc17S0trFFQvJdphRLSQe5Yzc8AJwBgRcMG3BdWCqUFZ2S
Xn+p6yA89fYQoPEeVt/K8iDl8RDWh1RHtamaFYcFa8XFLZz1wHMTRMFttwRDgu6Ja/jHdwV9n2In
8xb4dryHwhDflGOGh+ESSEzyTGbZWDbYKKrFWtTgN/gvFeWQa+316G7EHPB/OSR1B/AVqnb8eJq2
KxC5fRrvS5XVwO2HXye15SJTUerNbdouPAq2HU2rhQGLIuVdtAQ5AhN3kpx8H8XCyB8gr6sxi+tL
camiXL5ZK0kMB70bPnwd+8gcHLusqoRl5eGJMSnKxXmzgOKjLCWlHw6VpFy4RXX05CAEfj1Urvbu
iEw3910JQONjwfKrpjKG7Pg0F/aXFHtSkEuzm960U5XeuGME4ERDebPL2GdU2a3YJ0WoPatlONy6
ev0jDzX1ebAL9VkP6/uODvaevWmYLogO8vXrDfS/nLrVb2ygJW9uxqnYzCnvUtQM3qJK+QwfOXiQ
QrMM7vwith+lDKTwPoVQ9ylfao71WzJo5ovmR8WrlpylCt+c7FltGuiX92GdTrd9oKV34xIg7qcP
GzOpidrNvKHPBo23JKUORFM2cnz3t5oMuJe6rF3CXErfMq9GR1sz2q0kjb4ZTgauqbvStFDE39hW
13/CxgrpImvU9xGEyremxxZBha93XPiVb0DByp2d+eZpxDLzsbTHFyA03Ver/D67jfvZUtz2kpUR
0km23n1tZoAUqmPlj4jooKUb9n8Cx26/AtnSd3OMi7jd+C8a4DM0bNsBvCexOGz3M9aw8IX/kwUt
8q/CD3m65YCKzebbcvDqPX5tJQpzTvGSKZZ9adJuQnO7L150GNOfsH7fSKECjO0FBMZnmLzqnWTZ
fsP+gjuUR0mOqEmcNW9KtpKsY9d8nNmlk5ScsRvUOxWtNx1G9E0wzeASCis0bmq0YqBF1z4qbHZ+
x6J73O3A4iHribTsvvIH5yIlfet7e1MbLNodbiezT8+DYEz01qtVv4XjE10k6USqDUwh6m8kaWNE
hA+k7t9Kclam7y7f/HtJTX32SH+dPxox+B5/DE5hNChPadaqd5EPjTj0sasa8uoRoM8e2Yn+qfTa
1yRu1RvACsOTrre8KjGq8lXi3koFyUcX8VAqdXYvWRKYqBxFNgSGutMxXC1wj83s4Emqx9DRHnPz
qWmKg9u5FYaF9R4Z8/LGnpziJuogyy1iweWNohI0XeUiM6tOu9jrER23o+Yh1ByswCfrBYWw9Ktq
Vd4e3czyJEk4OkDq9eKtNEckKY0eLMFSTesnf4OmH6iafMRdWW0BilfpV1DU2RE6vnPQ2fv4alvG
Te4q1rMZZs5dmVgALJZq7aT+nkBLnvm0aXcM6zTciIi5SzBrqb9lBa8Bv/ufvLWKxCyl/V31unb8
p+P1FgBMZ8cP9Tg396NSAZcuXKTvQHWZfIl+56r/ao6D/dY4I/pAuV7cZqFho2xcpSDihvlzX7lP
UnU00ts6MrwvdZOrO7eOrbu09DBgqWvUUtCFfYWO9FNB/GofF1sX2NCtWvJSuWP8vdMAiFmG2zx4
ZhdcFNtJjlEaqs+oqtQbOb0zf1FLr/nZsW8EjMiM0WGcjBNrtiWqu6X15NlojvO6OwhbavkmyeoC
ZVw0qm5L+tRbuwx3va/Hlxpx8r8KrnWkuFxz4ZEAfkbGf6fOgRrvpDwE93grZ4sdl0y7gk5YOeb5
mpRi3dOS8cCrHV1rBpr+ZJmJdVTtAe72egrLMW9s4OUXJ7SUfaoVOrZUg3OywPue8bppbjXDdA52
kk2PEz4uu75Vm1feRhXoj+t8Y+z8hDaP8qfxXtwhYUg6Ftbh6dluC/MnnETEIk36eVofL22WOJBU
gnlfV1V9H+ttfTKNarhEbmvh7uuX2BJ0DvpYgFXp+GBm6iWyWH7vf42D8TWJTOW3AtLyeqEs15CK
K6xfUzp8DxXF+aLZTYbasTY/hzba4AxRggco1O4xW0TFVcVPb/o0to4sB6QPLlQgMM6NxfoZHZnt
z+FXOuBvkA+VX3qADzLoJEbYDMKTwDV/Zygj613/EmDN0bSf+g7MMjrFzYvXMifs+kp7ALfRAc/B
YQnelbNjcc33T7pu4EE1OoukgZriFqd12Y3EHKdmCxAJhLsuQdYF/5pPmjN4L3nqfdGmWLkze8/j
HiDfW4dpfZFkZ6A8lztxd9bjHmEqjXHZuSuBuhWN670GENI31RCqd31V+q9RPX/VrUC/l9S8IMAd
3XqQqp7m3ESa5T9KKuyDY5uW6Sez0P1Xf2YvsbCa59JwnFf/OPqZ8zXmU3lsR7U9Ou0QfCv0Yz3U
9rcSRBaWOVV9GoKh+ILN3ba3IvcT88hbTB6K+9pXEM8PIG90fahtrnlLQVSw44yz7sJkGY+IHU28
RAivGZHxW+wOLcTUQifoXtcKjVEbu8rurMOApeB9twQ0jGnX4I28k6QUsGFb3DczbltYVt8AduLK
QVeBbsBwdMPaXXFvLIGNFO+Nqxh3uVPNn1gF+NKV0fRtihagRwufAx0oJPdS/Us8D9O3sY6s7bjk
R0v+f9d3kVxa6/uuz3mAp22bwEXw7T/nX/P/7fz/XV+uq1cDzG3P3Ju5FW8HJuxP5TDVT7pj6kd7
yUMuo36SgpzJ7zVPqiAU2TyVS96HY/lyImeleMdY55sogbWwLb2qUQ+0jOyvPBX7aC83D2s1KRxj
z9vUNXyDoHxQstaCMAnna9TqIdg7vOu7Hh2bXTZqxYMEo8nzKvo3faM11V4PE/U2qCDi0UlJAoV2
9bZdAknahgLp/prOql3PdA2tx/+USv6alCMkD227mzwC0LZmXc+0plM6vXl0H0pu1/ce+w8Uybyv
CXwmGlWZnz0fLqk+Op8mu/e+GwjQsVroDQ+W62I4mqC3UqRqxO4rbGKIx+emVA6G7s2fUWQYjh1n
FcHTN2hZZ7lGmAHn66vWusMJ27v3O42NruXcmFc86Ny1V3AjFq4DhnHQm3a86HWIZvdiuCOOOldz
HSssIOcy+ZICCXq0uvcuICuY6L1zNlOzRFyn9Z8yJ1GeEIjudvrJw0YsmWc0XQy0YxAhd8wNQxB4
MfFYH5Uq649M/pDFN/5UZvsNiZHhcxTjBJ90bf8QNb12UuM2O/tjat6HgY4nhlLOb2mY/gF0mP3h
4BA7+ItimqhjYf37hJ/M0Ri74L4qmuapWAJDZXgYFsglLhUMfaEiNUA2rLa811J48Ugmq/vBK7p7
qS/VMHjaYxo5YYCGOE2yeLIDmcdLtk+eAsQ68FVr0kdEhzCIsDBGMzp1POCDVt9bQZccK6g1d0kG
qcIYzfnWcUEWw463b5xsiM4FUsY3nhlZZ5Y9ios3zcMlq8bxrKhReZMZBcY+fh/dJo2PxNPguLdJ
OeH1WrNIEnWJf4jbVsWBQa0PrleMEF0RXUYAqn9kf6Lcp7HTPfmoPaEbDHaQHgc0UNX3z3OH1Q/m
zuNLZCGP3JmbvgtZlAoK9bVhD3objqrxNrouWt7onn7Ge6bfVNE03vn4UCFBnae7agojlLDQj+Pb
BOHDT+cfSePuffzIvrB73aBrEy1c+zl6Bkv6J7LV+YeSGD9Y+IVebgUslAeufshaPs7+YB775Qxu
jH8HOLASi4eRCZU9IdIJxORHAS5R78zvHlgDpoDZcIM26vhYY6S+qPHPiK7Vd541dUgh8wYwMypP
WaMhJIN433gfo9bCoHw85aYSvfiK59w7GmxaMYIPzR7KneUPpz4dpi+mzdxJ04IXt+BN0aa8QDZA
Hb9EAAD3QTn0JzlKj5NzbQzaJXe0YcdaYnGBERQzVV2QwZaHIYffbq5Z5oQgolSR2LtMeymRzI8l
a/UxE31CLrCeR/KqyoWHxgbeNsMx8N4qW6wcW6V76zCwvIy+miFfwS3J0Ntm3XKA6bEkUbTz9lNb
4HO5JHVzgrRkWsVZkn5aaxvYifEGkwdIcrbDpGAJ9DzE76k0p/Jm9JIKBwtiEqx1JCZ5OI1Tu9GB
KA05aKz/4bgZwagSgvp/nVuS7y7t4CNwZiS0eZe3HiLXH6NyvmTpl2YKwxf6XH9TxI511n24FX1u
PKue4x+NIVS2c85jdrwifrSr4iQpOcg0vOe2y7w7y1JOSBfN917XQCls8/ZzPzrVxhic4HsbKC8Q
irxfpqYdcpfuAB3wbaDlekQFRHm7LP7DYsYD6iDxjyqqYz47TftlsbvfJlZX3rHOfaMi4n4HUaC6
y7UqPCBnOm8SU63u1gIpZYD1Vz0TS56idbZq9wZEBufm5QxyiFRck709OhtnqNmz/PsiH06tjAl8
Id1/S8GoIpi5XGQ9gSTTQT2x+RVfdu6gOLfdGGBAhHUoji9KH0Ih0Z1HEyXHx9Reel+tAGFghu41
D6Yvlkqpe3JYKrhzVIxLYhWp/2tyycOpe7iLlkDygGBqe3zR2AVZStcCqSd5Va1mB3PAFUCSrW3k
+whZmF0XTyzvV/WPCOKCV6j1Vy2YoL/15fTmlEza66nxn/M573dAxfonvYtRw3TG7ME1EFWJEXG7
m6x+OBWgalFwjMDsY1t1tlIPTZClFx8cNbrPU7U6ZMx1H1W0dlkxYPU6tWqFhfUie+XXhVvWvN3P
iY0CijWb5jc8Rb/4TWr/LC3/orKQGaCEA68pqROG0q9F2drI97HIwIZG92ecvFs/z4ufRhN/V0xW
qektAdCDGrKsHjcsE6kFC0nPbM6GV78eGjTNmUBI6eiE5U2YQQWU0hwLz1u/n5uNlMZpmOF5iaac
lE6tnd7XivktWc7Ejkf+kNbVs5TFpsuaE0JLjMmjh7JVlfsYJyHigTVHDxKTQM2Cr7OuVuc1S2K4
oYa7GB+f61FrqepkzjFmI2ojeU4TIjfpNvBOEQfdrvXW66hDdteYhX3xZ526c4wrFUyk5zHxSraI
fDZPtFS78dxOu1HhUcFZj7RjOiMVIwUSjC6qQVtlqVMrylQd1mM0X/lZziXKdn+f5l0Vy4nhkMnJ
17P12HRse2cqd9fzSrGfxlziXc3ZVpQtdljmzrA9iGDL6ZWhhiIIg/XdgVJwvaT8wDBT/YNnmm/X
PEN+wXrxyUtogr7TqecmbHf/+J/W2n+dV/uVBeg2XH/Dchck9u7HLj/u+puk5HrRrsweYoRdoYof
rdZVb4qlmlTwzZplHolKiQST3H6Jmm6HdMPww2NH6E7phgOjDezUxuauSaJqW2NgEURQzYIm/24V
zYSGHpjGXj3boT8fHa/7DSx32qUIK6rRz15PsI40bfwoPPTBvKE7h2n7q85878CY6cZFwjSq9Gin
2dMiZev9tBUssuNuo9R05AjNmsjhux5rjA3uVm6dvDHPPEHCezWb3tv0vHboekwvtV8BLu5etWDk
ZND8UMRO7nu1uXVi+JcVqCcWdPYpq1uFqX8Pi+FWYddzKrBEnJBgKJcNv0Jh0yGB73uCR8w01Utu
IkV7qttEeVRjprz/x9Z5NLnKRFv2FxGBSdxUIK9yt3xNiLpl8D6BhF/fC93X/b1BTxQqlUeQnDxn
77Ub8ozu2+gsqEWIl1tfmtSITarIb/69ZhDislnqqTz+910xnbyw7EAukZuq3V8/gQftUy44rlo5
YuVcHvv2sS/EdD9RCEm3g4VesSWfFiQjwMsy/pD4WWsIWSEhh9iDdnAhO0i1UVhNhY/e0C5uR0OR
ALY+zEX00E34+Mv67MaTjeqfh5pucYDHTO3MGtbY9bUKAsN+IWWNhun/fW1YKCRAmpr7lhS92rOj
u3J9AEfhN257Lx1wTYWEi6OoYe6X9SEtrObgze68uX7ICmLdZ9AoMAz1/1767/XeEa+pLa3T9SVP
a024ZGohLrSvt9fXrg+WGZmMiWA2Xr/kf30CYp419/9+8fVl26yZ7851dbz+4utrUTJtHF9aoZw7
JtbrH3n9ZJrr1dl2ABCuL9m01W9dVwunOMke6mZbYwi+l4aRPjAz/1VpGx0nw7oBRF5cFGFV99cH
b4H1D9bK3v33WjGPFSFukPlzXcs0LI2RReb1cMrt3L6n2W//+94hdbZLHZF+lMieFC2PTVtUkDG0
2I23//cxCUntrqsLEaDz5fNJY5vntXjOeu9u8akOxqVlVtQO4t73c+3OTs/x+oGVZv/zoOzufaBr
eZpFsW4L8fuQ/ocw47+vUzmUo2Jh6b3+IFevHbIr0nsC74bbpp7Df2fU0qQxWmO5gYrc39VdGT8I
mmQPZlY/NlGsztcvuz5QkpkbYoGaw/XD69caUNZDu0U5fv2u62s4KgosCfkNezgV+Hrs3xeV5d/D
5V5OljV8xFEHJWR93XTLkSSpbBNlHs7/65dBwDwyuU9url9B5Xevp4Z1ThfOv3pO5UGLfeces6h7
T4JYuzUSjywDtbj3108YErin3jCcuX54/QTAFHHbFhSMJG9okGMTySjZsoIxZf3NR/vy39cm9E4J
M+vdfWG22c6bUUyAs0weGtwQIfEs+dZyIaMFrmyjneVbkMPhtzyAek4fhOzxhlo5/QNFP9SzCkKF
1iyT6wO1y0JaFmme5qKoNpqYODyNsJBoJfVFgIf/59n6IXy910qS5Ue2ho/+bo1WiQiHPl2fEddc
Mr8+ydUlNKwSxuuz68N0FUquD2xqEU5eXwRdO+x9k4m3ygC+1PNT8k94teq8dcru7k03F9oskl3s
anz474EaGavD9ePy6noYRfkqVuPRsDppuvVPIJsI55Fz9R/ZLWA3aJA0BeDunq4PZivVQsBRt/I3
/t9Ts/C/0tyEgdFXYB+vnx7HBYfo9WkGdgbkf54x5gCcz9AOyt6/I+bNRJDkcEYyz2GEeD2K/z4N
7OW8dmX2sE+IO8Bhhn1BbLXZ0rDYDT/zIL4jaBFF3e4V8V+hbTzG5Dqe6mF8czms55Q4sJ00xEcy
C3+rVlVtzo+p/TMrTrm9/r//He3rs+s7wAwr2YqYY6WRknbWBzPs8lgcJEFtJ8eqm6PDJiFvs26j
6cN+Es5zwX9t2wqHPqYOnXeYU8DoqMk9gPSLZodZh4l5NaVVq+LaXd+s67MSaMO2BQvCfXc0Tj1k
i7h1GHRZDSS+vFCX/3VgsChz3By/B6HoGoGmlRH9fhpubWJ/iTLRtpZ9qadOnfrEmf49WCJVp8hc
j1w5f5SG2Z6w/LYnv2qBjl+fVp4/Gtvr02v06vXZ9SF3oxa1kw8NY9XO12scS2O1GHQoOv6/J1bj
u9UxLQEBrB7R9d+8Plz/4f8+HEoLsoxBbma0epiWVaN4PRz11XN6fSoXGl5V6c7hf+/M9Tz978Pr
M9+YiLfCwMviXcMJ5MFaZX//PdiDSPaDsM/5qr2/ngfXh3T9cGLEsVvS/nJ9qYlswh1ij2rkGmsw
XhMNHG3k/R3r+k9h9B3po1aFB2x1jf176g7mdMyBfGGS55iufIhWEGNwfbh+mKVQiI1U++0oKacz
wZBys/TuSCqKlqmz69WhRUyXrNW8iUuidRPyqUPda9nFmHq0p/fz7RfqyWhWsC71CLmxNYFzWOln
RudbsxzxjeY3Zd0mGxhlDEqXJrk4aGFu4mgImLf3m2kub0uDW0Tlt3boQ1k9660MWDIaRuh0Fpt2
OIIbWLe2i/6A+948LBMJQo5HJq37KjtZ7QRDGFTsw0gWSx/vUkkQpag22lgyH0EmGHLDZdHI7oRp
OMFszNo20iSxMKO5g/0Pnm55tkRxrJqG/h2RRGkv3tupJbNwLnbgl9KtjdGvlsMliTt9w80RZ3JS
12GPISMZLoBf0ZNkjHQ1ndFrnNFUwUsVAGVLd1O7ZkRLCxUuLQqG08HSmBP5xl4fNiAqeo9e46h+
e5cD440+USl8/zL6l3jOsyAlYCuqMh2uKRGlqUG7etQB31oZdHxCM9vxN4twZOsoqQK12N4+gnWj
NfIgzYSDAIcuFQ5HWiR4xftJoIuZXnxvbV0SBEk91n+73LrXtcUwYMe4zrHK95Y2YwTW0PsPk7an
olgC5o8fFM/J1pvx7zeak8MmQqbjLdSeAm+OBx4N+Sb/eFz58yH3HhQIpAMTT/2CmJb0DI8EBr3i
jW5w6eKZH2KAwV7s6WRtDQLmFK6nRPuVEdkynbpZzyAzc+RNkSw/Np8Mqp4bZcsmW3Oj29ocvtoS
OpLJJRoY00hY0zwxb0xcEnP0TIQ0RC913pOA6+ATw8EdFrQTLIEpfMn1InDkihSBtbxRpnyNuF+E
UF435DKTD1oywvH4XU7rpzAhljFAlTND9LJvhlbblXEfPcwQ15fW+9sUpOrFevw5j9pOemwEJ2MM
1wJwdKzkjFZuZ/vJtwaHdVMrsokNtbz5LQ0LGpCG9uMSkQjXyEqPlkEnz8/0B4gLXmDNRRgl49Ns
eDuCcJGPJEixNKEzbWWHpOVfeWsMu6VVQzgnRbPTvJdEq6qNnZXRtisq+jNjtbMdrb4sCT9wknQG
U8O4i1UmQVPOx0H/ZOefBP7sjtuhe+xzolo78rro528dv3k35AieBUCSZxF6LMcXFLkWsKMsCUjx
LDdUg0awwF/d+ASmbuSsyk3mJgdbaPpmBNnlZOIFkFgrEEmC+Sqoj1o9rDLSVzyIoboxHAwrtvnc
/Br742cUtx1Qp/o7W94WMwe+ViRfiHPLsDefiVB8HtFLMnWBljqdfZCp62xDqsEL6bWpeXBpmSEC
diLzl/YNCBPnPZvs21oxtC/8izD5stKYbiyd6p81PduOpA7Lpr9Ey0CAbDXvied1SJetksP8l+Rs
+tVPeTV8GAOB8rqc70VG5T8sK663phFINDqDPsEKXQGZHNAMAzaMOSeCrh4AgmWfIwdp0zWEAmuW
dmwURVYijDaQe469HhYuDX8iBc5Ws+tKO3og21BuGe1kgWrdZ0eVoVUNLAQaGNqieCPjvggNn4F3
38l00/flK3pRTI6SPbTKU/KSUG86HUHCa04symi17bXiBZj/A+g0b9O/jg4EujbN8d1PRy81v2st
/y5T86tvLcICO8j8OnsoOtz7ahrmnVcyLEgNtOxegY4omeM3gy6oKoH9TXP9qGftbbs2qqp5HcT+
WL1L9MLEH5wgle1HsYF7122V5qx25+ZuTLJNWjt0S1ahbhurY21wUyjRCDnA+2C9sGo6cZAZx65M
71yEGJumqG/LvP4tLffYts5nn7LxUuI+8YoyFHpxQKhCPyiS5LVMEb56bzpJ0sxiUNVhiwJ9O1gZ
RJ5pzENHI43e1OS80exKhZGlfXmQjZJoRIieWltBqJQpXWc/q+6JmDfG0KXY0wXY2wudzKR6rpS+
E6R677zEQT+MZiW1Oc20+s3X6+w0BnHirQyxP6OVQBsvXuZFFiH8maekW75q5bya9fwwOoFZOu3O
idXNApozdyDP9eRPGo5zU4Ox9uoezmBtMlET/TGPImTazn5KtdBLybp/n9Pmw4+LJ6cZLspB06hP
L4ksDj0anFxxTmSy34FkA00zXhLAgQjaAKN1hR3mDTtwrQutjusTqrxdHNq+nmjizjDj4EMDDSC7
IrY/Zqk+yKYuN26hPfceIBuZmu99mX9N4PSsVr3jL/tBtosu1tovY3ocRPk0YyMPCr3+0wzAy1M4
TGOOoprj8SgIEdvXjAHQ/Fn0jvplzwASmFp/jIfhgUwjMgQ9+uOTdH960YOm4A5LxjZR75UA+QtA
eaOJichLvQLbVFxMWT3koHk2xjLZW+H7e+X4x/eyB9AHbehYK1vC288Ry8/IIxJyNEljPxOKUd/i
G0bC54JNN7kim4jODl1haX/ppbzk+vQ28Eex9XtNEWFA+ixe/E47s/I9Ii5rNsPgcujjW4Nk+to2
9zKbDqqOdv2hn6pdz2FhkWDnz+xQbZjtpdT/Eyhgt7lN6VIdJHlqek+wmPIveQ3rc7By5inVbkq5
eicv+ikKIpRz9GmV6l6dQV5MX94PXhGQ5/DQyPjDLtk3YiEjumEq3l089fBJ6zFgNEPKgyD6c+Hc
YCIANr6ibOiMiYpGbT1LR2A87AX7jKPPbrkub4ke7agDUp1eFZfL8OpImspL4akNHJ67IlP9pnUh
AuoCwZFVxk+1U/w0UnWbUhZT2PoDiZGYDrtEP466/8e1KCLnBHJ2FY9nq6fKboboY5Bcd8tg7hxg
3m4/3lh07yCn5CGIO0crmIa2EShRtFMgd19hECJ0immhWfQOu9HiILscRiJPFhZ0owwH0/Ux/Hve
ZsymMiwf+xJG1Jhr+s60YDb0XfqHAHgZwbbnBkcl+eB/62oYLgYgMnZj9sGL5JMmZrCb/vAhJKTx
WUvRvQwfXe/v4hGkaJ+SUeznfljQIugYcBQI48NK17h4KMJakQVtTEdg0PWSjnV+KJfROxIy+eqm
wHu4gw9j821IauN54vKs4etk6UVoNQlzEwzFjNOlTf8YLD8h7iRUTeT3LGl7idP6l5DRZCOMgbGS
9Rz1HkEl1V8Dcp23dLgkDBLBotQjn7O6GeL27FAsxrK6HX2GhuSLgLq6wUD0Qq394jG0COx4zYow
1ddsswPIvVHdej63GmcOc29YEwa5mzsESGU9HNX2NTdbro4pcLpFv7PHUlGMF/lGeNRgToFuI05/
R/rZ8mzXKyHLVvDe1PRs19PWMG1FYUVoRurCdnCGe21SzTHV8nsrpiAnk7Yy7Wpv0Zlq22WioE3G
PSZtq3fKkIbQs5PEf+FbwU7N0ewlRssVwEmj/dL0+0zr/Bg5liIZWDKtvC0bMGYg7sWmQG17WOy4
C3uImP6UBdli33SDjzZ1+LG1E1HLl5Rg1oomNMBHtHd5s8XKeJ+NQuz0qn0HsnAaqgXic70imj9a
QXC18g3M+nXy3AiXSggNlEeTYNPqMXVnnYKZRIJeeXtESzbRkO4UZA7mHmfGFWJ/ZgMIyHGayWx3
zJ2w5idTdy5txhWYcIRzQagEU8kf243GsJAQh8ttYjj71FEfizqhnHkuUKRuyAVpt6XBcSJK/BYn
BrKRhf26g1dJzmsL3n7VIPOt2rYAesib2Z81Y+cQeLTxbe1R1GI3ArhdF6l6AwcVK9SMgHq/0uVI
/8hZ2DTrDDrwfUysv6ajzbvIHIElYyGFaMj2tCjA21ER2j5nf63hHaAwITYxwb9CjS/TBEZSbv1a
jqw2jqLdb0NNYt2khWiDFzT1h9TTTahybpiTcrrRfM4S1zY/abj8kKHcnMecqbXJ4H4mqig3jT8A
+8oQqQwGSssI9by212/YpvSIQ9NksO/le2HDpTWUOrjG6FEHZE0Aaq6HniLfMqMFRy3PWsrZVndi
0xfNc1ZU2JGcE2DMcKmpnyfpk+pLk2LjFMl+InEcaudy6yBhb8T3bPhfTblkIUK2htN0eHCr6d3t
py9IoodlngPHND5qldrQkicQvZgvItXZ8EmmKmAOojficczdh6H3sGVk5c3oDQxQWp1Btv+e2ZJE
+9J6iuSfQeigumGIkiBG4o7uRqFKqpvCFhdhOFy6sSTPiTlGp7t3DbuOsa6mMEn1ewJHns2RVEx/
qHZxMv9JIntEC+g+MFAhwCWLYDYvb57/x3M0RCLmyuIrpQqkzCiwKTDB18VhZtbhDMWWmPPN2A3M
G5K91lQ3VfEMNs9n2BkdOCeDrkmsrcoMdmKjwZeaabXVTMcKvFMfA+yk6Yd2gWxwf0BzUrnbqdXf
tKJg1DKY+0jB3FMRYXgFGLTWHYJ4lF9Ji/Teto7UF31VUGBM7samqmT3Nd3p+ZFK2oY6XJBSlfqB
UY8Ov4Y8hMLXgghtbtVaRuB52ffsJm8Jc8p5HspAG2EDZr45H935tRZpsY3MfSEYSFf4UPGgxluH
HJhaDG95Fa8danb+Uca75jtdwA2BWUln0Gklr07bZ5hIZyd/Voq7t02q966ZKDlGRzIm7BkPJ4RE
+64PQ/m7icjIyJPmVsbJziJIZOfP6tzk5t9Cw7CbZJDfV95QK79QJD0zEK93GhqVTcsVv/U1l72h
z6U0Tf1tNe98KMDzTLsdPVcbRnkMna3GFtjiRCiYamU93r8ioheSpt91VFx0VwNqnjUkC0U2o6e0
PyQANjaIltxNV5vfkwV2qng2HLfax7Xx4RrawV0U/RMfNY/VfNc1qFN43d/wZj6pqKddaya3C8hh
yL55HpAGC4VguesSIlzvFXdTLkUMh9Unkhik3+Mv+Za3kU/EcsoaZRB0Xo7ui2+o89wBI4EzR5a8
1d2NnfiseLNAojykuW/utTVyOWnmS2HrUN/TatilKfs0ndq/aaYXrlFkIIjq1+XQ2XbxvOf7mIIP
MeDb5Eis0HNumFpIAtb+BSNptJnaCPXQt69eW896pbf95JYD1SbCVHtBcUZ0NdaJc5H7bFNZoiKL
gpdrE5Etvd62Q17zrjvmR2ugpSrRTNCw/VNz8DbVZD1oRU7LUFhvI3NLI57GkPSflafix5fEFk/x
4hyMggJdxITysTpRAUDaYw/rmbBb28FCaAxJmIbVvZ/ED80PC2/E5GfCWamS8aEQ7NScDj9NNhGL
IvS3pCOoYTZr8qCmJwCkxQ4N133mjhfGChj9tOJWFLEM2QReppXcOluPxmdceZ/u0L/0Oidmbr+Q
ffFoOlUoYnIKiQCGAk6Q7HzqO64WbF0oxA+9pb8N0v6ruSN9ZZRuvUV2XabTjMm4/7tLauGYGI/t
cJu3cMBZAJDBrfBm4z1aN6+eFl8WSIUgtS+56Sw07vqvplW71tVeCiKJN25iTcFUU3jrNmqGiLOF
Kmaoah+ruNA3tihOdST/VgILRTIsQCmRP3XDo1uIs1U6fWBqAzVVhfxeB1CtMk0LxZrPO/jGFis4
UfRZ/ZWUyQFwxalLk52e29+J19Gn6pgCkqRKlGK6N+fmNncIFO3a4tiMRKYOerNFFf6ZGz1yUZOE
bjvdZjmD50yif4sqwMH2lj/hPCR3blohEp4ulWbAd3KMZIPpMZqsP5HEQhFFv0ulPZlECSmnTp60
/ANmYmUvZqDFOmqsybydYY+FljS+3EEeTT99rCcm6zgAv2W0Huyk+JiN8TWv8FWTtgD9quZ/Tqfb
OZ9u6gx5XhR/UkJ8EqyabNx63NnN/DE0qy9P50aulT6KwKWGPW6itqM2XzuVas8ULwmtmdasnpoE
wJt0E5IP3yaRIu+rS1kQp1Tbf0pvEkzQtfclni56C0Lar25MlnDhentZ115QTkDuKrlNp/QtLToR
/LZ282Vbxd+oadBamvVDCa1RuiWLi9ORtmRL8HjnpZq2EfnxqJzwahvNGZ/Ro6mNiNNx/uKyOMwT
WMKEbNAs02nqDdXI2YjmfBFWqDNThcEV4wWppkAP5KIykhLTfLfE7hkH5acj2o9iWe5GOF+M1Zwb
rpBXJ4fWpg2hX9VoML14b3ZZ4E4DgmONtKhsucW8dIJau+xb29ra4A24/xjkURaBZ3J1jYs+Hsh0
gKKPDFx5A5B1/qnG8v8ol+aNSz9lY1HRcRZXN1bxMog8JED1vkvkWzIyAl9PwWUmYgphib6LHU4U
/BO3SxHt6Yi/Ra68pXN7FwHKZ5eAD61ojS0pROdClI8yMd9L5Qg2egllLX4qz4fyJCQ3xip9vEoF
Yp2mDM3j5sBu7JFQ7bdGZl/sfp9wgcoj2HwylZcoxPfyZjeXroneKQ/QYySUKBGN+ovGIKczCFsZ
ZjvfeqV5QGVEWy+bLUqGNiYfUrvUbqPdstd8VSW93WVwd+RlV2FtOxN7euXvygUUzSKK/FB1N1Wt
MSDgB2y9XPti37uZ8UKINPIOatHwTZYgKwnJipUXn8Z0YtMIOYHZvhY0mU1s8Wzv5740TlrBBKvF
icAkwmWj5iU69gxjP89+e8Qel266mQwmZVjlH23ugca7eb+/fvjvNTD0GddlX0Shi4UDEH9jcq+S
hI27ZU2WwZr+pN48kQLjJsDCcdUctP58rF0s6ZicPhz6yIZAf+pag3bg/9ktBoXqICI6fUDs2dq8
LEXX70cq9G7iHjZ2NCBT+Ui+8Ocgi9XZxd1n0aajMEZ/70a/LpmdwVwYn+jIuNf0yN0yXcTkHBfv
2gBQtbYo7Z3J+Ikqj4uGCruMor9WJoaAFpEXgg0QvgXEWa/4nxyWJa89pdNasiXaOXHR8EXuV+Kb
X2OPfHtmEY6G6AiJGUA6HSvpm69+DvTb3jWzdtOuvy5dJzCWg3xqgnzvey/w88AeViRLLFUwztll
0Z0/ZXPXZGLcZMX0WMVMnwvPO3aNoKXp3uUmbnLX++6UDcQ/bu9nu3jI1tGBr5W0DVV3Fno8BX1n
cUX4pMDjKjuRj1GFbdwqZvgypLieuKytYzUKAnVsdm8HK04EsAmUHboDkcBwG5ioueVCaIy7bWY3
d102vqlyDVpU2biPrPJ3Spf+RkLaiGlv6zY7ZSv2ucHOFvMBy9r6if6Wzu6NH/+avcVMtiMPzWPD
2aRexfKYPZbTS2Sl0IU89mhJbMUbLNYbJWE5qFoFnp+xd3btacNMdZ+luvGa+6zWsGPZ3dJiUSX5
UEZ6FgPdF2cUt+yxnxy9fO1Lr9hqnUgRWsRvMEawsHvmHjeTHiD0YBlcRYcusUN0DmlSDcHa9tyO
JmZ1k/fYXKeti0YwpJ3ne4JM+S7zbDEL2+me87ng5C8nWpXRyHAFhAoWdybuk1Ts4TRyl7yq8ILc
cQwcTeOTUQAE1C2QL2PdIKuiYWU333nWwn6ppkMx02c2Cts/muIoSzls5pjBVL/QfHLd/HOgycfd
ptY2FaKHvqiTY5yNawFtvttYXDZ0K2NwJ6q718uSwYpp/63X0VP00dJhCYxco3aVl56eJTLZ7hRj
DRwoRh4ih7Oyqml2Djq+k/F2xF8XoFFptn5lQ0mfGXs4a2LN0NLxS5dhYl7GCQMZId93CZQKyruN
6vLhoSUzPeyJN1qB/Gf68jex3QbFQN9GQdQwJtqa1FLNMRtbiB/cEZJWREE7pPqNnPRdSU25mV2c
0+lCYrnQ7/xGWHuhD+0OQuRxaTN34+TVNjEJbFlibg5xLPrzRL899xC4Z7l6cSpEprp8ZmrG+18t
SH/oyEZpn52KmrY6+1Y4tZlD9Mq4g8UARaKt0ot0mZ+2HU37xlIaplh4kIVfbhdpcTOe+jcQPdvK
XuvPGmvcMh7tnJW0SOuXylmsg2vWqJlFPZ9Ev86EOuQ0xG+g4XPzjrq2IE8c78ZWJJwW2iQwYPc0
ArnQ2GY59ktZdGXgGlUUgFyp0HLiem2ygMi2CgDUekneFYpfkc9cwlbR2YEQYs1TaC+2yF6lw7GN
DOkcsjRHwMRlj83npXP4j1ubX4mfiE5M7LCsMZJxvPHV9m2ExXl5AfWpznH9oNNC4YyqNhHvyjbJ
e3Dffcd2j99tNPOOoJGRqTNVlsusZ+t4TR1k8XgQbNyJFy6JWB1EtWdYbMGI2fnjTZ0Q3oJX9lN3
hPxTmtF2zOZXa8J1Obrjcx/h9UQG1O0rgmhYouWdShe+SPsVpATR1on/NpYzhK43nGJmqDQOfRMw
SjzTNneab/jNHKI5ux/1QSN82sMBM3rEblQYE9oGPa1Jh84kbGQgYbPiTLYjcGtcSLj+mxsxS5Yb
VZlHQCX1Qllhc86JxvhWsf2pm7+jWr5BzxBuASjcbu+X3tEh40T0oaNP4Ft8tzCdnV7goGBkCL2m
x2RC30ObxtuJGbNDik+WjNs+0d79TnjbwegIXEvz+obJn7stFo90PMFMh7FXoBtUOuxzMPdSsbKv
3QP2EQFMjDzktn3MrGg+OZHObIOtj6iQ5LhxrXYaLHh0yI9SK/Rd593DuKAw1OeXURmHpdfpCqvu
WY5MRJxJBmZc9YGafINCsVj46+ObpJfvhcOIzPo1x/TeY7fPJpi74jgqpEZsBwbFADrxNWr2Q4dv
/C4mj0SrCbMm3Cmceu27q8d3KybXq4hu8gFtpRi+J4+GfpPRgkdd+SRpCpD35sP9rRyaH9bzGLE9
zKA3bDHofGqrey1x57NyiS4os+xBEw30fHvmlFuaelMjRQmNkT2fuzLx+6b60a3prxx1KhZnOhis
PfsVuj3VxV+0G6RXQj9l3svO2HS7P/xHGWdVktF+sYt9AgIXsWGYa9mh1Al07iLrvu397FT3nNtW
G8Yc5M3c+MgDGYIbrW9vEzlNt423tVDPhp4SpG0Mn/Nc33GHzaiCrY1osM91dYUOpNnN2WrYlew7
CG1DIL803xkmK7YK2aOp+1GQtLRek9pOeUbjpIjr4a5ycOZqX/Tapw8tPjB91UE7iduxZ8y2qOrL
dVc2i2Br1PUI60beFUNf9rG/9Hfp+mDTfStR0p6uLzlFS5QRnYcmd/hv+zWCJlKHEvkjmlyTtZRg
dU/zofh34xw2Letw1BhP2ZBmnAf6aw9eIjRM0w1i6+A5jh2KxX+N00TgcqOnXffltO0iNjLlhA8i
23Sqbo+t6p9Gt1n2Zmal27ErbhWSMWbHTOesrmj3XDwEG3tDDkdYMatlEkcJxxqLSx9MBd3hrdX1
w+3YeH+KigNaLcWmbIzuVvqyIcN753HT9xqYLJLxBtSxuy6aafLTZpSJ+jsNBhRxl7F8NhgvloOy
sOk/mhaSC44uSqFy63fuXclELGwW0QcUrdsI6+DIiBVmzhq0Mf1k3RxGziiJLzzl3aB2gL9RLka3
/hLfxA57FbZlu9xskmDScvoxxnQyyB+gyFE/LLnAo1zv3rC6h3bIacM48UsxM/8U3JdiCNKdNv8q
8oOzyDJuU9saQ1mV8U4rSEZoDe/XtdFolvJFyTHaCDDIgTvrgdvPrM/W8i2Ud+gsYrKzX9fhBF3K
4qtVeGt1V1L7aYQYVXN8nqzmucsRU0hOLrN/wsdx9jsUPnGUbKO0g+IxmBvXF1+r44RCHDpJ75tW
EJnuxUR5XTB/2Y6xc/SR/JwwKj4ba8x43GhM22sOgCu++wKzJT6imubrTkUeUJusePId5tSmS0YR
LJCTU893o8X0wBbRe3KPAoVVJYimZTuYSPfH7mYe8mKPLOM4j9EdcSFYX+hF5IZCquPyM+N5fi0r
+6db1I0Qwx1VKtji5JxHfAVnp4YgqN/lYuDsXqsz5ih3TpYIytm+pHNiHVpbHg1FDnqpHrV5MW4G
tEAmOuBdnR7KjhJX+taPmVvDpnL6V62WC32unJsBx83Emdkieuq85CyZpdFz+zSFlBeDsNgs8ead
JqUf9ksd+CLhbEkfCsgMQcxaX3d7sEpHNJPcynPdxN/ffBQOcWKRskic1n5ie/jMRf5XdsnC2W/u
p5b3RaSEF5K3vnOW/iO2aEJm2Wqnz5igWWQ8mbUXBwJEGR0GJrY2h3nsxh3CJ1bYUyazZ97/P+7f
run8MKZfQJuWpn/v6xttYltlxz+qV3960/1pCvnqzf0jU4goMDMNTr5LcJYPUaqN2A4IY1XvMEfV
SA12BJJsIg+8zVAuLVt+namzG1lnQGl/jWjygrZCJ7ZOsyqJPZ+dWhESu3MclQP84TRb897lCqri
el+ycEeO9mYN6S9ws4rOc6v2tY6sDft70v1Ubv9KzhTd6Kq+a8XOiLhzsqZDV/YPpRihH1d/zdxD
m662g5ciqdNFQy4DvtNmjZ/RZgR2kfHtmj8MNL1tsvg3CklaWBmgEZBep62OptdPTspejE2WJjdN
rZFaaZUXB7daXrXlXs62vkU2Z1NdTMFQOXtjUjG0saYlgqX9Y/KDIaxx+f8fxs5rOW4lS9ev0rGv
Bz3wZmK6L8p7Fr2kGwQlUvAu4fH050NSW9RW9+mYCAYCaZBVRFUlMtf6TWIeBJvSAEYn7o4hxGuv
apjht2MZv4VFNYtONXsjV/i/ceU0baI4LG/ZhM0eaGP/pE2hdySysRxqvMddK9LWg5M/hKW4Gi1G
EMhU8zaiVZ+BdXWJlsP3ts52wlaoIl2+jEYV4yojOaGpdwv8G9G/oSRjNZDEGDB3Ajm1rRqlXPfl
TTOp2jHPuk2fK8GqSliUlfWuyDXWrcSEozzi0xvytRtO5yhjAvLDKl+rZXMIXIzbAxXbBRBHmqfU
ay9VoCt3n9JBrEVXswRogquisejv8+I1IKFXxZhReoESrZRRf7Gb6sZUm13mpeO60Vjvpk1iEw8y
IAulKLL4/bUJjK+leQwMZk18Ah3SYd89MA6FaUFz77w3PFJeCH6ZlftEBmU7YAMHp+VosCkNA5YR
Q6DfQFi5CXv1Jupb0B7avgzSbKMRHrAz+zro3gzlYTlaVhgpjmBdS6E/10P0AMKS5Sg6VFbTQdTI
7Us+Gfe+Ed+ZzCkb12m3iZi2XqkdfJ7kkEWXbUGCDGvKdRwTjcSxM47EQq8GYwWMkpIbsNgpwcXU
GVFzuNxREW7HTts4TcOqhGCjh2fBolTSkzmIVz/uXpOaXEU8LbTqLq3alh8NlD+/+KSH9ms0WG9t
V6DXr68MNS23iN+TLxsRVqjYtdvhV0KyJOzLXBA8U26MYnoILecpdoadqhv7KmSpqjT6Cfkd6B4m
GJ2WB6JVu+3i9F0zlXWlljwwkIboPHNjVTxh1f6ryJENTL6ahokPW7InqHtrO0Ti0qZ4nnxvJcbJ
3IaN9ujhw1pV3uewnRHxUXhSeoAUAO1wgciGk5Xhe1roBLgz91FFxa31ixsEjzqQV9191RGLaQLI
sIVjnyGOYWjnl3cZRIaFN42nvPVW0WThokQXMiYnA50U0qzuxnLFnWFlL6LGq0xRHbT2AaSp3YNn
El42PGgFlnvfNxoLNmvFlEsGGo0EYLjmY4JBJ3QT5MUsQ7zkartSQKlWuIYOkX5jaw6eoegGxsTc
29LfzY888gLPU55YCzPM4aZD9fEr67Yy6oslBndJrpFtN6Z1C6Uyrmlr1+scTE/vgnwcmqPekg0O
SKcI5RtKDlg9Eltd9AIFSXCpusNH25MvT1ONfamzJwTP3BhpJc+1adtq7VOmEgJDFWlmpG8ViN21
Z7MoYaHYw1aZ04DoSUXITqjBSHCA1a9ff6lcbdMK89Q6DnooJc6QCXM2ghZOQUCzbc59aTZnrYja
MwGIibRer+yAj/SLWimHfVab5V1sKskd2+r5XFYUNfxHdIp4bNo+WpB+GGhLYan19kczHZWhW2Nr
WN3IKuAA5CEs8/PHIHEfxMzj7rC2prq8Iw5T3QEXuy9VxDtklYG966Xy1N17h7lXioHphncbrj4G
IpAOS7/Xlb3sB9h6uB0q7OvnUeUBbskuhFBJ2pp3Jutqu26WIOwsZFz+rEsjd6kh6nMje6DdNYJ2
iQloW0l/Yw7djwN7u1vXzPvDb/UmawOkdHoSWn/21yobFQvzRJ5Uv3xUp1irXQIQRnJQWZ8WI9ZT
oXVlL7Ip9cq/xnh6PlQ+wKmi7JuDLNpekcwecNM6GuL2wRNBetQrYol50Lc8ORr3Fg+EZQr9plnm
znDuVSZfeekovHoZANbby2KcevEWYoO5eh848PsTXoUEzeaXFSmqc4n23lW+lOuVz2RdzLN8pT7C
snHy3YCABN37tsp2bKeVpSxGME/Pvac/ZpXC+1DVG6PS6ns5jsaVhDJEdZIDWTmgvir3/I1sbWJr
OYLphVWTFrfyYKWV2CSCnxZSWWG4bO0CrYs+q5eyGURzccsLRjuBBzOz+Nwni6YQ1BVJrY9xknoc
2A/kW4IU+qZpjOiGEHu4KfohvZKCn5EDZXmLRJ2zKoKou0uQ1FzVqCrcj6Kylz7smwfWXmIZ9Hb6
1BB943dn9c/hhJ6dk1rOp3yw8kWqtMUXU5RvmMpClxT5s9vF2behzKENxsZrPgFkT93iezOwosjI
qZDhKJadWjJxTOrVH1jRLMSJaBWQ3AwVGtOOgR9gTcxyp6P3VGxDciFvJCKORjNVr6lwbh0Q/l+j
Pv7s5qF4UdkTsHqrvc86udtFEqfjJioDrFE8rbrFTB5dzdRhCpoNl2VdkJRQKieFxU9XVbeyQQs0
h0nCL9eyKBtERHAoDlKF5Q5Dvfcrg2FtAzFbyWIzD1A4urvuBhdFvZ+vgddzAXyaPJrVV0W4nISj
bhRDQ4V47iPH98gJbofK6t7fqmzIa7/d5jU5LdlFjj8oKjj/LiTfX1Tg2WCk76YuwS6SFOgNbkHZ
rq2sGEvQMjzzM1PWjTLE94gYREuhWc2XLFUuulX2ATni28n1w+9VZr0A8Paee1t3sUBuoM32TkpU
xauOSl4YR0fv3Q2b147ff6aTFze6T73ffbIKpFxCaw17gA9oSqbb3Cntz4OtF8sg6Kc7T4uKjWdn
yO1kdXcA3e9ucW32b7A1rVdGlahPIApjBJPCa6Umd/mk6xejzBBaMOye1AS5wDYJqwtfHBJFQZFc
ErZOWwOthXOSmOm2rVBJSXMSXFnSj+fEMpqtkYMqyE2S/62pZWetHfUtyjbBWfN0e8sPxTklCUSA
ggmXX9khB3SyLaH27wwrDm9ZjbCk0xz7W5Ae0JWwXxv24Yu6CcY72TWyJoWozJ9dh67+rasBzflO
xeN72zUWs2+b3IOeik94n217H21T1JYJZ8g6Ap7brir7cN1jF7oqhUrWz+9vM73GWTn2p7UeTf2t
PGAv6ywN5CQ2sqjN/bQOJm5glNa2ZGrDuDsmlo2qT7DXo2p4vy6MCSq7ui8OJMFfJ9z8EKoi0g/W
/9qUHrI38JTYDbq7AhcVMJY9ZGB4CbcGqsIrQDvDWtb1hevfsroHo4/iJjkh+sk6pzdW/Yg8kyz1
oZ9dkCjbyZIcCH6at4txzwPOzBjyYJmWj3Ezv6GPOvCcglSure/bn/3If6x0pO1uZFXpuTmSbmJX
CCzUhzRtVqreg64ggNJslNjks8MOMlzDRoSPqUwJsSy9vnF4LAAEmCuJTSbL93JdCQT4iOO+95RF
hPMJNc2HjyFkQ2EFzY1NSh3NaRcZmL6+0fxR3cnAfa6kvAm+mP+fysCy1Z2iEeKXF8qO8iAb4KGS
Dp4vnqYS+Hji2ftg3oBWoTAuHfGfmyCrgLWgGviFqGFNkscqrnqJUIU1wccpWhKOhpO/5Xrh3UYB
xBuvIp4u6zPHu0fuQ7335uVuVUGLUcKW/nlxLEpUoawRt2l/zKu1rG9DdkR9Wz6TxXEQJxqwV41J
XWYWlrNa2CvH2uHbtJCnzYhzaT50SJlbylFWiTihVZbfT2XtR3vnQVxLM+X7b/Wy+FudpbvaPquS
de8SQ8X3ajyG+vjjoKr1bdTyv04mePEsdKxPWgz5QC2T8gtJu1fLLO0XxcmfGk1r9qZtmFtXi8O1
lxmofqAB/2QWGukzGB657jKfBhq6TCKNnnG8xNSYCRNUhrKujfHoorLlj7GxAhXO/JcPl7Gqsrex
RNSzrfVPgVWrIEgLlx17rxz6552udciKqqTuF2pvBDs/y9laN1C7XD17KT3tM/7kyh2C2cUx15EZ
jJwJQMLQbqqsTJ87lSTaqKTaRoHC9cX2lwyQrdvnTgTlQatEulEhiO2LNsie3HHcE4zMX7TeKGA9
+f4xC7v4zjeD7/LlJt3lE6yG4sYpsu7iB2QZhvmC+X2AoCSnFYMNzO3A3CIn+TVGkvQsD0Y+tOfK
bIHXWi4SBwq79AqA5NnQI3NYyD5wOedTYNpw4Mzjj+LPIWT3rCyfsywtdh9DpwawYFPpmnVbQQ0Y
hmmPbot3kaU8gYDmdMjey2IsQLEAT933bn1xSAg2+5oICOgwNVoWlSKex468apyb1WdnIm8dDWn9
UqTZMzCP/hsWzeeW9ehb3dlQsvIAB/tiWhQuNIGFwkZ+Dkd7AfyWbAAh4wbmTLfP4Ik38JRncbnC
qVCY07VyEWEtvZXFj4YkVTJ8kMFZdoS7b6InpcNG3ECQ+uTaYeVt6hKIbz/Y9T402oMsyYPsYs39
ZLGa2UVmHxAva5zbaFCVfe7C68pgqbNL7xBR0CFfraK5WfYRiq8u05SYqLAs+vBY/caWXjm8X6Jr
6VLogXXz3pnP6aLhLGEJy7mFMMQgP1/j/frezwTfLF6jBlJwHMqm3ywbcNh3QZLld/685YhUAVbn
Z51bt80qIQQGdAdJOJgr+lWornuq9Fic4LI8sye2HlRoVeiN2deydpCUjcGTO3wRT7LRQtV+BQ6k
3KklOMGmM8pt7oB3TRsjeIz8wlmXHeIIejzAo4LeiXlOB9VtyOyHKQVl4xWB8rYhv+a/5R1LUkM0
1kPGWGsAsslpsIxwVcYpBCKQAvdEM9cDY10Ny7DuJ+ETOHV0dpiQ7NibI+pumE28kK2OQaZzbBz/
RHoegdEoSi9lbYuLA2KNFLqIvlZOdhB5bD0Jo3TgVATIgUxZ9FwqBBDmDs5frySXWhNUd8Ov4EXe
r7SZsZblWOtXcktE3J0qfehTGEoIeEa3se+jG6U1BSmS1Nn2o60fY54RwGGylox2XJyY35rtmKnO
xeT+rJ0kMW6LFPu7SFWch2GWLEKPd1FVprutW38aF9nswdA6o3Ym1ZkSuER1a67KQfCfy/nw3q8R
ZoG3hfLjCtnSjCMOyb3pY0EIuZ0c9xpEYntnG214X9poVkQIva1lUR7oYDp2e8fKfmYBITz00UHW
0UEzCQcSAen3vteaONN2wdHOU3Huwz5bJ1naPOlR/E1+1JrxPbL68DXmu0owfcToYr7GRaroaM7X
pA4xBRGb9dNkzOmD3n8z8/drci/VFrqb/bimssGlJGl+hFLlHbVm9I6kPMlv9ToJiSrOg03Cs0Hg
hk1TLpt+P2URbKyUNtqkQ5W1mBSY8Phw1V3U/PeoPOOjPgaIMCws1eWYzxUfhyaNMAAG9fowQaRd
twOO63U0GKci15N1ZMXKMyT5m55v4asVdVez7o1neAs5afH6X7r6WXsjl65mOFxLL/rR9bdRzUnF
Y72oEsKIL7rIjUfVF+VD0P1SiLoXrbP19xbN+6Xl92tKr+y3tfABoUxVh7N4rQ48Y2H8kxBVzbU8
TTQEAaL5UHoxCpPujYpu11Ek835NnuZo0Cp4qv61VpZRhheHySBk7Y3KIbeCI5QRc5uSKj6QlVcO
sh7iO8FTWallg4su8tybpJ+XL2Sv1tZaayc71LJWnspD5Vrkypw2XpQoZ/zoL1tGLfjSeiI8jszz
14Cfxi4dCMxpWZVf/VzLr/KMVehTQzL18FE/+IG2cw0S9/LSv/YFbfqjb4N27wKNgxbZYTc4y4OF
0Cffo8xcO1WGdknTwv2Wpx996pF0x+99ZLOtWoi1dBjLRMAMgwcF8fdjnjcq8en5VFdAfMkzeagD
nl3Ak8LFR12nu2N1/ign9pRs4gwdM3kxFEeUmn4bh3AlSZq6tpmuXHJkv4zBwslZ5uOggq8p4Woh
19d50RUhg/waqGF+rdLRgSPuGytv1LNfG3ZNh4DfR21pGM6KTKuxkhfKA9LK+bXeibmnrKh78GE2
S44tPI0Mp5nniXTjGTOEaiGLUJmKbW2gtCSLugllVIGreZLFyI5WPCD1h9LT9WuSmQ+yuo/Qbm1M
POTiMR+fa41UL1sIZy9bFUu9wUlzusUo27yv8+l9aC8122MftyV6SlxExmNcoyvEfnR+W1qKmmBh
Kcalx1fpWfdxJvnXd2vO75ZlWLghkzQ8f7xbOWTCu81qBJorWPpbqYSe8bjYNEUALnoWS39XR5/1
1D+KVR3CRPOA0MhW2TANKTO7LKdq/jnV0nwnS2NWHZkqofik2tqLWetCC4yiK9puw6omnr0eamcE
yhRmSx+hgkvBUgjrJN8i/SCQz5K93y90jBDsdOXOvh7R1VLq6AreLGBr0d8m+F+cEJA/tsrgPqs6
Lz96A6wjz7tWXfJYz9W5B89GJKTTmzZxn4fGiJcE4qOTbG3sGE+MMXkKNNDTjYnFztAr7rOANLbJ
RTxs5FW63hOObOP44imp9zTFJ/mSrtKpJ5ReyQDOL+XHMYlckStbWRyT8fOE7ywaVnX5UAf+Wr6k
15Ab0yacr9su1Z9MWGNJ5J6b1CDjoaqQizGyOuOU7Zz7yiL3Emu2Dy7UvB/H1ERu6GfzoIBh+Lhk
mqaRSRSJfYtHq2HBOgm7+yBsu3uMlggdpoBD/YAikjcYyPTjy0cPrfUf+9hIz7I/rif11uggWsqi
mAecs7jzWPKaXmTWEk0Rb+sZ1rZpR3Ez5PDtWQAAtRcKv1YVkczWsIPX8LYNu+IVD6cMnGAwew2Y
sG2nxoXo38ePll1/9Qwlf018HfiLXX0ydKtaNygTnohG2udy0io8kDznS6xUK9m1csnz6b3q3k0p
3nCjGvEksUR/N5Vet5CvZ0NSTDu7evFLoIpKNbAYUxLrWEOqXBeR7T4DHDjLrk2sf+5cFQ6ibmu8
KSI68n8o/L5aOuyj/vwfEvZQ7/9DkbGmkv+DgDX0GOXVV+C73cavEnOTqsm0AxyQrXSEPR5lsRNJ
vtJDVX80m/pH6+QFxi9FNdGrHUmjbAPbmTyJocRPKj7pK3VUxQUwfL+vtKTeIZuMjqgSpSsH3bxP
49g9A4E2v7v1sU6V6a2pmCYQIY8hlHP15PniUhPPLFoEF3ojf+mzKtyil5Uhf5f25YnIHJZR89lv
xRaRZ2yGzWbJPoDeVdWPsCOwgfabzL6kmrH2ByU6kTZylylx17Wsr1wdLBBE5/xkWMW6aHosI4KW
KwwvwvjFG9z3Afq94Zi4ammzvZ7jqCfTBAs6l6o4AMVTiPG9sROhthaiQ5FgbpBdZKvX6cWRBAIq
+jEJKpTANqkIrLNJfPNszwdZDNPePk6YS8qSrJc9tIz8EUkfB2XqPIb6Pl/bF3gchVa2CXG9WUoB
dpiujyVC//dRAGCy1sBZSCF0Z6ofbc9N7kmnh+/1ZeosW02vv6C2Adu8e0VtnGcY8JfboDT9XYB0
0NYN0/w+6UlyNIravRq9ukQAun1RUW1aIeOoXZBOxQGtTaPNUCn1k1C1x0AkPZI6GGWNufdsxXio
xJqTnNqy6vEAMUZU+8fgyh4DMnYe3EIr70+G3ti31nwwdXCLVnE7xpE9K4q1ZyCYR/h/YC2FmYi9
PrGs+Ojf1nW0URu2bLJOXtaFoPDHqM22sigb1Ei8IVtvHT66OSCpnLrIbiBv2rdp5dc3bqcsPzqg
LMPSLB6/fQxTG061bSZIffIi2dC20bBK0tCHcsFAsk5r8gGz6yjby2JX+PYmj0rQECreOF5gPbts
6Y69BwhAFutxDNco1ag7WXSS4rEh3XWFTOXfw1Df1E1rPZdjAIHNu9OG2DyTukCCP1C/A8NSt7Eo
2dLIOnmIorw+wbmCtkxfdSqMjT+Jct90+WewwFDPPV9faaob3/Vjbl1N/WtLbAHiDHYVe2TMoLzO
jYUokjvVjNSVSnZoLeveG/zyszHq2lGWkFK0rl7+VXaXNZGlqXsWrb+OE6eFCiqiUdbC6TqIpE39
OYBD9T4Gmwvg2tX0GfKLuxQememY1L82T0AReq/3HyXffy/JuWpA5eKjrftL6ed1cpL72VNeR86p
v9d7ctXzBPiz5/vrzW2z4M6/uc4bAtCPQb8P+jE5w2xMzlbi37XZ2O2QY0nOH/Xy7L2uGkiY9SAb
6P5RnQtm+oUs11P3LQ0A5uPPcPYzqzjLM3moqxFNFT1tMRD7s8HX1Gj4pWw60a5Qg+wQ9/hQvg/z
MUJXK+Nai2ftvnl8eZBjsSjoFn/87b//+b/fhv8J3oprkY5Bkf8NtuK1QE+r/scftvbH38r36v3r
P/5wQDd6tme6uqGqkEgtzab928tdlAf01v4rV5vQj4fS+6bGumV/GfwBvsK89epWomrURwtc9+MI
AY1zuVkjLuYNN7qdwBQHevHZn5fM4byMzuYFNTSzB4/Q3yGRa+1c7zoeMMBrZRd5cLPKXeYCvG+1
UKLeY6GCSUC6CeLEvIjJMt4P2aRdTKbWA7lh7jVqSeYFVH65VbSgXXz0kw3k3DDQLCIkk8uIoKiV
76rc7c9Wng1neWb8PJt7oJySs4wDdxqyNTn7urZvora4LSOgtL45/lLycnVvhd64+c933vJ+v/OO
adi26XqW4Tq64bp/vfORNYLjCyLnVWDjerb1rLj0rZpecLeYz2Fv1+Q35ppqbY04kwHbGJAOmQ8/
qmPhIRtY1f5ZIbm5ykzVQvBmqG+9yBFIKFA3+LYFnFTtQlh9f5bLVnyrUtHiPhM+VcD1byKy4U+q
/pQmTftoQJq6S8Byy1q3beKz5kMxlMVUI6kyGAri+fM1FtyDdZDWAvJ+az2BtUiXk5OnR9maF8kv
4w/lL+MrhrrvWwHR0tdwPfX9BrGOujsTff7PN9oz/uVG25rK99wxXQ3Kl2n+9Ua3bu6yYA3yNyIi
PXox3D95h4PM46ZaSFlA7EMtT97jj+a+QBa1zvPDe7+wbmEKoyN6CM1JnAjrwIdN+MJl9thimjlX
du6MH5anvm/Op47+o1dp2W9dxbqrCkpvj2aVse7cZnppmsVYEw+fMIjZqJne7tvMdB8sX7vK9oxd
DhFzvYTJ6dsXgbzxsu7c6cWvk4eBGPMDc8BvA6bAD+5UzwBouBxSdEsna7h2jhOe2r48yxIigeP1
R313xecZBb6uzP1FZ6D8CMzFWPnmRxcubcz8/VJdMcVqYn2yK2JQHiHSIUjYR8Od6lcP46BpGLx1
xJLcZv5fAuWT46zH1lI/q6j/7wAL2e9Fe4wuORzWe8PFJCgqrAzDVK7+d6POlwsDLQT51fjvv0x/
tZwOvxXlKKIgbH4r/nP7Vlxesrf6f+erfvb66zX/fCgy/v5jl3P0TRQ1SILfe/1lXF79x7tbvTQv
fyms8yZqxtv2TYx3b3WbNn9O43PP/2vj397kKA9j+faPP17QzyLMijlr9K3540fTPO0TPrb5Ffx8
UMyv8KN5vhf/+OMpEggwRi//5qK3l7r5xx+KY/1dN23G0S1oYKTD9D/+1r/JJtf4u81zZf7FWZZr
eQYzW44CWsgLe38HQ2hqPGyY+3RNZVKsIevMTfbfGc1wVcd2XF3XbfuPP2/Aj+fY+yf3759runyV
X55svCteH/8mxuRtqKr728/e7ewCdHWg7UBt3NrgJ9BYyeO1c7KaqGYuRaYJfYqtU1WouTvHZhZA
6bBvy6B3zyHq5jDGfYsr8GjsdeeCxCyw/QFmBM+gQ1GKZNcl+tpTnQ7PQ0SqRLQeEb2YNB52VguL
1yPXY/Dza/G2S+0OY/nhzonQb2vdQ6XW9zxksU3sFjUQdRD651SzWzxfLsn3aRLPpT9Aty1VdHk1
NHOD4UtfX6MnYdUIu/W4DHbKwtHLL3EdfB0iHpPsIJdBad9FOrmfmjw+cjvrTtmP36NarIiB+2Bq
Z21ah+X0znG9JfqDzqFXcQuARYLqT27fFLmjH2oQFjuAmKvE8pEnJJrL0o49NnYDIEkdwMBBOY0E
y6YV2n/fnQyxmYyLK4HCBne6X40QleIhZTpJ4juh4gDxaljew7xDjiPvEa4r+gizjXlaY2jOx3cX
+Z3Y4EYFLXQ+ZGQNlRgmvzUQTM/KYE2+kedVowD9CyfEC0HdqFCxwlkE0zdRsjrYphOuhMjNT7HS
BxucDFn/+3iYRrx/3TCQZuBrD/y5+gRAsTXnwLtTfx88B2/jyD6mFf921rYKmsY9gSgzuuotIE3L
J2PdWQoLI3zENrkX7IwxiG4ytXkte7TrwyGeED7xvafRHDV2yaBhR9yUQUATVMg0uOJ+vE6mANE4
1kc7N741ZnMZBOw3lRuaN90ofDTx0nqJikCzSbyrVEZuFTRyJmMyV2X+WI7cKS8YavA7Gm/FDI4d
+EMN9i/Qi4F8tRgUruvSbeGtzBBQMF/+L63fohXKTu+Q1fqTFeUhOjxVfYgG4e0HexdBe1q6qRqs
MgjnqIe/WZi09aG27YPidXKVr0i4FZteT3AC9Ud3Icx1nJYFqcQlmxFjS5rwJLReHHQtJ1sTugdX
xxdjqq1Vxr+16PLkrtA0Y5MEiKQoaAcBqnWXam8W+2GEaSDMekEOWVsWdnZfTvHs7jN+xdGrX8fk
8Q5ei+2Y3SVbZ/6pWYPZr9icw4z7KXErMuQoJwUCi55jZ6MEo44ZkVZg25w0h2Y+mGhkEByydtCe
8sOAdJ7wPpsq/hWCZSwJZDNrviWuuyVnVyFahRR4bbrOrIdfo3+jAoix0u9ZFLfvX9moRnGpKCJu
dPGaOtmzmF0VQGsFuLCtgVRhcVM4rHB8a2ErTn2QB19J99E49VscNvCFD53qgMLyZITLIfOLlaPY
1jLG7A+uhTvsELFfwe1B5TirznEmZqvOXYyK/5L4fb2OO3sCcYVUqw9GCSccVIyKKKiPBfgE0dpI
eMX2xbVje9Mk1qWqLGVre4SuyvjqVALOlxXWyx5FjAbY1IEEfn9ATX+Nr+G0b0A+NcFsoWmT08Eu
a1niNbDoSgL1Y5+p67QHj15jAe60iljaNYGWzhTtIe5cYyM6FT0ttNAh6ICab8Pd+/uMLAIeIWuw
op2WuYoqnlHAfq4GZR324YvLGmtT00ljLXIQWTLu+qhaTq8qIZ6DPh/8CQHX/i7pm2bZt6qx0IBe
VhMuJY57KQOHW2vny6SIs/2AHXk9OCNSJ2ghV4qWrpDyQNmtLQ9eL4Kto0DSUebwFeS1dtSuATF2
8MeRDe2+/gp7NtogzY75XqvjHQEAz4ImsVIcPiWELJ0DdADoIno83kEqP9ntBNYOsuW22ReBLdin
u8aFvCAoY2c6avHa5su7cQfhHKYyeBDhkG9TD8ax3/cY2SbuKu5H5APAZtlhzYdhJa/6iN2cjU0o
KL6xODZ1ip+SrRJKSmbWTXkYhHmuA3DxY5D3KP8n9zmSjej7J8SzhbgMGnKIAnFC8ojiacSO7gan
78+yhPpLvHGMiCBw89znunbWtdq8TFYkllWqYPSIufcOykKwzP2Au+7biLt5qrLSE808aZX+1nTh
AZSUuMUxtjfNaCkXrXpYXEKRlIssM5Bp7UVNsMAznrm1Cxe9ABwiy+GE5NNy0JOGoGlkkHTV2dXB
9YIeZbBbthF7gKzTQ8sJPG/ljjpyEqijwfVp+NaR31phuNXDuUTAqEZ1ZYnLs4Ncrl1vvBpUBaSh
4BqEX3GTsI5FNUvSiFJbh0N7FdPkMuVXEV87cP8AytNzMcCQRbt/aQ5Jv0s0d29Z+Gbr6ILNClQn
YXruFp3VYpUPyXPdmITqfRhCCizpU9HEhImnOlm5SDPgGKCYa9CC0EADpBb1On6yR9BwsYEkcG/5
LZLgabXKIDCjqhY+26gpnoKWQE4Z+c06KXt7N4xsopsCVtnQec29Na7MGakFxPImhDa2h3xvI5Cj
d3h0T9rS19Cnz9LX3OAp0nh8ppj4HvvIbPda5j1EvabugFpqzBNtcZxcbc5F4rer5UF6VhlrJRu4
hfnaKdstk1I/68VcwwhkwESgPjfIGxV1cNcqs/lY3IwX28vzcwmHFGJjfJe2arQhgfkQoIagKMaT
3yT+l9qC2hN1SXkWGpDSGFSigXWAY3YHd5jaFVKCzcF1ouZFjNtUBcMUTnW2NpDA2OITxHYnS9vt
MELWV0V8bDoTfcSutIe73qj3jqNcCaJ4t2bvIvvWVeJYHz0jgDQyEx0Gx4B4M/KpTjiX7nXN2yEz
8lC4bQbvKGn5WqUvSuvdGYqd3SSIbLVWh+6h68CEKE/I9RgQhH390ALvdpqOcIGAslEE5s2E6NoG
PZ12MIK9a3YB9Bw6TTbrstLvP+NOElwJLhJJxr4Y05rZJGGVI5d+z0d0mEL7xOq0QQakhESuKZ+6
KIOR6+XZIw5L5zSOt0ECjMXvk3DJU2hC8YGwMFZQod6jpuSH4L4yrTjqtXlvqci0RZlQ8LYbw7Ni
M7W6X8Y8CK4sItRlAp9vN2vAxzHE4TIJCtgwTvvYzcpIrYiLg1ZH7WPrJhZzJpo50zTj/vi1jW5R
PWbapwm69S7o+XgK7J9C4UBjsCCoubNcpe6YSF2j+YCe0XTfRJF2Qjc12TZqoT9H+tY1WhvHAWQ5
NPCQp7KJjoqn8/Btm+xEluvs5wCHylovlx26Txv4gTz3UWREizMst6UZGae+C62dP3gndcBA15jj
gBXfr6XnWeM6tIMX8u/uTYRxOsBz7CYxwSIdYfSw6Iuo2KNP494OnbjxYjRwsSZ5mEL9/zF3ZsuN
81qWfiKeIEASJC9bombJsuUhnb5h2DlwnklwePr6lH9X9Bm6TkVF3/SNI3JwpiyBwMbea31r2jSu
NVwyFyEic+PWyE91OqdbWafuK8yPD7a+lVUn/Wsy9dt7aOtd7mc8UoVhG5ki5rlxkp+Zjf9I04qG
tIHfakkH5x0XShZ9QArQmKSIAIT1glK+tftAcEJe58G6+TMOUzZ8kD9VhwaXdNKtk9T9jrqZ4MoO
Msu8RPYxunNkDbtv9wKxerBkUBQk0pfnCjNJkKHXfoKk9q3v8P2bkVu/mhJ3UqHt+Kejgcvj+H1t
F1cxe14bk9u+lnCycMJP7OrNUn/v0rpclcKITjCD5bp0lYTEUX25RauPEfpr0sFKZ1t2zSvwFo9A
3K90bK9OhRoM1sADJEIVhHON6TiBIDSQk8fpAQ1t6rnopGp4i4vMPIQkBgSOU1f7bDF3it2ObQpi
VGh2uOCGX12hzPU8IudpYo5zHFDghhWrg/fVMGLGpwVFcojeDkPD2Y7ws1B66K02lHVwCgI/YSsH
Mo3BUfgLk8aCuEd/cL33uAhPSa6cJyZb8G+8FuZt561Sv8h3mdtMD5VPFpqykCk0ygPvCl8LfKm8
WrHuNok/AmIilJtYaPEOfWKFt/wWTbQkF12WeyZ3EFDRhB6E4H1PUfDVEDDIiSnBe5RdRPsFlLhZ
w8jIyazYOXn/e7Kq+DnLsLxDQflWtnoMCoviENI5oDB61stiXTyCCrZFY7OMHX8F6ix81AQmDbHj
8OQYv8vaSg/KOAx1BcJk8DdlkbV7nO4Lc9MewVhP/hHNb5vAo3pfh51xkcZ8Tjk+OzZ7HHyghFMP
VBP8o5zJDTm0He9oYirjQvV1xebIzUhm9qoFk8wh0RzxWySH0nG+4nFh0pFCnDN9Eh+GiJSZREPH
NYaiuky5QiKLV8Wvsz3lr7eZdA3AVkXnuqm9oJcEnNcSjG4b+ftu4V92G+u3gwhm10izDXy7TK9s
N9QbtehuTM4RsoDAWBeoPTfskrhNwjQ8lpZbB25UaLBhzCZVGD1MhTc8hN9pQUC6QfO7L2hirP5E
h5UFEJB+RuDYGf1+mkp3FekEOaDCeW2TcHGW+WVxUHFyMsEcG4DDhLH7Plvxrmjd/LUMzathAzsp
4gK2dTPw+QD9XFJ4DnxqKXyGoHcmHVQjsmZGDdnKbU15LJvqZESaR33kyB+L7MzIJD4N2cKbHLor
I2WcZ+AQqO6pgSVmZqvufy2D3ZzIJuPVl+qzRQd5V5k3gUvL+mgsEw40b/QPAh8lwSrlqu3UgK4S
hH6MIRmMRUTVB7lIVHgWjDQacfWRqlggK0yz1NrPoWMFXq2nPeIwuH9z8ZgA/djUsBa3Qnn9sQaq
gfasOqHVhupDXEboCLyGTTae3RCLFmi10V38Jz9Ph4uushejuDl3KZ4isxL5rng0jWg5Mse4GW0F
TtmPOrUC2HUB5H4uUgq92CY0IVb+NXagwZawfIsm2c29bZ8M96dZ9fNJIqVcuSkh3EXeHM3qeRw6
65hp/iiU0WZQeXQo4DcfPDly7ZboOSJDbefOCl9sXJex61ebaak/MISwgsQjkZLxd01ARZs12ymW
D50OoepUbfkAJyRdW2ZbbH0H3AyUYwNmpcDNMxXTvofQs86j4WkihHTNjdLcE5WCER3oX6zcdl23
MGZLmDS68voTDq1AVIIC0eteZn+GpdJj9Fe53wW05OVGQhjclFlRb3sLhDoW+LR30g+OarkpSAY4
qmEk+yMCgNbhHuMWeBC2eoVohE12rnDbyrKAwGrIo3pFwTZNFZVLk4MM8K1qlXWuWvtZ/KZgRJyj
nOdJ8n5vOQJW9Rdscsx7C43XReufYtIEKQ1M8jJnb6EV2cyJ/asx/V9Ojs8RdtgPEKHtgaSALRQX
deEyjMFaoRIGSCnfLPsQC99/lX75mY2g0xZ/oXgVNbgZ9LOLai49jEBu2nibB0GCK3bmGjpgh09F
vtuINw6kW1MKxk/lsodCT4Uozfw97h8aiXopZNQNuAgd+NzYxa2wPPgJ0Xww3PSs9fBGIkeOlNPn
OIgrsB1GfzKMEUZiy4ABeYj3VAECR4x9QDTf/+BLsNTZOkPO/RyjsHdzvTVGXAgoX1nxegQtS+r6
RLl0TZKODCg9J1tSP0HidTt8QM15Hmkbhqr9rpCGr7B4RJs7/jmCNn0rjeR50pSe4EXD3fA+w2Xn
+j5sx1bUAb+Xbmi0dWsD/bJpbCEXjFDjHPqDfc3u1gOsJeUdn4fuyeAVQOeLZQboO3oBH1MBWI2G
nxafpHBWm0fpTt/0CBnLnSqOwgGvyrCYaz5ypBCjZz+y9TuPeYHkVOQclGqon8Ku8gB2w0uUhkdF
5mBKa+vku4z1gQtV/lHMEeJZyK1D0sSXwrcSKvUO1urUROuliS3eWzox3TTgP0FfirnOCPGghT/J
IGIO1KpibbcznVSjSA867Z9KyEOPnUFeGZl9RTBZtD1Mvxv2S8oPrRJsbZMzd5Q1xBu2LLmmalcM
d9CZ1L+KiFu/iJpA2J2G+u7HDN2HcYfuoef0t8Ct+YlzwdVWb9yZ6MEeU2C+YA5vIuxaUM9mDvTB
YVf2ShiJ9zEbNNZzQmTAKSVnq7OG4sUhecUyVbIdBvs5Gb1q1fTy1CYDmlfnpWqAE+LiyHj/m/iG
ICi+xar8aIhreHIKFii3PhXV23yc+jX5OpyNnbj6RuAiv08zQnMa8PIR/ik9RxfZhWjssRn3zLCg
ZwIBMjIeUuVDLG3xGVQGK6yqky9D3xVzzTcx2A/NMH9Oifxoo2HXhg7otra8tiO5BvXCjuX3GA61
9XpPhYPJNVwdWX+fQnuPbX2Xw9BYOAepcwgQKvEnOEiyaWV8wcDj7HxtHf+x9uIXJUdrtQrv3edI
db9tdImrqoo3Hsm0K6y35qqc5RXbHXBsZzeMw4m2dYvji+AMxsoBz/Er03Jwzc1rnNtRUCXGK/BK
4sGbIaZ1SybwEsc8cgPqBDBv2rlALCUmAI8xPQBCC5FpohJOi2+jpLCO6uqbQ2/EoN5wxmKHYflM
toCHboLvwo3+XSaPcUylUOfvrMkPuwBMo0sr2taq+97HNkRVEb75YfojmzJ7h4nyREr1CP/YZQw5
raRNxkMHtXiRs72Sqbg5M41TehRgdKYR6QjBUPfFa8e0V4ybK/DuO6Plnmi+vUUz1EVUSzUdAnsI
2kLuiLHGm4Kgy666g8zJ7aShzSUT83dg80YGwgCv0RnNuqJnWbV8fGaZfh/oD5KdoEJKTGuNsBdU
RrH8zg1S2iNclxPnpJg2Xn1W3kZAcwbdUA97t7sLgLLmi3HeF5lMtI1pH2Q1Wy2q+X1bGM5JiE0n
IhW4feevoQpxtWx+qST8WBSZF+2EXqjKH4bUczfRBCNi3EAJO7p+sxfEh0kotmt7QSMUSZB5c2mu
C+E+VtD3WGpA1HQ/7r3RwVJRdR8hkUyuAF+F6gwLl98hY564AmZ72z82o842WBHoldE28tNKgpM8
tXX9I3Ip5BbiMlrybYBfnvxx+TKRsoOR7P2tmQ4nZ0y+InvsDhBK1vTvHlNzFgd0nYDn4CzZA3uU
51pnxR+BiASiTfzXGhfnLyAC43UBQFKI6Mcobf1OpZKyxZQXJ8HgEI5vLjX32jaimIY3lV1l8da2
NT6+sR6ajyw0ceIbbnbtZ1oOjbF4W4+fbeVDQOsdOt4oC1nZGvgQtK/DtBA16aTgDsaINHXTlg+w
QTNsmS123OGNEBgAMwe3GYoPE4legEPNSOVwHBZWXH7vLjiWtRqNNAnMvpjZqKCVL2ULgRvI/MrR
w2vsTxNclu7RZ8i7SmR+7i3DO8qciKpKU5nhA8bVZ1vNi0NJOwmDk6PkNotH5tHWBOFkHdRGoPkM
4e3mG1ey9nuqau6tkzb2Id7bAK0sqLOQODYsBCQy6GnYGxmEKgSxF4/UPb+sn6juxHp4NO68CmmM
zU64dGE6844p8T2YWHFDqjAXz0mXD1j+bwoB7Rad4hrypgzKzn5SmIQrxrHm0nLb9smhi3Ji8OLR
A4pn0GFvKgP7wIPo2HglJLNhqK7LmN8Ws6836QgKPH0o2oIQNGnZQaxAC5EddY0aeEudXj5CaX4N
kryDFgrUmnvMF9uN6MNqZ5g5vIfuKxpFvtXxJdHD/VDX89ZFer/uOvLGcqKDiOW2WhzGsbvrWH/4
XPNzaebloaQ+8LB74aT6FuOTDXLEyXpY0oM1EhzcA9IHnqxXsg1/h8nye85s+8kxGef46fSUDdwk
k4xD4d61shWEHRcUK08PaUIYhV/c5gOlToEVOnqPnYiuO5H22G3F7DWbTgJ/QW54KhLjscy6Qw/j
8Jibog/suzQrbKwHX9ZfrAiEOisNaIsw4KW4g5izS+lTUTBYisB19K+jhng+D0t/tvL6MEJgGgkZ
A8LVkH5btag8+hsRqjDDG4ZyRU+IkmNRoav8s8wz8oAH822usC9PSyOCIYEBoNtZnd26D5befSUJ
DtlmWIEBIMBu3ybQQM10x1lHFofhf/lVMb7n5kcVaw0rMe72cwN1vZkNIHyLxmY7deG+OQxq5Joz
bmXmfrOa4sWl57wJfVTqI5Eb08KIM0x2SyE/xip01vUSvwpNPGAqjGzfum4HyF1GH6L1NkReFVe3
iPaMJRH8dl4wt/G+TN41ZeUlJRhrNujBLipHFEvTLKSNsBTmoRZUeH6NRSnEb9NYTAnJz+F/kDeD
PZL7Iey3MOQ8qlGShOo4x41gpju123qil2DzP9XDrNbQd3+Vjj1sK/VzrPF4FLUNeCODaCQmSv+m
uA4N7xgBUlYkmd+RIFMwS9oPsF7WzjTgXlkmXkZtML0Zbr00YXOnKGO1ywzXHX8WKm6PRmHOTwoT
n+7Yt1C6be0WIL+j7sQyY0QXLNy1N5/MWA5P+EppVQFlS/l7bXYAE77s7dI70FIn7muUu4jZ23qM
ivngdPW2TnVxFOPwzW9Tb2XLt64D19BP7oteqlfZD88qdTcJMKQoU/uoIH860mb2WGsSWVLKwqNj
+s9Rrc2TZ9OXi5V+cO5gSUsZV2Zfqr4UbV+ddc8ha7rJwY2Bd8+SqzR6hPK9NNiYIBzYWec9TkXz
SKndBGNsHYC+iwcjM7NdUnNWFckbpn15LuiatE5oPvIMUwA3nFscNGsgJVQXFUGWarpf6Gdgni0h
H7BcgxFrbeDUDx4KwXHh1s3BOgNvAQz4pC2TutBu3gfiOEBxg0z9gA2a7EqzmNfmkD+T9cL7lpho
EaZ6Y2jtwSDnJK9oUQjFGHvZZCNagWb2uf0sBQ5MSNchWrGnViRbAFtR4GsyZexC7zyDj6fbq9B/
yexpuNzz2Yp2MLdjGNJ3yOsj+Od7BhlnQgqJq3MZ+8PZyGvGI01sv0Z+suZQY8/IrFPqUnqZ83kh
DhTzWcU01Z2wxQBlIGvc3cXO/dLhZ0DltgXb+lPf3/d2kuN2BLtcFl+2gZjvoAamAIwPqOFZmHH/
ldZCBG5cbqtpNO9QHYzjohsfRv9L1yRHpMv8AniXotgayQLjUmln8lc+U8ZmC+PJ2FBvTvp7SK1f
IyKr2lXYunKi2LyohPJY09TzEpCvC1LKBoTCkxu5ByJiSGCgQ+s3b/TXimNv9W9uLTQ8MucK6Sdi
1lJYV78ADTeGPzP3TuUvHePQGC48sBFSMNFvm8a5CcE+2gFO8xbvNoUt0VJQzM+EERykGm1uxpre
Z1v9WIaUq8OSRXvtemJdku1VjxafBuUueLh4kwzTpxYqELomScb9nNyBfnv+SaoP6TGND8l6AV1b
mVNAUgh+h2QB1zkQtGdZJLpURvqgC6ITZbcwbbh6ZvjEO7jFdv0IOqDZ6azfa+AJ7bhApYtECZbU
y4J87gmUvk+uHKg52q+RcGaScdh4EIv1AHHT3cGF/WVk35qaw9kFttkq62HJpmQzLFWA5oOZi/VE
7/edEMEudLlcdtbGm0iF88m22WvnEZVd/D4t7bhRmlyyPm8ZVHOr33mlSQCig/clqR9SOLBGRbKa
OY9EAKbgbq3B2MXEV5jlzX9awHW9MvAijsSrL6p3HhxGiJjVNTRfLrROGN6ywvVodlab+2gP7XZD
0ydrdiyfi2raK9NaMkn6+CYSHG2o3VfCmsBpO+6xB7JMCZuCt/Dzw5B030LP2zDnGLHj8wEt1CRM
Wv0diUvLKi6Zz8cLdu1wAYqK5QF934rgyoiL/6RWacHuWuXdBlqht6EHBB9BeXTH2nFvjAtFt2yu
uorfGfnhS00+qswnQ710r3kIykrIs2Fat6HJKDLt/OJEyBiEpBeEbO7Fn34URZRgzZXoMsIcpjU3
QGVq9POEaRFExPNWchwZKHJ7q37P4tk53bVN1K45ZVE36k2lobQac7sdWBG71gS8ZTVDHcTuKHaT
h6ZTxQrUvDtqKJ9qRfYnuS8GLQZue9k5jOf3zusvqM3zE/bS4xTdAzl6dYwSsU8F1y57mpCg5NVJ
KGL/hqQdV0LYD0OBb0Yxf1pPKZDxuOw+hpjLU+wXqzZnuBKqwxSiSwLCvG29gVNz8iEolJ/3P01G
aJSte20M/8TFa0Nrj0DdN3xswT1uq1Z0JEgLtG3EOfH4NPUd2lUIzLHxUvV6POe1fDH3XUbyWdxe
hMWoosv88jCkd9+0uvlJMb2EORr5OIOBiVVj2zTxNvIKDQabcDXizOkP6IjObC8M4tJ4ge5cX5aB
QcC9BJbun1leEnA1h8Gp4L0X0WfD5XptzcAyccXlg+Nt+0k/T3e9cuTbJLCYOdw4U4Hk7GAbiSz1
NzUek3WXRSS/Fd39Y8O0Kkhb3NBUWR6zaLi4I03RMImTALGkg+xjQ0+8CaqwvIRxFzMvQr2cUHYV
GEPIx16XGoHUmFVX0yU1buJ6P0Y5gejhdMr4TNaON269iA62VY6f48zYGcoWb5E3VQftAQcHgZhZ
3sayCM61jUauLVHuuzzjOWv3hpe5ASiZehN9D7Pp2xDm5MiDLaMm6n1y2o55DOdFkfFcepcYCx23
qzjc3Z9agjl6JEGTWcLyC689oWRmx8fgJMQK3C8Nc0Mzm7iqSsNHmE2tDu0mgxT7oIjKbE3Qfl77
OYkM41E45RuYKu1JmtF1SOnsgq/8Zc9LurXN6WdMorPmqmal2NTyiDuyVevhSRn7GpEUzBkybVKR
71OGMLpqBxJvSvCmwNwzwxo3rjJRHc1EoGoXU4WzS6i4ghhDL3+71gCJRbJenP6KmDE5yDCh+PZI
3WmvpUVfjCf/WVr31k1c7q0eT6Hl7bqcoYKeYp4TWduwO/N0k4IrRsdnZKh4luc07Jqdal6HBej4
PYaakzel0dtdzG5+9QvnNZW0C4Gf7BAUBNqlaZRr0gM799OvZLzXX/2s3memDzi2kO+MibjlBTB+
Z6Yv4ifqK/ZykB9JA6W+an4jJpqM+/C2hKaYO5TsDbcRWB2v4HemPL0AloJqx6wu6sz94C+HHIt9
yXiZSqtcCKJJp3ljcEgcSTLDg9lPYIgj4MUluYMgP1ahlZfvWQbDs0x/lg7UAZIXTpZi6uRTBE4c
Vx190A134kNFufiG9bdrZ/3hxA7ZKZmJzPJALQaRK9MkGTjVBWjT2aYnT4f5ufSrJ2sALCj76hi2
/AA2wKY1RhQun/5EQqFLukQ1sJwou0DXzXX1iaGwWVWt3DjsXgcj8fG3/sY2bJ/MHyX308AcDOfg
1Ag3VSFjCNL5wCaAliuThIzHTnuO8a8vQvzGDJ/cB58vwgxpHyj3fbCHXVIo8SiMQTzSnRMrHdEY
thgLM9pbgJtRNNBfJ5x2JG170s67mQCYZXxrRly5Y7iS9uh8L0QyXnP5NPkPSV/Kb5wT/NypmgAh
AdJyloGeiic3kYuaKkvIO7T75m4/3WUVn2ud0YsV3cBtyWcjQ3e2rPLUeuv1R8jI8LSYbU7Y7PDE
KipgRiVYrMJzbrQUp+69WcugqasfE72ojdf2mghOxKBZm3wjKEsYffEKBOPa0yfewmLclhwzG8BK
iFAVeTsziQVQ7p9RRj3O4dys/ZyQiCK/zcq76Kb83gPZWCsU6pkjUaxk8FBVQ0ksFeOoGUVsX+dQ
DCyE6DWCqyJ0s8Btf3TpPSdiXlOGH52O/FsQZnRSF+NJTxklZO0z7I4z4L3W1umLcW2rPAFbdr8Z
2F2+KzOfAquYNl3YEOKdBzl8Vu56IxCMcLkQcCD2pp3HPHkNC9tk35ud/ewWy6GIQ4pVMGYMntlT
NYLDde9WX5oD/7h4kFYNovuGlPauLctvGfsive3wihqlWo1mPO/pGnRtsSfHs9wrZJXHTNHPwPBH
YZ8eBB622O+vJvSLwFruuPTGYbQWFluUV1+AdZpdJsEGt4VmX+bttlraTZKLOpYLCNt1rGIExKn7
4FNAYWkFRoeeKpi9mgZLzCM4+zAF05q0GN8JIq3YCRzj0gEUwmwMr3YrJ4T28cJ0bpnQ0t6cYdan
1m37A0QgaPWa+r5YiBC2+IwtUtoj37P3+GLRnwU61RURO1oETrmQQ5c6D3GvETHSR+NI5QJXIstj
2a3yiWVJduuGERC3MTjAp4W52Tylt7osuHd14avsPkVLcMgfPTBZ3X9S4wgoTZiAxjbFylw7Ibm5
DdqJu+avTJJDYufDxkzFr2Uusk1k3aXKaVgcZ/pUzazGA0H1zqFoY0jvDAgRcKc5ZOP2Jfdlvs0N
IdetyXr5M1DTCAijKcyOZoNrkMheTpAe0EbexAfHB2hp18SaQIpdGw3NuSl+s5NnV4iFiXx4s4a8
2f6ReJZNvc7DTu4db4I/bEt68nexJScB7DwkZBg+j8qS5H7fuRU8YRdazzRX+vql01F11HMv9rHZ
IZ8Yr64S3S4MaYCvOpI+ji35Q0StR4c/LydULj1Jfkny3PPYmmjC5sgOCoi+q7/U34Ta1MdE9zea
3Q15B6o6GpLUWlOHZqD1Mi5rjG1MU5lkZIHhDE9DWM87In2sOUXZ0XjV2gQuvOoKPlVFzNtaCZ+W
uI8ALSoJ6fMMEMQIAraVmfyovWo/jjwcyoDmm8fguf25aza+/1N3utnOGsm4UPsRQvQBKt96yViI
HQakgXMYHPVdVFrddbcAtT4rHDKbEDNtvtI2VmRoj3Bb8MWjxGBM474s5uChOkTNuRZtZO9cp9oP
cVFsusX4EHQgGK+UT70IHaxVREHy2F7QoaeMReVHufjmkXkRX5qxOiQNA+K46oijo4bx5SJWeGIo
vAg0UvKWmUQXpDZ4OwaHf30h8ufIAzftFo/UOtxB76pE8irMB9Vnp3Gmrz1EE3RRsYVeyawOzUnE
b20QPF5hoL8u7qflRRpVB5Lh3Ld3sAEVG5dzyIT8HRna55gliynzQ7G285SPGbs4PbDG3sAkBILP
/XxFoEO/QT5Itipw1E0vxjdLCmvXsMn5ri4PKX33Y5iF3hETB05lIo49IPVrelJ3LW08q69cyruE
sWzWMQkaHP9qWsu+/uSK+82bxLSeC/fCAZisbHOYjyAXlqNXpfa26Zsb0ulxkxTuzec64HAjId5n
V0SEYOQlXU3AAxDguga5E08faULiGbDo2wI1ltg94111k+TuG6I3zj//KIddqo+/tM4zTdSdnfpP
XBwonuZPJ7ubA/olu8dmXsm9iI6LuS2H6AG19j1SsW/WkAavUXQPpAnLac2g2T6W5Tr0+dyQnW5N
hydh4IhmvCUCw6eVWeP+37ZW/vznqRIh3ZBRxt2mNuOTYcOv4d/G9c+y/KN6/vNlaSsm+yEpYdgg
euPJbfCZ0BE3cYs0xRaoyVsufCLwJvqTLukNHD3RdnbikCcQBV44mLuxI0VsCNHdzSZpMnzbcH+1
bWXiRr+vFKhD6ckm0igwU3rjkxrvp8P8PRZWdzSaiH/CwfJS4yYg6IMjZgwbELtcV5oqfC8t4xJC
ON1b7ElKF7ccf8JWREvHnhyDG4d5+gv+Hudcm1JjIHBGNVpstaKplkpj3zf31Z3axyziJZt3uX0f
R/Zezlz2FcOf0c5pmEXhrllslJdWcSBBMqAxN63NEPqEH/aBv0+YDyPVnX7SIOfcB5tFtoPJh8Gz
F1lsCYYcmWQaNKuTyCaR9b7JyewZMvOGOMm8IwtMOAOBtkS50RO76YyBqg8DDfnH1kXsg3e243Gz
K7RXQLDE+u/sUP8X3+zd3vQP7iLftBwP641FV07ge/kn92bkjwA+o6lFoZ7+WshfCFLHy4g4YJg0
E7K5SjXrF/qdfUR4ImmhMDWb1adPG2/3718L3/QvL8a2hOdI23K5ikjn/mL/zsRLUs+sAEJXe9NE
Pu06NqDDuUBylJkXWTfP3EhIdWiJukR9RSsohqLYW2XQCW9Bt1xFb1X1nPFonckoLM93JTSt5lsd
E8Ws6JSVugtSe47pPpFZPcZeGbgyNqCKW1DPCRtlWmcd+7zoA4wF3Tm0XUSUmHXXIunbde+l89Er
KZzGrNglws5ufS+Jyl4eamDCv5ncf5na9PZC1jG6XKRGHDkDDzzzWLMgyKk3Bvt1doDazBGJZYn5
ZNQJu/uonQOW1XLnVNT2tkP9QwwIMCm79VZjKrYsR+N7hYbXag7VvYsyNpBoJ4aFRUx0sVebybfF
p7RUeblBOoJDJY4OqfL0YbD7Q2jW6mon9btsx+IcxUZ1SiwuNnNY3oy69Y60IbAVtFo8EAATAVJN
2CadqdsQy8GJuXjWFQZmuiqn8OwTAPFGEyWPmJlz67a2npM+jK5LF6ZjKoHk1trleYigrUq9g+kA
CmRN+jvJVrqh8dPvED+IbWWY77mzkCDoeDe7yZdLRTM66GuIDE1Sa7zgaUdsH4SAyW6/srAkLRO1
Lx4JQoaFzI0zncOfHBUClzYvM0tpIo6wK052aO1IDZ/ObskmCLYUqDW0yHVhO1cTjPDXFGdAXZ84
JcpPhAYJIcPxnqml8+kjegw8Wb8l4ZSdDaaUqNps1n2YnXHEctDTWqwKKV+kgc8pX9Lv2E72bp17
G1RtPQpBe/lWALdfJ3X+26olbPWCxYQfZUY/nbVvvtt/iFwQj6NphY1zbl5s1RYHOyweh/uvUgWF
ZvXnD0oWFKhIbOVka5Ec6TWE5Lho1egIMu0nswJDXuTKKfjznX++Bws9HaO5jP/6i6ZruIHS87wn
soYEd5b20e7Jpx/wsq2WVlKSOglxWsjoDrHjTzcyhdq9LZC5TR0tHw8aD/qBkkF0THTOuorcBc1s
/lzNVXOpfOJszCwlNqSml7pQSaECIbOCZ7J87sYT2iFAkIUb7WtlrRnJz2ffH/1VrhCPxb06KGic
W2m0vxojlpzsHSdARRcDt1e5kiSM36g3UVWTd9aw9IchRPcLN3YbVSF2KN7Yaz8S+eGPmXcx2zKl
ErfBetMsvKE/r1YFmYGH0O4YeIe49nQp16JO62vm/G4iPb56KGkc0UebDm7UBmWmc0pSEy47xpfM
68k0yVH4uiqlFzi7X15UtXtPavsMNugZdk99mbRijikmgNnWuO3rFtvisNDKq9o84D1rt6G9MMql
kWOgqcBKtICIUStGHdUxLq2HVJnj0aqqTZ5Vwym12j89pp47ItSSqCJVqZ/G8eT6iEoZTpPa6dbJ
DuLvFy3edo3YL9+Zc7X3ci8JnIi2zL/fnIX7L3uz6ygIRBAmbRNb7D8dFFkrZKg6s9qjKFhT+rZr
W5Tp0ZRFenZGAijBHvwCRNjimMmRDHjAqxn9Z4HvmMmZGPWraLgolSUmEmYtv+km/jcvUd6dsP+H
AeHYeFQdBW8YF6/tWfKfzzKvVTT50EDtJ5Famy7CqDF6DPDQesmTmXes+IL04pCt3M4IbOpzSXXq
WMajTsdAmE95Ses9pn241ovX73Q7uReFWC2pPAJFRkvQ6GZeRc+wXnUU9LQ6K/nfnILiH3kK95/C
My3PBxpm4233nX8iWdQGUnpznipkY2VzsSPnEQPeSnH5CBzhlJeuONaVPkfsgfSwml0ylTYTTQR5
7D4j+vb61W6ThJz6T8ZJqOagu6LXLfCE/fslYf8jkOCvV2pLk+g34Vr+v7zf2BCNsApblPApmRKy
Ibn3DmHdS28MyqjBIdONP6aofWp6r33v1Y9pZhTvKiALfYmxwwuLk7II8SLqCqB44QNpdE8FiLuz
h4h70xKgwsAS+quTSLmaAKAHqqwdalU8ZA4D0FVduNZOj60Ex1TsJHeKb8RX/tLL1Zi96amuQdJO
ub2PEl/hlkXqb/a0dzIXYQSdffLPl31rMsn789b8jwz5/y9e+3+w8P9Xzv7/Dw35GOJZJP+1H/9/
5Z9fn8U/2PH/+pb/7cb37L95NFpMWkXYMIXnUiH+pxvf+5tNnInlCg/aGF//zo3v/M3k0Xd9Hhxb
Kddn7/pPN775Ny54FuYZRQSdSaH7P3Hji3+kzLDimdZZ95dhSkvylP7TJpgK3KOdZXN/KFBwSW9C
Yr34J+gv1Z7aQxQ1fTYuL/Qo0NH+B3vntRw5km3ZL0IbHHCHeA2tgyoVX2BJJhNaa3z9XUDVNOvW
VFvbvM8LMgQiiCQBuPs5e689JDa19Y7yw19+Z/80af+nw7Bd0+YegcfYMP52GJOYC8sTiqayyNHE
JYZzhln1Ztf6LxwFeIYjg1jhQtuC9rPXjY4aC5OQefgvh/F/Tde52+J4NqVhujSr1Xx/+Mt03ZEi
qt3O9A56JYuNl8hkOwrNOGre2uzsY9/n32PLe7BC9zsoD41Iw2ZdiJR89AwYYG12JGJCiNv+l8Ni
1fL3gUBxP7IEiiNQKawl5t/fXw5siGtVCrvyDnZH2lGqtzlL7fIu8sC5pDaTnmGgV7DgTKvJAH8L
sGMzRAb6rLJugW7CXNgyGlp7r/VPXZG7FzEk1cW29zERdpfaQNit3PShzw15Gf+9SQqbKCXVx5ti
dMZt1ueKFnUw3AFqj6dQQ/sNm/xM753A1lDLr/5IbImV6x9a6VgnNFT+U6n8du0O/R6fPPlEU68d
aYD/dj1nWEuTqG0SFrZ1Ux/sMrl6gq6tpWO87ioMqHpa/+roP6qpL9b8t7OrHk3PDrD/nTa+e35D
anaU74Zma0Os7yhmUPPJ6V12Zx8frkMloOvWDWrDXamVNzv65Y7xg4z64JzETODJKqMRBWYU4Hr/
4tFcRCbWWtvaPevwuyMDsl2iS4t6ftSulE0upNNf8jCOjlUAS7RjeR6PjtyR35J7ydEJ4MBGHFac
/h5LumKU8ahOBu5HM/9BsoBpe/gtVda4x4SVbia/I9xxrhZNJUugWp5cxwTg0zj7vhOs1cfwAyjw
7Je0tiSr/baz6SF3Yb+hdY0kC9mhKx+jZ6S8bz2+MAg0WbWO4AxUwD3upL2spiLsZ6cqGk01rhWV
0rVdMdqmcl9DfF1Zc8lck3JnVsbD5FUHO2MlIVz1LCCFoMtFH97S6/I7SkYFniSVMr80BPO+sWy3
2gBEsRjKN2TSO89+EJP9ymxa2xXIeFized+IgkpoijMHwfD42AzNzY6TDyER8jYp9N4qnex1bQ6I
xLESbjL7hygozaVU9pDt3SP9ze8KNKKKiFySmfCscQEM+t6M+4+BjpIC+0iqqyv2WWrDZi/wWCCa
oDGRDVfqjUSX+a35INNs2iRVwFkx0ppFw41MwHoffQExE5A2Qt/+d2Kx+o1J0lglrYZ+2aIHTyE8
3YvEx2cY+jbL7UJdM6+C/d17m7AkR3Hu+B/cxDzlLEA2gSWpiSo2ElhLsloe6hHEks9N2gRqQ22a
6u78hqbKtzFMpu2C3sDKf7f8Wu3g+jeInKFxdD7gstXyfNk0bfaF+BLyGf+9y/IonndePvH5xvLa
59PlUaWGaR9p6tDWYXaCBRZO636Q38jJtJA981o7TmzmR9KYIHWPyTcjyMS0bbQyO2Ffzuvz546C
CEz6dra1Wd5eNgTZBtQn5905ZUhE41darTMN8cvywT9e/GO77BW6MSbNnpi15Skthuy0PFo2k9U6
GAmWj/7lSEZdB2Iwim1T62TZl7j5l90/j80hsojV0HIIy6u4Zzj45evt5dXlYbkcLreQbB0RaEh3
Skcd7H60RNmtALriGfQFzhxCWxFby72vGuhrfnmmzObsush7qD1qfL3ubcmSR7BdEY2FcyeU9S/w
2x1ZEV8ty8Bcb50yhANUIaev0mx/sww6FUmerl2lJUTSBs0WZlp6MCeWd1wX+lHjxr7CY+rABq0O
nu4/Sc2iRxoG0aqzoycyk1eRZd69WHcRZDaPhu8Qc06KBfHe9MRoezNFRXLrJtmKpRRpjo68Bdno
XbLsFX/IdShQIzXRXALW8Dx4bgFAAHViZlWHzCSX0zMqMkZVlKwDXTy7mR7u8664aYMX4JhOjjhw
phfDzPeeVr/X9ridQooeVdYPCIzymNtziXdo9sx7OO2LQLb0SpHgp26kEAyOGm1QXNjjBOsU0YTX
hEi/e70mVdrVt6Q2tKt41sSHo7O1w9Tg9suMWImPkuv3R9neraDNN6FmTrsGyZhvXSDOY+axsrmD
MLTbtpkHLRQvrSXRaDlIhuoW5SrZ2DpmTrRDFCbDkdSC4cvIundlZkaFh9VBP1Kc64FMMnvyDwDg
vY0hldqF7S9KTx9ymt46vfqitIrKU2eXB0NzDy6lL4iEYXHPEjgTJiZMVIZRfpa/me+5Kw+xaN6Q
d9AF1GfLuPtZDxCK7aoVGE/DfGtZjKN6ZZyDGKQMxVc6MNwAFOaUBo94R8sDibBYpRZrhrIzaOe3
mzp5cHSyzVndYCMvgt9hDgKpFGeWHL+Egx539DERlneic7+H5N5uDDsKZoX7KbUhHPWh+c1qf2Yd
sl+qmkQkJuVwgJnwLFoSIztJ5JiAFJEJ681IcScMtAPQHpdb2nj4Y1zSd/ICwdFwTdCErWU+3SYN
keOEE0YZdHp7elxrncxqV+cMMEpzV9vmUYB/odx1iZNxzxTjoE8YyTmx75YRjDvdZ74pce4cjHwn
DONctt2w9ceAlmMTaw85s5ljN3xM9uypwIu2IyZp5zf9a5jruDl8WmJ+8Ig2+J1L/NjBF4URkgJT
UBek7JvYzr54DbajIK9eLDIhuydHKiR0pLl7oN+1yvhZdcXBDEhbwUeOZtMJvpshdXrdidfkNZOo
VtyjKUHl2OVnEwMG1VhaQdAUOw3NP3CjBz0giEZN+JLMpzElMMYzcTQ7w3AG87jTUDStDeuBmd8x
Vn69nlgua2GQINkYnioBKtia4zlB0vymKcm5BUE5x8iQ2am77QoIHKn+OpRE/wZu8S4zjDG9XTar
JVmtDBnF4vC5dwmfdDtyCQgSoxBgFvchqiUjFEXOdsC+60PjGY562pyM1Hlw7PKhtugkoUShORhj
VeqvurS/UkqmYZByHmqn0uloAPfjwxD6/KJH59Gr6q0SHTCHzuf0oNJDQN+wJnv7yfaIVPSCgDRB
BBWDrRiEK1xlKjcOhd19i/ROreeyLPWiiouDdj8+0GaWtZRmeLGs9ETDBOhQeAiG8WI1g79Smn7J
EpShU9eeq+nJgB+wxW/qk/pcvBYm2KBWolEjW5N4CvMF5IsTEkIfesFV15OXMbI+nEH/OQ4IjLwv
WmCdYlnNYZYoGPNn302rlReNFzAjv7I+/ZYXdD/18OCexzbv0KEAtyKqI7nZSSJn79WQ3pISxFeY
jaym5neW1/54WyQWcykL2ntevJQMMvToje/LXl6RVtuixZ02MvzfNCYxewP/y6oxIMD6HpnEEYkr
tylzx4uBnAf7+ngzCrVtDC3dJhRSVzH+tGkWw6/CCk1/bhC3bkN4WemweZHvVmjB9N/2ocvL8WL6
pb0Nwuypkt4xLWr7ajYGNHLBTC+fqP3ZENOo+Rpra2JIo+Y+XIX2Eto2/8P5SBAyTVur9kBVWDa/
PiTjW9eMV301gehtwVDo4W8fvMQdXz2bAXuP7LqffVB1+MxgHql8LGiVDt4cO2JeSdqJJ/7NgcM3
RpPCWDU+DLeHkakNr1qBFIrCHEskD7f84BxTqOt1GFr7LEM/oeJNaUztzUnjcKubxW9Ns+6xbQ6n
qfHvvWGaDHqNeRN+R9BMklzfdDIF+Uh+1HPraORde+pVdZW9qG/+oD9ifdGPUJbTSzGmm8DRaj5r
16tg/iMWlN52PszilW7k+Xqsxbh1ys5bF6o7jhU2rTTMVxoZ0LjF3SMNuvYW4++/QWrqMy++YX7B
vDWWb2Hun0zpNWcXl8zJHaYnr8UdSug5AHlQVH4a/w4sjtGN9yZKrK2TcmbFk4I3quKr6MZ5Cq6+
lRn3fXI2aNfQDG/sH47ir5JUCNpZcXQ3o9KPHbotxqXxRK/onsTCI6yronyoMg92ZKkY+4nBFeNI
eEBent0xOOJV62/JvHGN/oO4JblLZ5OhNYGPw6sE0qOHg2Q1zFwkTSf6iV5zc8zwzfXB8oWeE18w
7m7SRCcyy5h+OfnwoNw3pJicFv1p2XTzIw2oEyya+WHdCuA5y1um3zoMUqzogvJUzNqO5RFACYwA
n8+XF2VRYUJcHgbL+yzk/9z/H1+sabPH5oRqrs37dRPw27ZmBNjyKDSgnP3Hp8su1fyJ5dHnZ5eP
fT5dHn1+lSNH7lUJorLlm5cv4P6ttAb3hqZjBNHx9S2PPjf/8TUnm6MM/ulzJZGaoZXH4ELRqn9+
lQ0/HePC/JOWTVqm9R+P/viuzx8VIln9c098HKnXyWMJyke3yZOcP/6X930JkWe7vBo7VvfnES3P
l+9r2/YVFSYiS71qQKDPPzMukcZvl4dJVx8T3/iSoBIh9Ti6B1qWMPE0k5nAtCeyQtx7rXbxUI41
ee0F8a1+DWAsxkeHKt7blG0CnskHeBz5j+Fg+3CIOatbaM+BlZKAJvP0OrY2vUhQA8D9vORK1BdO
v6AmAml+2vkiuYYaTUQtQBPfFz0krZo+qo63dTJZSicAh7Yy6RVqZ6s9hFkljrQXzIuNvRPV3rNN
jyuQ0aEFm3eJZgJNEVTBWjcZw0QACKuvu6NT6ffIduHLTmqsaD0zjmJbCHaje7CbKb+M3ekLC/Hp
0mXadFkeOZXBJCF3GWnnN8S8yUwHUp0XHcmv/XM3fxLTBQUnUbFidoyhLCk4kkn9QPeYQXjEhj6N
rAnqGNlCYXobSLdiqzeEqsPiOEEx8S/NvBHULurIV8eoLAUeP2ltQBtpgEpYqaAmKs2zQSr2XNkW
NV/Icp7hZcqHC3dToq799KU0lM19mT0qX+svsYaHZESdQFoINkXNLlKW6QkVhiH8aiN0uiL5SZi7
0boCMvIeuMrYoYeEC1CXB2CM53TS1ZlwuINXsjKcEiteAYhJ99YQ/vTKgWiTKPxeuVa4951cv+iJ
g1J4frRszB7hBq2baW0k4HQjFe6o/Wgmf4Juio18s+yFEC/bUZlJVgI+NNL6zDorUxwwCNob+hjv
Lsv5i62q6pT5zVabn7XzmcL6gjqltOCd/Pu1wKa0gtK17nrUc8x6I/zdl+XEWh45HTTMSCEHIkdg
ZOLYwAFurQNCPvPi9o25j6OILrg0ig16/ViJC3JHkyBxNlZfmBenOZCPxKTP4L8S9v3W1/MJfSwr
yjGHsqAPFaoDDXYPF8nF0FPtsjxKfIRfoRmCZEoLou4vNvaEQ9gqcjdMpWVbtHTfUJufKquHsFj2
sNjiLr5YRhJfTLuB+bt35SCAKfEqQWAV+v+UCk/uRBf733suuy8b2zkDHHqhHh1D9IP7aHapu0Eu
Q8ti/hMFc/aEM/8Om/mkXzaiDfM1SiZ4lnXBQlBF5yno/9xooQ8kbXn+x0NNi5B3ohbAAzwhWWJH
gDzROcci8L92XN5avm15f3lKZiCBm7GJB3v+zOcbnz91ee3zqduUEIFapryfr33+0MKkqTW238zI
aXLyV8P4L4dOAjFLAOnu/nJ8nz/x8/DK5ciTjsqZRy9gvbzTc8K5MtL3n/t9/tjPQ/nb0S67/O0w
lp2X/ZAYvydtea1QZO59meiMuz6rgiJ+jlv74vQBCPOqwa8K1vghp+B8MAvze55I7RZVRrb2qfyQ
44JdPEYCeHWDeNeDYbl5uYt/dHjXK61AP+hyNVQKwbZKBMI0w5jRjIRnTdaBWX0wNkB3om+1re8T
ahZbo4rfDea5W8dyXW5SrHQlMbArk6tTwlVaFToOJNaWwSuIiDCHAYC0FtFCP0wnGRr6Pm2gVVqG
2MsWHj5cWpJCwJawrtlT3WA5ag7hmqczeGTCJlszHVQu1kxNkD4EBQIb4Su+TOdbF/wsmmBXVIO4
2yFmvg6/RdU9Zh33WZAg7ZpEsHaN7hFbRBb/CDSGZSSbxInTwMV3a763sn6P20QCGkUYh4wbVcEQ
3RrZ/ag95yEFFbfTkFQFcX2OxDfWaeqcjMl24m+05X7ubb1cUFJ1+vxc4m7W2sB99pRurPMIQbRG
LzEPBgxWo39m3k//2ip2EygRHN7yjThFhLF6f8y4BJ+MPAaQOJLL1BA2snd1uLsFAbZDxUtZTtfV
pN4jZI1JtyVP1qj1t76sXxtdCQTOLCwmaSIN+D5Fyn9O63hPT9XacZJce2AvuKaih450mp1dDXdi
GW8AWiL8R4U8JYdpkDFLMG3VNlb1qLsNfVFMg22nZQfYjP1ZIYjvw7vWWPWeNL9T7krrMjhQjeEf
zSjPtrg1r5FngbbsxuKlccNTQ/nymHeRXLWZV2Oib9UuIMUTXUSOUqhluZSnEgdjPe26rlBPIoIY
XDXWqsuta6/14urpgA2L1Dzhl8B44QXOuQz7DwjM454NDIUxwQ7Y9O2W2hkiUXea9l5qaCuSuTFu
K187MiHJt16gARXuibKHRLyO4LTsAtmVq0UNX6DWap2+PVpAr3ATopBWbWHMMMTfMnDiO/RVdCqc
UVTaTIp8/R6QfLtz4YzsyMJT2zbp31j1raLBwpSK+uxYpg46VKv5oy33/5u+/4XCbgjh0oH7z11f
kPJB6P/M/kph//ND/6fva/xLCsO1BSkeChiSScfuz76vq/9LYkJy1dx8Ze5ooZf4k8IunX8xrdAN
kj9MmlxL6MeffV8p/mUxO4GWK8XcJqWR/P9AYRfzD/mrtATC7dznNOlyOrqUuvk3UQZk36Epk1qc
NU88N1VJXMrUqVNuYvHC/4uQuDrRZgyALzUUYEkYv1clVGiX8I/lWStyB66p+zgmlXwEu/a9zKce
kAjP1ECcpiYCFKyF/w7thRzq+jHXNHnBQ2MyqAMljDMvPBk9/QbuQyzuLLWqy5zkkbTFpqWwe5hl
Vj4NQ/ejSGLrbFvdU13V/n1JO/GiyWRxrdcngyraMe/TO7/rh5p8+ydIieGO1g3aYNRFhJi0gAab
aDiw4Kjv0misG6X61PD9R7SqHZFjWDpC0FOrZIJ2bDXlIR242sAMgvIcRPaMwwe8soenZxGnEM1C
CdM25SMLlhAKmfWAqFR7TpHbmSzA4VnK6oyDg4Mu363c75/tFCvrFGFXipjv56UxvvqIQgEhQtKx
I9WtZGpVO2kM5wYFJ2jimjgG6mHPKZVPv3Tci9NSOUiCOD2iLplQ/Cao8E3Tvjkj3lPh0YmigR1c
YJ7eUabDSm7Go2i07pa3w66QBG2MgvG87Wv32cEr0gL723ddTBAfard7jh5q088jAFRYTBph3VFh
s54tHZMgPY9ojb8zu2cApKifckduRmBgITfhejhlAUF0MFodzAWBd4vsTaf51UNo/M4moc0cGakg
j5gs3wLtiPTSerAm/izgMh6dXo+vqd09TZ5uPym6uKTZNjdZEgaP1cDZaL1SkOzEvlNRdA0a7TXB
TbhtGrc8gz6ntVR+9dMGr2s3Tdw3i6ce+Ppa2ZBGR0z55yG21doYGOg7x6+RuomtExnxWo66eKhp
Tq97RH17m7IM2up7K5hB/+UG8U8Sh79piwxEIIjNuCWgb1AQTv52wdFt6MGHTtUZK5q27bzcgnrd
XUxoICtmutdab3GvmOEz/SRxzML6B1G6NYaaCOOun3r/RVRgCONvogKOSOoCni+5D8yguBP8b1EB
uXJmATbSP7ugv1HrUs4CA6rN4A48Hqk86h1G3bqEK+a01msqdO3RK9QZUS1TCrP6lkeltfZKem8J
1eIycScMeZ7/2sv+YrHGSmXa/7D5u9HGivwX970ACbuRmjueO3yha6HorkgRU76LHEyftWJKQHxY
h0CxRvJ/tRILdTwJP03LB5nPdBuQ0xXV75pEuUKRO8DguiIHcbrbGNs62mbFOBLp3MFvAMgsEmmd
g86kHCiaZB1V/kDR8tiYXvqmdROtJ0+zAVcF1wpW5IvfNpcRpMLZ9rDEOih78bgK80g0yhVgg3+l
yc1kqJg1m/TpYF5kz8aovfauPz45FaN1pX/FuiQvOaJ/y9DkA0nS+8DDCqei3tm5bkebbTZBr4M8
zpDu094TELyHwogOQUMyhR8xRSTZ4Sg0Oz10/W/4Jc2etcAXUVlc3KGo19BMuk3tBjc4T1zGNpQ0
sKsXK8K2bKY/yPvzt2GfKYoVsBqaVPx0CZ5Y5WAv9nHbfrOtAWtdE5NF3eOpTrHca01H1kVBJSBo
go1GMCFNnfQs60yjII88tIpNpru0idCKwIyFVRqMebV14hHHMEpEVaJOXuic3swvK9qyPUQ2qcqi
+2W7fb4OZ2BsQ0uY0oTcGjif1jpkTdZbhDhUCbkWdU27y9nUnUK7oThB2qb6AbBB32uWjg/CR48g
g7bcNM2krRWdSorMfGk0XyOV0g7UYPi4NzJdR/TQAQxuuplKvZAyS+nCtUN0y3KSMFC3cOkZo86Q
AUBLA9QF/6f7ZHvPLOJd/ENEYtSC7MOJTMOkHcQtWZjM1Bxn3daBame4jlwZkr9ehXthfO3KUa0b
ro61Pno2U194hBUB7EbuNudA1w85vgXY5PZjYEXk5vZUyp0khYzluc4FI/S9Ei6ZB86XUnEOUFuN
cP94P5U7UtJwqdGAedhjQbdocz1r0L6xbdkoKosIHagbP6kM1GUDTcLNkbYAdt2AdQT71DrdHvjJ
FmvPS90QduLY9Bo1RgCPRLPrCLE3k0N21KTVroZCPZuDgKPd7gooFMfaNN6xmhN2NPH/jEPvBUHZ
11wh19TMbF9pRBNAJaFuVc0yj7Woy+EhkXgwxzi7FcCbN56hu1svC79CSwR9ZxVcDoERg80cB3yR
E5EHY2cC/Sx2eSPcbVDT79UAwO5RakG6LjKsCh7Mngzkds0oVbKOfParpDpAkdDWefLInKTeZoLG
oRsCghrxn2ydOv/id+ObLFrU36b/QCyXvmpKmtfoSJ8Ggnb24OdfXcixnGvcecqpeg10J992AYhe
rEZfu8z9UlMXWYliSvdDpskNrBO635U665GG/zDPDlEyGXvlvdgt9ScU6Uo8oFFzmQINgGxbGKmD
2TgbImy3kWUc2h4BcT575eb5/L4v5HsRJvJmvqcTKZe2lW7ast9JJX73If29qPbWrHJ/hTUWb3e+
GDPAIgG9eQTL2Oe7Pty3IXXG+R5XxJKLQTLJoLV6KYYOqH8THkghxy0gVHmSffWag2E6IHCyClZ4
ld68FilwhcqhzzYRyoZHxtjHY6Shi0ZCv6CeDTmeRoMVR9FjQPL6bKcgynqmvWv12l5Ng7o1fWbv
lisyNVlXzwxqiJ3gw5lQVbVdHTp4AfmUF49d5a1xXMOMGSE0lQ2WMQYOwqPL5iM1nPpG2stO2C2I
MwK2vEo4D67uuw+OM0Jy9Xtqjf0cI2K2l7Gl6SPHlTexcrNK6zUcKQw5nhk/WaN2lsVYnxOfKWyO
j7EBCLWGCAr1TOvQzFsutAnTOmQUI3E+2Jcy35RlaGzsCIlhhmvyim5DElkQaOCKNFJRnOiYOpN+
zuJe7ago/+57rr+giWk1O6F+Bmv4YXE3hukI/EuCiMJM7ds7RHSg/93eQ16iMrwmKLDN1v8Vu/ge
y5i4VC/Pf5CYE50qs33M7bgBXoh/pUqUcQ5byBF4ZMWF1cMxkYM6shZfibqBLu03BbBG65Znt1gP
KQjr2VwkOdU0y7BwzPEUEoGXZYLUn9pxJy2TnijWswfbd69jqDMhw7twAa1BsiJVicK4I1WDqlAb
4LZ0qL9lK9VqMnEPZ+lI0qsobhinyyvlb7mu/f5n20hjU1JFhDTYoE3x5XgOneZicU/bUeiMVvgq
wQZ0Y7+rvaYm1SZggJAYwkoTm6OmcTFKrVRHu4JPo0W0GjJv6DCs9I9aHtoQ+nnWx3hU5OwUYKjJ
NjQ+5XMCXoGSgX4oVQfRKcOCmvrwJSt0A3rHvVz4wzFqDe+RxrrSUY4h1P6WFq25HjuMfM2g3/UZ
Sj1FhrudlPMzwfzCap8WNXA0EkZqAmUzH6NT9Vp41Cvy+QYbzrfaloSPrTUpHdRYHR5FO3430ym4
GI7X7WSBzwn8G2M6ARQ08Bniq2BcBwE2K+cjnummsaEJzMR4C11mTeAAXeYt1S8RFWvHscWtMMUL
hxMdsjj8GHy9eegsdTRphdGxtyjX+eWXuhDWPpRA8+TgNRAMAEYuivKwN8Lb1A9f4x5CC7ciPaRE
nCr31pQativswGb8O6RVegiCEVrUjFfUq8chwFFWozwZJvHug7JRsVPuTdo1GhcZF+GGAx1I1eKX
O0bRLrEz7YmhS1ojfqtKf9C57R4k5sVNOmgTBdDExpmd/rATciDK0HqccNo/AXlmBBxauc1T3OYJ
JoRwduuEugG6ByLvzUxadxUjdlo5Po6aOcW0tsn2qnpAJ3nzkNK7XOFnD3dBXmbnZdNm+q88imYD
DoH2duWP54DSfNyl56h1EfvxDWtjwkcGHmCtDaR3rAL+J4ehHIi4JjIbwajKERvMC8gqtCEGJ/Do
Zj/WXL4rSDkFNU9CBv5hzjDKTauxMjHlBnCoCWUKYbcboKa85o7eMNsVPaVTuyB1xSjQV6foYA9T
mnx4nuWuIY317AqL0/IDaoN0gFYDxCs3bIsfy1mZ+v740PXBJdbV3Z19gkE5p1MPqtjhaHsLWCGt
o6bKdzlE813vMvMu4JvuCrv8ZrC6W+OErFfMrsGOhSAlu8ySPzkyDq8p+g0qCUK3LAyAUQclbEjG
YDeZ/cmeb/2NU2dEJxXlKjPAgLg9EWYzpmjoPcYtMz/nmTlt7Aw+JSTP+UyfDq6WvpE2Ut8o2La4
4m+Vcxz1uNyaMVPzurOeTC2Mtg5oe19z34fW0E8YPD5kmL+xxJXnoS5tetisGzogUFEB0QPlQLLp
IbDt3MCMX/sJb/WoHPLRdJtBjkuZ16191YxAsbxW0PvSgPgpMHK+cTS7Tly61ngTI7McX7pY5g1j
2xYTgVgZQKgsdMFMh1656QLpEFzG3Eo5gH1yy0IL0RnQIAKULZLGouzddA8/z7uoV4c7263PxJNJ
IUITDpQPTH07PXeOicrzryrHduhlWCCnyjYRQLxifNuaj3ljOYcxbad9Phg3WBtKpdpBaBKPuEjL
XVgx/WCsME/vthj0W9LhK5ZuaQGW4t5utNMx1Jlce5b/g+Jf9Rw3xnPjjPu2LZOLT1rDBXmstWWB
bxC94Mf8YTJaQX4k9rWUv/mrhKeyiAXUSIBwfnWUk+h3eUuctwH15aiC9LEto69eCEzS6Brir6z5
KnAtZF0oaHGnlG8eQagX1Y7Vqpb2GWjSeAM4lgEXSnqaUnngmijptfoilHHNWy8+c2A/vWGyH+mk
pnss4CwSDaUjKrK6XVwyt/blQwONC7U/cZeq5PI201B+ZZb7jI6ro1F4HLKGRKk+vjgQftnxPgoz
2AVzcKZOIQfFBHKIkDJTAE19zbnJ+h+IV1oV51658SZ1h7MqpboC6K3/mM1lhmevaR1fE8/WIZyx
coCKD+ybufs21U2MaWNNwkmsrfvIEedlM4XbSsr47gVC31aRMSEyJLINStzByljURkb/Kza4kvqO
CaPB3GpQgfa0xPn0Vd3t67nsFgJRYX7hJswVKN64FUIwJjyIPmfARy4dFDukWaEjCc7hEIXn5VEp
Upx0YXJyZWNtME1gRiAQ5sIMzTlADICLTvAP9cnsDh2QFRo3ArII8hF2IMRye2h/ml4UP3CtxA+D
Dn3NbGfmFWBM2zeKOzkC3sUzGhoOnRiYi2pBgmSWwn3mMNhVDsAuoU/eiRg0d90bTe0wRY/eJwt9
NOka6RMFUIG6pRVbo8Fgh7oiLFN7JzPvx5Iu0wTzlZVZdAFxUJ5axTIC+SSegMrQXvo4+8ZMF2BP
PHrgZjEJc0quSeXy5iDh8S7SqcJS7BFsNZXpOab24JtD/ITPkoQFWnmwMFBwZa44O4GR3vu56KUN
5g07ARxR7OCA5fzwxR8ydcoajkUL9eCFu/SE/8H/RWhWaD/rpW0/ByWeZWTL1hGQW7Wu7MbYM4xH
j/kYr0PD7M56nrBSqbg3jhH9U1G+5nAWGcyA4xVWB8AWyepD63jP2DcIjqTHBGsG+y6uOHoGsXNc
/tORGZNg5GaA6Y0rcShi9vgyeRPiyGr4sWcu/FAUybRaipAFUc/niVIG+VPGL5yw4Yp5cnIove4+
IULWs/6B1dfKn+L6JCI6wTDTR+bLNlwW6TMNrvVrUIK2QEwACz6+Vpr1BM2nX5dK0GrT9J2gdXQp
r03zEU1Bfgl7bks2qi+KewYDb5VG+4qp10aFoX3OFTbW0T22yvWvHa05qoQof4wIZZhDINDQDvSx
nQbNqM9/SYQDEv+cv1RNBkPGhOIA5bo51NV0s2zUHQG9oGs6td5aGkTZavVUg6kw+ytIWiijtVNu
gO6nEtMbgsnOe0pbipGQe6tDwg2d0VYf9sEkcFC4SHj7JCELkmVS0gkNH4wJOMpNz8nQeJRdR0RZ
SWOfl43MIUROff+sOsM+dz1xdhjs28MyAXE0oELgVaFjDeJkCuLnJ4IlcwPwbw1teFNaOfcLkkII
tEBT1X8UbvY0IGDqM81cc0f96Zs1YmVq41uDEWrnNtgVgFPWFD3QxxGfoClqP3o02JzdXbiTpioP
XnRr67j+6oJtrwr92ore/ZKlV8MKgE3TzrqlmRBXpYU7HVf5gSGDbuHIHbScqatTk4DK7ZzHlr7V
xp2pB+TfrJQTmmfCBe5VoPIzCtLvZgFvxHH7qwV0be3NQe1K0lBV+YuXxrv/oexMd9tW0q19RQRI
VnGov5pFybY8ZPIfItnZKc7zfPXfQ23gO93OwQ4OGjCcdHcsS2TxHdZ61r2RLNucvrHPv3Y+A522
pbk1cry6EvW8Tvn1W1Anm9Itv8ft8jcuJajM7RdjWjYLdrcz0MyHUJtAZtCf4Heelm2SuMtxKQ13
O7P8PYEti3WLUMWnbRXTcK4gMl5LY3juiih+cHTxNYoJmcs89d1ZW7w822ZrKT0VKEjDOGejkOwb
7BtISJaguLTOyEwhoVeXNRkgDYgcJ9ewfCTj7J5VzYGDpj1kHOMA2jp9kbGTbT0HeCd9nI1ZPaMD
hEzYUyl/AsIBSdgFJ1gK8007oBjaqkCfjqUdbhRvAKXbvAsNSMeurL6gWimOvr3QCmV4jCy3oW4W
n+ecImzOs8eBKehVAc9UWtvXJWO9MM8xgUVZKx7mwj9YPWgyQxWSpoImv0kdZiZWW10NSYgYz8qn
aAbigPSY91GcqQSnW4v2vTKa6gh9rdvl7vxrtF0YbpxMbe+jpV7hsYM2WL2boxPkgL6kn6NeQpS/
i0YOwjUyhZLA3/QN6DPDKXxmBIO7HUIGlVUs3tyRdmaqvGKXGFG01b1HKKCPRNOOjrQJIwEkOZM6
4tJOsKaZrSN1MQHotsBjoJswxaTSiYO9sEx9Hgfx1U/N5bGR7ss9Mmkx9Wcnchw+WsgtwmC615Wd
PskWLmyCxHQdFlVm3pymuCZxzKknKJ6MuaBQkrmSJh7PXZfxks9kGO+UVV+NTBuvPcsdt5zVP8OU
Pqy/svZ4qaZ02C9DNpxyFtBJ3gCDwD8Q5J9d5Clnzbu0EQ2llXTLn6KJAzCiwwGIb7crDMMLnLoj
Jy6qTgr9+p4pqHmKdJhQYlm3uVYRUmGQQFQzx4zUONz3jG1cyXyH+Xu/z6Fp75ASFXvDfU9HYnTa
knNntL3ieRjrg8YmTOUlMfEnA9AJCGr3UVBiyWI/IvHelN+Beo3vqiMMg5NjKVhEJeGDmIfi2UQH
jH8GgFdaK9pMq/qGRFoyyizGfZFZ8W4YNMWU/dZVljprSRLc1MMpC8cFNHYOQJZxVswU9D65xyPK
c6CuH0UXv7QujbZa8lvZ0eYqVvTbe+buoPzHJl3oHcKKA7QZjUtfEs5zn0j0gjPcS6i2/GQZNzax
paeR/ZfWX5K4RRCC/3/jy4mJ9wLx1fRUfBqkCAOF4Mjn+GLG5UavhQatKWpCKnRI+oW7Jhy184or
GkkWcqyqunjrFyIEHjJTA+pYixa8o89e2RoHlXn6YnPpdHfgih92+UFbbcLr9utLUsX7dSYArkm5
KbKqeH9Px1NrRF7hGp8Jskan3MDNt9RoPpYYuxFr1Keus55Ti7iQVvzy4YmcCm94F7rxmWZgLI1q
b9mPnY2isAW5yJj0Fo6yCKa0qrFiuiB4K2BJiftuGro+lmWVMD2YwucW8yDP/x9l3anXlJOLfUnt
7SRVAuFtRNYwtcne3KXeGh3E4yUp1vGRso8Ve1P0frzQxhvEF5KC/kqJ09hQFVmBnbh6J+GFH6e0
H/dqwmHqr7Suzmp5jrv5nqiYepdMwP8XMw9q28/P3Upq7Kae/W/IijWtSucTJRCAZbRa4zCE+yUz
w4ekb5jP2HHAvwwqQ/nLW4uEJ08UawPlDafR8fxbl+TvDfaUyDftt1r+bH1Q3sCizduS1Cjh4uyA
mASeUinKrRyZgoml+wSdKESnQjQHKHhxsezykwlvBQX6wkazDwkmmZavSPHbvXC+ihKoJW67inVt
7uytEe9KDozuqob8mLMMDEySk0kpPGCU3rngal8WtrRX5Hc3vSqNs8ycvow1AQHpQjvI1O3qD9MB
rln5tajsFw1mg6U2oJxl5MHCR2Qc4ypub4NcffnOlbvDQoNp9Dv00ekBO0l9XmJSsKCPbjV5KS+T
VqRCDSYZ2Smo52QiAzVJoq9GN5OKO9TEkmRZCjlEGGg1Pdx0a7Cc6qgw3SL2D6RAVN+qPvMvKlxA
Fqz/Lc9M9qIk+CWyuLoGgmDYw+W2Wugn8OCMvpif+pwmLcFUXDvzDSj2cNaASx4G7BeJO4837sP4
yK2+ZS1mbqXv9IR1f68NSPfktshz6DM0oSfCK8yE9UE6M3NqRS1PCkyL1L5NvjjlzznSCbs2UPlJ
KEfOiDq66D6CApbk02WCm1fiGn6mfWMIywpwaeZ+7+YLyn63I7YHEwYQR4O7kcDp3dTk13m2UlY2
WPLiNVS8qZv2aSTa9mpav2wCfu5r7TShwldp/4aprHn1xy+ma9/cPma1yTGym2P/ryGDqdnEi7+J
GtG9Tm6tLgxzbsa8/IRG170g/mGAr3aOrMdNt+DFHKzk18RBtWtq8b2wzTdX4+uCkp8edpPEajIr
A7ajBovUTeIJJdWhyyLzGCf6KXH6V2kPaJh55IIFb0iZqJk3GT9DTZgYsqWUlTCtBJEoQIXah47e
lveyPVgGJCnCdKeW2wd90IX+howZgqndUqYHv8jhC42nJsReSCg1EoCEVzLkPy3T0uweSIkEPW4t
48Eq/GlnYRrqDEpzlu8+QGhSxHOyAlf0W85MHPEtDUmcVTgvYptbhtJFkuJROWrjjvUVClD4gMxe
4dPmO62NKwYHrA7u1Js7kYnhhL7j66j9T6NmSuCIkJVYHWlW+3y5f3f/Yiyw2AYoZngR9KMmxA+Z
VfQTk3NK9hJYR3BU47kFRY9AZf07EI7RI2Lq7tjJ1XmKC3zrui4huqVXmRtBBfZ4/wL2QEOQM3lI
rH8XLrN1aDo2JJ5Ee2eSAPRI6b+cNdJxSKfJ4//8/f07QppdaoKGeGTvYOJwt3lG+0nguOVqCKJD
K/HBjTFHbO3Naw2Z4l4tjF0CSxnrGrQCPfTZSTAQ3pFOMjBjSc1AKfluz4q7x0rrLS6kE0ELCeVX
Ue7spW72lqL4NYF57A2/RKFth+NrymjyOsQVYBf14mLJ2c4yTk5Icrf4CasDs/hbzjtLcNlI4Zw9
xmDltyJ030c6L4hV8afSrH4VY/xZjJhm+zRgngwZTM00zzWjnG4Wx0bEjN8bebEmVis5tCm/7ALI
rKynx59F8c11h+8Wy78eHM2JJBmb0NIk875kFizmBoZyg/sS3wja/lRQtbmYiKJCv7TsUVPHW4nb
NTRJJmcbiy7OU3DOXHQaBviSyIm2ZWp+LyZye6L33vrhsS+ik5JBOU7evqiRO1qDzvcqSR+FXQAV
Gly8KH1mEAtFYJ5KbAu7+0nKcnqSDRhm6X5brCyYPT8HDJwjqfC95wy+K49ibF4LCG+Cn4Zw05jM
1kBWsY5WxjnEiUuxyiQ6cvrnkJE4+uSQXJqsfzROUzZFX4RTeehWqA8SikYDIubW6Uidhei2ahi+
FVgwzLloOXZrBIHs5mKw+H7Lv2lma1fYnlJjxmVb/sgGZ0STLsrdsAC8MEIX3eCe1+HshJVOAB1u
k/qRTlDaYSethXQJa8lyAQKplLHNga0V9XDuZTsbLaLNPo8mR/xcSEegzls29uC8KnLr4yX+OcF/
8tb7oiH7FrwnbufK+2uJazSSYBGOkT++ZFX6WOaEmvpDDV8SpoRJSNnBbcILSBPuAk1zJv15i/xm
3te18+azJlJex4gnssatFzl/q/Qn+mG2pq1eB3oCglZfxXi+3FOuxbwTYXF0icLazmNb7s2+C/hf
v45DTfZeX1/Ib1cEbMKiHzP5GtnxmsTRmnvCTBiBmpJxWvMFJetxInWKPLb6b8czT5TtxM5guh1J
quWEZxgfHewCKgfRdcU+X+oXu3HqQ74ARA1ZJAnDe1beyEaBjF7mv1jtBl0hZ45+WpO49Q3TRxkW
O1HgbzKdDuFV/LcnLT7IuAcLRVyLNyW7XrV614UIPkOvOdpO8dQy4BHu5LKlJ4+gS813lpLfeF+x
BYuJ9AOowFzunU8537Gg7409W2ueMSVjlApfZqZHqnqDzydEErHvyTQhlr09R8Ay6DkLtmwOS5iK
oX1KZuZSjDzty+wwzsmtXfGALZaBbUUe344JGg8cuxzTjWibVzTRPrYE4iZltx/ikr2hbEl5wkO9
5AiTyEBvRix/dOXJppp4VGiPmMomTvc1yVspwICNmW3zGlAxmrp9jLxpn/grfjp9xgMgSUaBQbwY
2M9j1jpzvyqbh4JdWcF8C3rjI+vQghZ2IX7LBd02KvNHl6Wb2CJcGk5SxkLYxFNc/ZwTEsLyiqH9
Ar0FrMOnUtknUsfEtgElS+pK8tpbeKmbQ17Kv3KNwjifCQ8vv6ecaPgfar2JENRkbeOS+WG+1zMj
HyYYm3oSn/sRL6j3lvdWR3jXIYSBc4L890DSUYjunkGcnNFEW+XOWetN+N/dOXaJiloo4k1/TI9D
9d4gedmOXQSTfWlf5zEmnZpoZuKydODEfKgu4m7Zpmcauy9Jkv6wohGrHodx0cx7FY/RESrV2zxd
ahF+w6cHSIF11MGfJIz7X17kM1yWPp1vnH4tCXgkacD+q4IP2XPXJcpeg2MnCvVyec9V/rc3tKRz
l5dw8M+6ar7lEEp3ixhYNSzXshGMTiObYUQDZS/vyPMzhpvV5hFtfBg/mHwWeZh0O/ysiEaSkjQ/
9yfqgHddDuPZ7fxfw6L+Dh0euHVmHMbGN/+A4rJ+F6d5nuA/lvIU0LCPYKK6zIWfZFUY9KT+4fr/
UrmQS9CMQiAYtTja2LEZS9iSsz/cpxl8htR4SGn0d73HZF6mbotY0o2OmuroD1q+D+g425ee5zjo
el1Evp5UH7CepJtEXsQuIUhaX5ybdfzlqrg7eBEBOEnMPD9TD0r0qOcJcN4OfuQdlnibr0l+aNK7
LflEtCg5aew9SlR7fvnDC/zAU7q/QNfj5WGS4ig0P0j7hqh0+1bpMCBwCZpL2VBNFNEhXWLjWPPC
t1E7TrAY2DgSrYa+yd0K6A2P//4yftMY8zZ5Jip1D7Gxrz4S9izZgxJEehigpmFJsRAvFLu7Mnfe
S5eiExsWj0Tg80S1ZH+QN67AqP8g5/EG+CbcLYXO2VypWx/UlrVWXoU62A1ww1mPLevCJI79vTMq
0k/X31jDn0MhU/p/QFnZ62f/4SdbDucnV64JQso3/1tVacFaJj8id1hBxfUTsi+sCWTxhK116jTx
ySP5oVY7vRWL/6v0FoKM5W2+V3t49ZkYxr/yCT49MVPM3wh/WBOvL1nSDA+OU37PXYp4tA5/kqeK
D+ir9Q2DvGX6ni0kl8xHeSpcf0nqeycD0TfMV4wlGFfhSMnSAYOsHG7C2rIpaE4I9ORCBBJGXtIM
FSv0sCaID1ViMpIdrlN27gbmxqZv51NqN89VV5GyYWLwaNDvecI4sjdGRL78zEcc7mObsHBgNbEB
iN5fKztCK+e5pLG2CeqJxD6ymn6g8Lbe/q9Xp+9AUEOr53k2S8YPH1RZyNrknXaDnrnxpuUG3pii
3tdD/7UVVIJxwwDY8pIvjZuah3//2b+fbvxsz3IUPYljIwn+74skC20c4HSPgWUS2rFM7QGRZr+v
PCJ/1rHpv/+0348rjN4KYgd4M8Wx9eGnuZ2wa9SSLo5d4++xrD6h8SYIh+l+auW/pir8+99/3kdu
5XoxOUoKeHJIi7EsfHhr05qg8CounSANQ2LljGRLSXy0Wvw3Zb8OO9YVQVwy9tfGS1U1+H5swdO2
9BkCriuvuvHkWejq5S4azStS/gpBVwVxySgdeUg5sPD0O0+6JQnKYJL7h9/g9wPUdx2OL94wSaDt
x6OriOH1jJkrgygxPGyNjO+TtrlZva+DyVPTybKMr4JFmKt4uQiqSIrMgVFUqxxxJB+OEJYjtiDy
ciW+3gWPkW9Un+240m8LvBGnXv6A2fz9sMVipVjt8rbzvP/4nmPNj82lcuyAUQMDfkxS7HaIs0AB
eAaTbu2K1ejAKFzn5uXf362PzO318+ZK9lzBANqT7sfnocfwlp+d28HdP1YX2F4tH+UODLeLJdjm
h80wP1idX21kAuof2hmbhIkQYDR+wx+udmu9uj6cwCtrFGaqCSQRzNh/31yDGZP0A00vyAgdo8NC
PbSsmp8b1190XKpPdOXccNSHhmeUf7izvd9vbQjknoOgDmwju/AP1/666/LNIjKDyjS/MROsUI6I
+avjH3ORvSwxK2jh5IxAw3WFYybATjLNkiRy373YxgBnWD8ayzstfek8DSJgcr+NrQaW0YKaQYPs
PcQsLp8mad0WYo+OVSgDrXrrkg71EDgOTGB7MI+dU7hEh7Fyq9DUPuqYMAPmLBsMI+C6SUJDc+uq
PbZJtUtIbR9Ed+prVVxYSqxHA8mGYAM4wU6yQjVrzToih9RG+kXe1OZOS5+t4j2BRmUvfntIFIvC
0QpP0O9AThJg4unpqhPbPY4Tacy6Mq6WGOb3aRQng8CK0cjTl2YFa1HUXvFIL+zFFMvOlo4q6QEL
S3/wr4WXvXY6vfUtEQADCLI/XC7/ywMb2BAtK7wj0rut+2H2H2zFIqZ7nI3QCUj/8S9L6hxRGvxI
otZ/HjryLjUyjHRGMwAsczO3TrcpkuKtn0LnTBQuy2WGrLpGV2z32VFZsEp8tIwsS6rm3NfOJ2ch
5RWHgv2HF+78fscr0+OUpTyGCujfr8T/eOE6A/scUgMGd5mog8ZkMeZfvdbOjzxv3n1jDrLM8R5S
ArywPmXspIv+1uEe5sPgcYqEJqf+4syKzWtIuArTZ4F6EOcny05xTnXJXDH5rNlW7Qe2fEcZEhHT
VewaWtZalvoqkhF5vWXk8iIyNvkuMvXAmqrbvbIihlJd8xs4Xw5GNdn7zI6ZIbNbvshcPEMVqiDy
/dWEiJ5BYsRsCjkyTzUTvIZMjoPx7osKU0oeC4ALbMsg/DAOGaOnPJyIq8MNdio7dF6OPX77w5H2
u10HbDFETJ8DlZvY/nAbm3UbLUSuOUHmg/abosfW6+o9cjb8RSoTG93lM4M4VoJpKUtySTxoJRGi
iFRV+oin9g+vZ63Y/+tQcwGActtgIeJskx9fD4kVLC6beQn4eMez1yKp8LD1l2bzGEsmCd0zyLFy
61XoHiezOkQLSvXCY/EWk5Ry7SEe/aHS/f3U5yXhahImxDKelh9POn+x0WQzPAzsKCaTcnQ3zOhZ
GLJvSCOL8YyNvI64tvmBef9MDiu5uOZAojDw5e0f3p7f6v31taA1tkyxFq8fgxZy3DkV/L05cLSF
LxB3wrntQEmzBsR8zYcW2jbSV/aeu841SD3teW3GWD3pFB/4XMOpj6KQ/08vYYlwcqZIFC/LtLz/
4YX+/nRyKSjWpgRzEw3Cx9YsE1E8uZUH7KaxQcY32JFybV5Rxyr6tNQ/MYAdOWLa8CkM1clQx7rk
1iYZMboa8YtYyDgePedTpJvm3Axxv2kaP79mM6Dvw4TQ96Wqp3zLcffYqa565YTIL2wsMRyRkm33
HMNl2pI9BQwKmrvCF9/9bS7IPwkFAatqdjk6q6pQu6hAEO4kkuHiKqyOavKuBt9BWYgvW6DUl61H
GFtN8GND6My+s+t2U2EWujgRo22UaQfZ+96xb7NVReYVJ4YFAnmQqw5LWcS7noDZJ+7pgqnkGDAb
DZE3ErpYQiO6TIK18P1L1c3dYZhLKCxrA1Ky0EP9KrrrglsSd0jhPi0zEoRhn/ee/ckijJppiP6U
29W3rKXF1XG2N2RnnXFw/iJ6aQkGsfhbZi8POnK6rdv36ul+iCYMDS+mP7yCNv0GSgNvhLEfUVpd
Y8t4ae0OIw6MipyQmAddfWHhn+A5UCpwm/l076TjsPk1FSjYEwXateJJsC0WIo6tLOYZl4enVgKX
+feL6veL37Ho9PEbK0esyPj/LnjiAocMaq42iFNBt0aK1VpDV+MeUJY4GDULhHH+v9/9DiF2rvQk
SwpPfKw3O23aHUFZpCylaXcwSvmQ9YO6JJB7zkRhxmRAiSNkBKY0qLJyzDz/6BWcHtv+v//+9ocG
R1Kmk+bIkxAzmGP+dk8VWD+suiHRpUY6WHt+ceUm4hHsMLBF9nvEvgFRPgofiCqYd6tfY/G4Ep3S
U5+T1DhEDaHzhT8+xHHxg0KEwbFNqjpCx8nIqZ0Uq/wlehas/3YlyuwtKQigT9p9CQHxTye9b/32
63DGw9YV/C62oEf9gKGWGZtKiWgbfmhNFIoRWcECHiLI24S59v3PWBat4P5dWmTbtprj8+iFS5B0
OKFB//Gtf48iy/w8O8zC+DxN6RLcv8RU8UjcJwrPxtnd/8oxSoaHjC42GiJyYE8pC4WuOwmEcCxB
QJ2kKQaKp34+N/XCMiVxRQAO1AA9U03//1sTZQrhEWw9+lIESQQy2nHbX9A1jSAul4nne9tvm7wl
8z2fSpArJAbux0zkJwKxTolRsdcGaxxkyLVDv+LXnnz4d+u3cHoqFhJBsX65f6famIbSLMwV65An
FKvwhQunwyzTJK9dKHFLh7U+0Ytmp8mVR9s3kdlM0WtNMJbNKYZirn7LuxyhMXBKVlbL0Ys+Rbl2
jl6NnY1dAnpxw403dhO93Z2Z/9iv0AtiuQP44Uz4gfqZtUyVyfpmxN+tDrCWyOvHRUYU4OTOHAQ2
rQ0pQGTYhym5nmhJbJYbL4k1WG8FcBXgrO6eQDtWBRkLVmuWzUXhCYL8wB/n3PcB/4CbIa74UEnr
cC/P5rGCZE2adqVT/5DJLjp1GMXur5Id+EPB7p0k5Sbemh5hZ11qE6GQcjXQvrCZRyJEto7RXQ1R
9tcE8RPNRYXk3obc2XTMmrpiuIVhbb4l2lRHjXa4kSp8xfO/TWvuIdOooQDFYNl3EeBl1H7ygeDv
7KlOEMyWKQosd3Td892uw2PLgIjK6gpsCmKKrsDePmOXx6114hoEcV1EiFeFURwjKKEA52mnlaPL
Q9v+hXf2RBiR9TbKVICE1AYeUEbyMwkIV1Quq9rJgci8pnbgozh2iFyPOLesTdzRP6m6ZfcYum8I
xux9grrmWOb4IVPIQB0kEvY/+jMzoiesVoyhLEnqSGSd7ZycBZp9NOqLve/CJphB4bL6SIva+lrk
zmdZ5F/9ViMs7SN8pbjiz3YPVGxYETnawsqny7NrYvEnAjLfNYP9BeEstXORyf3YyPjURvuRH5r0
zXTjZW46F3v8PxNKkyhw3yd/u0aljpHs5W5MnVdZ7lSrNxt9F0uYNUWD0u9aTP1TaS09hGUS0PwR
edWQxV9QwgK78bmM7u5iIoC6myRWd2vEbvxXE3039eIeVWtlxzFC3zeb4B6LJCqxtdKu4zLgel3s
5wVlzNuIRnyTxhnM3/WPWd0/YOSxOG1NF90I0wWvHxG1RGK6xQ1VvxiS9pDHfnJq65W+BeFFDPie
kwzz4oThby+h0ODCDsULegF+/NK8znbm7UzH3CdGitnL9bNNwpOXeClWnuVZzm71CpkBtmgDgFwR
LUlmARvWIlv1R1hvdx13vonlFAFBdiJ2ViEa0uujd9aIbU0kkE10ZVgSnWXCKdSa3BAFaeeHRqTt
rgOGsBtYYD24BKCOvkf9NPo88D021KoUKPRwFlwA2qd/VylSUbR91dWM41WZguEkQ1h5VcUznUoH
HY00ZAaQalt7CcFSpfS2mVHqsz+0VJmurt+oa7cERclnKiYsK6p9KLreelTCSPBEvGDcyaGk9pwx
bQsfeegUAxU5jRd+/yhwyf6JTX+6JU4x31BQRVwBy2YYPWL8ZOSTKtZaTxU3U007u9WIMQOAtNhS
bIquoTauBMqAzWVJ1ptfy2piJleMb6mtQp6UcCC7SgOS9/3XFBzTBD4ybyHPdTldD51krW1sm4h5
5bHDZDGEA0Kom5qs9o2xvHUw6xl2e1RkwZTpSz4Fcxp7WEu679lMYGCcC73VVdoDrB/CS1n6L605
AV5T36NenxU+mSBViOBmxO8Ah7C1uhnIJacZ8k95+qlvxXbCbXUhBXo6DQNJlwOfDWRof9soJ8QD
UqFr9NYs74oj5cUg2a8y0H9YpXoqO9M7TI3ZHMM0eZYFo76u4sYvq0LuDBNPWo/C/BznhXnWc/6J
R/6aspUirk1MBn2q7TEkoW/bUhMT4RhNwy5jGXzUvbuZdDnet6lJhYpI+u0FTD7dcq+ORl1xN5vO
o0rEr1S7u1lE7GNttjShMzn7GNVUodl3I5wtL3NOuVyHJMXI97Ce7Q00BPvQ+Q51c5Y+obrnY0gq
c0fqLtF+qKIrzzjqDKMAbrHlkZUkgzZzUcQh5+oQYVve44rJj+FS45VQVnppzAe7N8UjbQtaNfg0
T2MjCPRE1oo2yRZ7n5k9kQXNrvRs/4qArt+XThkdkG6ZR97X00AY2KGs0+lMohue8/WfZikcb62m
wLRXDj43x/Q6cgrtPY5QnzPotbb1SsjtgUxzKjnCea05KnOvLW7LXBbHkfyf7dK4GE7IETxEYe+T
FmFae97JZO94BBpEc7taRuJrF4+o8pYp+W6qz276KOPe++bC22idOsOvVZL8N43DKyq17V37W6Yx
a5bI+Z57LqrCJIvOyuj2dWhIQrLlTJhZc6Ol/GnH8AcHErYtcwe8k6ddMf1EzoH7MG+fPc9qN2Zp
OSfZe2Bx9aPNjPvJbudvs6zCXaazq90CZreb3NwuALR3GnvittejdaRE2/cx/LMW88TGY3TJLI6u
IwKlRo44tM12iOia3XOe1taurOXrfS3TdyIli7Rxed3FuzBRcHSDCzavvshVbD1pdDug+sj9bM52
Sup7F4Kq4wSQCPPG6ST4KYS7jBe3KI+xjqyrM7iXxc9+1l2iHkNkQYIBz7Fbmls9iZRfI5y3Zbj0
QWyFu2i5FLOqHtGXISmWlXFm8wzkxWzUPuXtiIE0MAqCIDAnL6XyowcH+4Q1W/61btydv5CT0ITj
97uzvCN61q/zaN8s7bX2oXg7CoIMhEwA2SxDuopkyX4A7ltbhGggbd1PMTOikkH0nn0+mla4ZmTl
RTs/t54rpiNJ/5fpHGrECLIJ1TlGU7KJwooYABPDvQRAt3ErrO/jamHEIYpPuCEncYx+IC2eTlUn
bihai92cwCsP3T4MaPLQyWON3lq131xD7JnH2Ha+x6EQD87Srkal5Gyb2ddwGuWBfSjYzBzzgofX
JzaLjrBm91Vl1TaViUGmfF2j2aMDTavxtRCteSHndMcSdd52sywYFrcnC9uvTWn+wmzvLZ9t85It
6FXGMCXsPXNYbw/DfvZE9Iic5DAu2JsBlHhXq+8wnoxDHDB/tPaYMrKAsWBOw+zcXCP+zDHeBCPD
o6eFh7FA3noWfsQB0hHfuTjqidGJGyOgjNkIIrCk665b0smbrHp2n++AE5160+1ehyKaPmRKRABP
fcExjqTbqMmkMrjzd0azmKgLNZrCnotzkTspu/6MyKPdaeEPz4Yaz+akzYeuJ+VUaQfKkOOmxyLy
iP6QzdHISXsOF4R3MAsQqrTxD29Il/M09jhWVf7SWCkPtNx4NbWsjokAE+vJBPGJM2IGj8Ozmurq
pSBkVliGuz459Sms+FnTkH4ZRPta59Nn1xrDF6ZF6KGq1H4aMFkzHgIwMyctYr7Uz09tSteCtwlr
3rBc4tZcnuwe8ECTj8b7LLInnEg9+cC/QmIZGrRV3+mHjV0D1TNu2I7WC1PQLrXOTVpQ30iujWw1
VeEAayucR4PbjleBP/Tk1v4P6AA2zrFL3bElW8I5D9KSFHbpKIFxA7rTPyLgFjgB4lHWqZiLNm5N
qiEcn0+1Y+8jVRXPqLHJSyYBjlVA/+yL3Ps+coOpBVtQn7VFoBFHvlQumhtOk3OsiViZpj7BoB6u
zwxarSmPgkR+dWuDerBokSRXbWXtOiRrQVvV8TnK55uul/Ig5RJ+dSPUNgQBjmUy3PQgueeSVjx6
C0/lBun3HEf2LRTySTkTHpBRZNcZL7WKM/XmCzyOyPse+loyv5ibZ6et2udhQBE5VIvcrv3D/bod
0YRvxwaGS9uj/O09Mb1MY2M9Jr1Qn3n6qL0zo4fH6HOYK4AEA/rYXQPQfKfG+bwY9Hl02J+lGuXF
ACO+NUy7OPLJfJmawmFHx2kbJua2UqhDiybXzytSBv4jfWI6SQBNYnrNO6AFYzqc3AxjN2ND/zUD
NLk4AFAs9TqCX/mHK8JtTTbPQuzwfV3Q29ieuNowL5L9K0jrRZAhq31SpM2GwRmaq2ICbg4i0m8k
iJphgJ+PTqzsqQeyWgC4yNLlqLIRukFWEtkE5wI+hI0AqSp+McpQe7Yq9rZtcpK1yVU9Ey0FR3Ry
xCFBpPcgSnFAzJNecpZN587rIMqD155YsvhOc+OfQ/ybzEiY07Q6dgqpBkEZxrGZ5+5YhuZrwQ7g
MjOQvo+3ljb6qyA5a6twvpI6ECZXLNYczbb7xgr+bSzmx8bA1SWp4GYiE3E8Av832oiBXoPX0zoa
mdluu5Vl1CbO5zjGg1O3pEGFq6sJq377VNVDeyy0wmdlEYnKI++Iv9o/2Ay/dnHffre7XoAkGxa2
CSh3NgPwfQzes/HJRL6sHToDdzZ3mW8/siybvmVkCiXzIc8yl9J22rvhiLxdVwX9VtE+jl2XBlYX
BnmXlRe/Tn/orjaOmSZ5rJBswUrBPuyOSOrQz+6RbUUgqtU2ZgT1CBPnUDht8ywSCskwaX7MkZop
tdFl+fEANDLH+2mzd3HjKdsBSOkug+5EkMcOA7PSIV699GNov5cqXPTDVEfjAROA2jSsSpCAgzlx
WbIS9AoQBhXVlrkFdrNpPMO5duGuT48aweVpsu1fXjM7D7npX2cfX0Qr8aTUczKeImSZO/P/sXdm
u41rW5b9lUS+84DkZluoLKCovrEstxGOF8LRse/bza+vQTpwHMf33nMr3xMBEBQlUbKCzd5rzTmm
Ir4YKI43FjMKJk39tOr5/fZ2/Tw4XBp0wW29G4b7BQTF2EjlxHc9DTLbgplAaq5dfBl5fRXWN4rZ
PVaoFldNW2eb0rF8JuxRt1n42pSQ/QFA9GCOR4c5xLEEAUZQQL5B8ZtA1bLqkx3rtxqY+Xvm5xye
s0E2iy69kx2dxDVI/cVq2hG2ASgruFK/X/exW5EwE6jr1kZWKZWwOtfg9kHfV7da2clP3RZNuVeq
QX3bIEQ3cK3Z/dRc7M48BX3I/zx4iK1vFl+Gmhcu1kNzmAhy7HISBIia1wLUlxWuCo/81OeqE489
NmRsRkDNTWNlxz6YMBhEK678XzMlxIOW6tXNwGce3MF8Bt79hbGKVxlOusNWyzCXosYurXMMNGl8
UxHdscwy61y+FUrT0hKH3Na2jUbrdTK5d6lz1ZIw7Uulhwx4u/TBFz80YFzYwytCfidzr1aF/snx
X6Eofg1GPDOGPfibUE/xR2pM+0ddkIqmoNv0mzbY4mzbB7hjkkk0G6OHHRO64Q3Owe9Gx0DOpjDg
WdocC9DiCEIwjVtNf0wEJTFN66zv08rKv5BKEtwU5KFNmaM9uqnlNYH1Inqzv9Wj9FCrdnqKq+w+
qJl4GcKA++KPd4M0IKfaSrJpE8tZNVHpHKJWPzVAlTfNIMzXXovMjSLNA+G74pa56JlDvrCa8UDr
TF8rER7jZQRXcHXVIroXEapj/iQXQRsQRrsnSx6/4G5S7Z+hRj0KVyZG7w5ZwCA5VxsUq6HN/LUY
uOy4jfjccKx7YSDbg5j6EWcVLGxXlRsuE9E2aoeTLmmB9lp1eQNBzgIy4E/jOvZVgcGBqsQYk7Ru
m1Tefcmx2QOiRdaPnYXYFjWLH1xrtlc2CAdR++6cylDW6N/KlVD8lpGzb2GYiW9wjQ1kfkw56B0s
QtM0/rAt4HyTGrtUBMdw9grOF/TmexlHpELNe+XM/ars4PLg+HEvg94NR2vQB3DOYU8+Cm0kqAKw
k0Zk+4EOHHnQKdYuokkaxcnRonjpJSZAFzMYd4YNGt1nWufkZbMzBobdbsp0iluQ1aPnzTGWe22f
bPSgyI99m7wC9I2Icc4qr7YE9y7GTYewaO+G1hUH0djcUqS6FE2p5M3b1FqetYzgXGHm/TYY+pfB
qNvt0Kb5KkkAD0vbrjeuMzDRG2eLSjsgtAmJuFju+F0LSaIo+m3NbKsS+MI4JrGhArUb02z4bDX6
ITJwPdsqMeBb1RxL4i5omUmAQ0BXVsBNxysST5voJTqlar0ZO10cfC6ynWM1p0lV7yYn0S5DDSCk
qxUc28PAucNE1JknO2nrf60HqAlO3XE0V0A2HBPksuoO8dEA/bWaHGuXzs1EFW8e06gBOX1R7eif
iEOJPcgjVBr904SxSvOrLzyH+UXvNm0UaedmqC76MFoHsvb26G2bq3ssbglhNy2qRSXVKVwthzhR
m3Wjlc5at5qHkhDg+7SOjQNMdUqJSnatL9ZgGndmEpxrp/imOkR7l71R7RzECRQqnG5LxVd7rLhV
HXK6HkVdXFMTltsAmHnwuSFgMD8gaZb3EZE1FpmHs34juonv08oxT2C1tTWXj6ttSXABQxWQ0sAl
egqldWYk2stbashrUcPwiKGd3qFZpUlXWdIzraHhbEzkrcDlhnGY/A58kOJOcbjYGnrj7H0gM6uy
w9HIXNmkFTEfuRVUGKy+3Q74KYAuMw9ohDdkeXPLxYc9hJts1G2CEDrua4pOudqNrJdBficOHnId
+faXWB/Ti1pnr76bf+lMiiYyfWwyXX/S+wm3KfpHsB7lSTf778z5wzWmKcK8UP/ecrdaGxbpkA2g
kq3Ate1R1oapEBj3tWluJi6cDwUXIxk6R5NB0zYcja8leY7P6A0+O1q5AfNb/zCpdwbJk5M74tx1
anhjcEHW0JSd9Y72gUO5ZW/m048hKkKsDSmdK9Ebz77/wozoMaNidF8EiVhHYXLbdqlKJyOS2ykk
jZvhZbJnQH8ecsrpSuzLh7okX8NtJbl/WdV5vj+YIO+oSYUEDt3h8XrWGQLdiPKs6JG603LAuEdJ
BBndoOo5MbtmXSV19eLMVgR/KMfbqirUu0HLP+OnK6+yaH7mHTQyfSC9OxkU+9Mk9ZlQNymXQuL9
SIaJsEymXvumc2MGUETqBOO1g4JU7OzUXwubjLmSEtsKAgnXKmsGFZhtlZxr1NNHP5ooAEr9OGGR
wc+DTPaAkpNClwtmPdTzhyEeP/mFMsLKTpuzrw0nMZdGyL/pGW0zmcsKMqTR0RGdxKVsrYwjVd1O
PiVdYFxnRLfvGXy1qhoY7aYtTeiu6h9CLJt7q1c5OeaHsvS7B9U9zDGBt2kR7gq70J6CcNjYupq9
1HRXdimYim1daO2TXWUHBv7r3sLt7m18vMocjxBqQEUqr1opXwagJ8+hiw2cOOFNn63NtE3O2YSM
zM3Mg91Cn2IW71jtqQi7OT/NxY+cJ97ckiZMQoKvI7d0d8+/Hz+uvdd7+N/5x/16g9ZyB7fqZF70
q/NIpsp3qsE6yRqDNwgM/pBcaButW0YQ0TpaGVh0Ni5XYegAcg/euD4Pzm00PKBjL2EV12tUsztj
vdlcNpeXC84y75WszJXvjZtxo2/NY3WIrtG1f3Y+i59gbxj1lhZgQco5KzyiPIzvq3bTmbQ+Nkm2
db6OtKv26iE9yetw1R+blxrROj4TPFE27CcSf0FVrnGCKe22G3bU8nGvogTBQaJeQpkRbFqGj2FX
bhuAaLilaFR2pVPuASH2Oz/uDKz4tbuKhVQODhlM2O6Ki9OFL0ORjZyo1oa+tfiaMBDwGM4qoEET
ex/kxTlN+uG1KIEBdCMBtxLJ3bUb1OcpyLcNrPtPrMQokwpw8lmUfqKSvDJrJAiJGVZ4yw3jk+gt
KmYxw804PwkMHzlf4uFTvbE8PDZye22HNY7M4zUBXOU/XO073JRVOVhrc84iWhaVQY5RBe7z7aEd
xtQRS1w/8RxSZM95PH7V1Mfl4bKWNBwaXZaR9FuXRzpfZyU8Z1Rut5U+Fke3tAr65ax9eFjTHdlP
Zr+OHZEfSXuA5BEGFUuNftl2TJ375ZnJJ5MiMmsqxFqWH/2YHBwahNvlSb/o82PVB8Vx/gbDoJNd
Nu9u2V7mNkU4PDj5oGXHZREQPcHJzeJ927IG1ma+7HPPTnEta/NnNjn3a3/yq2m1fHUzKplX0tNd
BVqJDacrj34TFDvZpnVzUku92xXg3SbT/LX3Zo41Xfb+YVtcAXDS6rQmvzd9mvIq3Na2jpGpCaN2
zQ0NItScSsrMJyehKoUzE087dIw6l545mcCkUa0Tc/XbYtkW2HVKSa84kQdcHJcF/Vhqp2Seshwt
Qt9CBYmEULnq9yZxrIyDimMyf9BAe/9NO/g/ZP9/Q/bXXAPjw78G+/9fTN5F/vo71//tLb+w/prq
/oG+hPoaOmfEGQYyvV9Yf4pufyA5huhvazoQfwvZ8S+sv7CJcwdZgL2CqPW/xrlrf2D9xauCggY7
gOb896j+H20clFJICkeXQ+QAXwil2V+lQFllQyVKrOEM66PbRLOYY1ksKg8t0tF2TOTJ0BTrV+6f
Fw1ofb8uH8uVI5rSTyCxAsbhZPR5cgj7o+/K/rismaFHIl54fIvZnWOCl7VlMSypwfPiLVl32ahU
Sbdz9ZA6L6xIdASPYdEHEy5ALhtqrgX1Z1WfznrIFWG5SLwvtKYhB3V5nE0uq72RfVoCiZck3yW4
N7RbCPDWW8pvhXEjILIdWF5UHpeF/lZCnS+CxvuqnrrfKJA1m6DJE6Ja5qf7nsQWojdZjbMcU3RK
BQwnNwZma0lNW34xR6bVPjGw0y9JZ8u2t6cHQGSUVDF+D1leHk3pF8fWoif5/jBNGZZ4uRLGRxqu
SdG21M8ShEbLajDMaIFldVkortYenbGC8ePnHd2jgm4QyH0uy38uNOx44P0Q5ifMrvjlzYkRNL0d
e90Run0M5yuO3dMfhIccRYhlAyj++2Xz8oL3VzEIeTYHoSAL7NqtrKp7KTkwBFQBWDesaX+uRQTC
wpT469NqNPraRog42yqj9ug7HSlvbYncY3nh8ljv4zlU7v2p973/ts9cWPO7Wpokqcw0jAt/+fTy
7ek/Ny77ePukZfX9ey5vzPBCSo61REnmjDNHe1tDEqgfhZlmYrWsLk8vCyROX1Bv4iuc3/G+yP58
iGBI7vMifnvF+/b315oN97ai3GWKVhzH3OGXbzDQcrFf1pfN7wt7Plbenl82/tPHv+1qWY2qAYWA
KR7f37Ksve3n4y5++9x/WI3d7yIbisPHT/htT6klLU+Dh7b67d2/Pf83X/63N/y2+v6lf3vrP31+
eeXHr/bxlZEVo79IxdY2wSXqDqf/++G9rP3LbW/nxceno1Tk+w8bFUROb2eUtNNuWn34hLIBvLVR
pon/ZqMerZ3OJe39Pe+v/rDb5QlrosVQmgdn4lAgDbE4LmtazqXk/eGHbQUhEfQy57f8w+ry0uWp
ZW1ZLDtadvn+0FR6roDL42zZ3bJqDi17/vtPX164LJaPQW7yqEDe2i6b9KSy+s/Lah+j1wFjPmk7
lVmFmEdI1jxWkpNLmFcMzuO4bFwWTjpL0N6eWl61bKW/b04re0Ij1VTxsDZaJe5xHbAramLW9LCs
qiQPFre/7Ua3AhWmvQb2Ez8Dzer5Da0iUAOc6jrytwk+tbVMtRtXqYktsMavKJfo4ZSEJ2u1l4cZ
9vq6+5qkRowuji5Bn36X9AkyUtk3gHMyzPpocAYnOhHjXm7SEfcHtvkuOwo7+EYdEZ89XTxvwG23
8msyd3/7lm9/hjSIlZbQMzbdPL5kFspivsQvD//ltmZ+8W8vmd+xvPftHf/koduEDOQ/7Pr/Yzc4
/bqdYTj7Zc/ucrNdPultddm67MbJAFK8fcC//CaZGuGrkwWys/dv0xDgWOKELpc7mToP1nHUZcdl
rZ3/lPdtH1/z/vT7a963lZVFVOT743+2W72vuX8u737fxX/vY5bdvn/K+26WbfBKXrKE0bxEJHEc
51uXPt9Nl7Vl2/KQO/hVi1W5fd/e49XmXji/7W11eQpjGXfI5T0f9rg8zJY75PL02yuXN1Eu+fXZ
b8+/P37bZ0gtWipmup60Fi1foVxMncAXTf0SIoQ+hVN2ZoLcM7qgUjd2w7hrVCoIghEphbZmXVC3
WU++oPNiWMC0wvJr0lvT2pEu0YBt2W6s0B49NGjurmZe2LhugXJI27ml2lPwdb4II0jWJbiw5gtO
gIOWlNlhgL+I9ASsnGHfy1yQMq4qIb3D6ls89WSo8UtscKA4VkCaYOXvGogVRxASmpdG1SNNE2OH
B+YzXbNvcYbqQ2qo9IrJvASDCjpbx4Zqfmrc3EXN6tI4HmyQhSGhgcWKkhpBImkOnrulK1GF3xK/
oIk9WHvRKO3K9IdNCHkpK0fI92M6bHPb2JdJdZ2d3EmOIYYZhwpGyzozRQipmrm0R5LkVabQok2y
3E8RI/K1A9Up1dVPmUjGSxahJ5TIyxm7r6VlP1Adi3FabN2QohEhWUCJXWVE2QGBth+ie5BOytoK
aEm+9gikkaOS3IVSlLC+Iorhtk6kNUavwMUFGKcXtXnogvIKAxnuz77IVPp09nydM/FHkj7glbJn
NBmBNzcd8Lu0c03PRr9t31Hw2lcgfY66TkmEyJR81TkFgRL4+Jw2IGOi8InsCMWdLr6nvUs70w/7
p5Qpu5OE8j5rrTOS1BfT9GFPoAfo5F0AJSOmzooI+WeZaflRqWofOgbqTnMo2y2IVR+xi5yAO4bR
oZU8m8j6hhC+49ByUa1Ukc++wVUGhYV0bL1b2ZX7LdYQd+oNgjUpMtI34KeZLvXy0NZf+pCc+hr/
G6WFVWVAlixL6IDQGAz6xBusbITbrmNqC9su4s+y0AGOg/OSh3p828MUves+Ow/q2PU7O0KkZDbK
DwWoUpWXWzhfz4U7FbsatFcahDmtf3EV+J+KfAu4hZKWW7qr1oS3r/Xdqi9DzI55PaecDJDWiVZE
MNkcKjRpXgSgZ43kyAYb2NPzIgnB9wMqZ1m1F277EiTdz5KU3TWOnM7LktseBw/S6sa8NTWI+Ks+
QU1VitbCyohG2aXhPJbfFSvwYcWn2zSDz0IVt1shOj26DUySyrianY/MvORw2IR1QGtwisqdm1yr
mDKqWevpympipB1hmq0E/myyrKJo3RTcoq2UmY1hZQByAhhP/aTdl9Oc2AG8Z2MgnPLi4aWdxjuL
+MdNA7kNw2p3XN4hyzCERipv8qK55hAdiTBP95E2nVrb3macH02SkUSPqqSJ47uO0T5qFHh3FkCV
tU91PlG77OrqWEEKqYEQiv0Vf0+wMQLt22iClYG0iLk1kCW+RGtuwck9iER1XTooSce0uys5q6g4
ZT13+4KgGkSTV4nmmc6la4AMdJ6QVnEPr2cFcof4CZSSBjnPeNS7sTpXcftQI+fcT9MxmyL0ObIm
dEQrUB90DKGrJGhuVKLzwtDcjSK9jgPTvz5BcFjAUCQ4NN/Wk9yjzSgOI+Smvmu0FTGdDb10EDVx
/2rUBBOMQw7ghxMf8hHsfxHDa9Trjan4u47uHQykPOe95ZPSEc9itsI4A2qISXT5IhiMWKIhfsou
YX05BVe3mh1EfW1uAiJ5G6PaorBIOBoPZo2hmGqgNLkkmDUFtrBLPxWqXIkB+TyJUbDDjeamGlzD
s/q28tRQpasFbMlTtfFz2/bZHH61R1HC2diHP0A1/8hJ94posljx+ODn1bWhpbVzWveUKpW9LTVy
iBmkKd5YtI8FQQ7r0C9qHAcp2n4hHnqhGespcpHhODRolZG6cUwHXcA36WkcwPtJE5gKpoP72cC4
bJfb1te7bZFNKGNReVbjxRfWZ1C32soAR+CBzfGKYnpZy1y/r+zymbMvpvYMBA82Ub5OeYQMhnRE
vM2ImAEdT8Ep1uED143uwfnqV2MWPEWcprtOvGqFRog4FB8EgzYZwNH0MPrQ5+0+dFayDQ993NpY
Z61zEmiPGnR8dt+fVfOLS4bADg4GYEejg3eUUlyvswcyyybqxUkA3w1oXKimOwvW6wOt47539FN3
a1WVcho4wTjTiP6OI+khZ1xVsuyAzbj0rqkXw9t0NoF1108jHu2Sc3LwG3RJlaIfRvPqdO2lQh64
rmyOvSGh6x/M3KIWDAb9WG6NKmQED2XMFyYIBb1VQhZRpG8LeHI088pkjUWj3rV1HG0YSdP9h42l
y+aaOBHQYyO+SwKTxjqi5UlK40Rjy8eElEIUs9XVMCfbQrW7EUQjTK0LmK3DrGIbtPn858mSKHVH
9xlp0US4GS3AtEsRTPqvNUqOHswXIRHkUCNC+kG3TFnbo6QiTJAPhAkrmH3PDzSAKc77Ub1J7RPw
bAhxBHDBMnW1bRtWySbWQJtCDXipnE5buWi/PNthE90zQhtspWQKX7xQUcsOU8+IqCNtUjGtpxEM
iqVlT/A8DGwl+T4N+B+2m3TwQndC2YohksSBx7wzEN+JiYQHEV4SpxjImgEGUGmRv2oc4pcAiG5E
Ht/W92qrjxcypLd2PLbHgnPDTvxhy4WEXLf+te+iTYCicR1Z/lXYacDtRicGMlGPFaYQgnX145BE
dHE6I9k1cfTsZ3GKe0NB+mJ8NeCXhtoUHFUY+RwZLv1Wtd5OkiwhGJA7g25bYUnM4fzSpUaQJJX7
tUTTAuyKZN0WdjC4A0840fdSi+CLGwwUmigFDUuMLWLQkn644ipESJS7Dtu8Q4EIcV9wxCm+DRtt
uCHBqse6RcfboC/ThQBRAgHSTKrFQ8PIoaqsGrNPe3VFBcy+F6u0JaAABM8znKxT4e9Gq9O5noGz
teMShrIK7Cx56BI0zZbOfxtOc1MD+5MF50jvv5YDH6US8pyrUDVt0z7WvV+dNT28N8YUQW1M6ysO
vyeoQoeEzKvxZzooEv+GoqPK1w5NPowrYSSg5YyMjp1Fw3n8KWYTmAq7lIQF48lxQ3su5l8gcMF2
cOgHVXYvvRx0Ax03AjEjWFaHiiG0WhfnspzyjaUa+Nn7VWo7BfFsOGVhDXpdckYPjwweUxsgiJS+
cyXUQ2WPuAIMsecat0Gp7d9YeXxP9Oe3zqaFB32YYHV+uDCNgCkoNSOf7lSFlkWbyDpV5T5P8Qy6
Ql0HzSExB+3UuohNGpUcnnj0CILA3lCUYsf0YaUbX+BciltcQlw60zzZWeO4zrr+W67iqkZywS/u
r6fAeWTGVjKt2xUAyGRgWExcsvvRwFmk5OVNINR7HRD7Gs3jg9l134OGXAoVMXdph5/T2C3JAwp1
qOYV9Eu920Nh3Uz4mQkTicMT3leEe0c5ToqHF/xzHYWux8XQ2sRJiZAWUWuKlCh0StSYBTaZiIFC
aYTlyhCNsasqd6WhKKWAMBTrQP3St/KLYiI8EV3raaK4z1wH012bYUQ2g32XTijDdSTgqj9BQo9i
iG+9fhtb9ZX8rnYbCuXQJXZ8A5LwYkYg0vQLahDrk8hx+UTHEmXUBm8bReX4h5yAF7c9nU28vOEG
6QXHKIImxTaomKSGxxBNgcfrg88uNFLNBo2TD1GdEiWMTO40Hb1P7OsXpZy7o21NpZsUUS9WLOja
sb9ptZRKA8YvjDzJKWo7mME1OoBA3oBoVrdY8z6F3RTs8hokesf8R6de8URsqqHjD+P0YnSgdeY6
HSh3jO20bpLwtZPRoxqQVpr7w08CQc64oAhvkP1PK3iiHE/UewNZPhsFqPYKtgvSCgaWo9gMGpTu
uGi6G2sda7q7Dwz/pDTBuWz7aeN2arBzlJvMHb66skluqBxtI1MY8COamyaJqlU9BXi3kXRSo381
i0bCdASg2auzlxerptv9oMcLkQSBmxp963XUs5WBnCvHFIaarjuEafu9znx3W43jyZGmF8GRXmsW
N4XSdr9ZSrYuCJJXavfGtNE4zZxXN23RZgZ3Tp08E4m7HzTnyWh6aDZMkj1hy8far/hf7Z7IFWNn
fk9TXE0uvdqcuUpHK5qIR6eOoV0Uz4Whv2K8PyuAwmWBQgS7ulcm0XQBDNd4SauFexyX+q52+S9T
tLu6TZSrGpv+tZyq9Fr5J/JSyUdbNg2wfGqYVTdv2zQ7KL0Jw+/h/V2B7of4Vkey6uc9LU/0k3ht
J3tcV22/FuH00FQPTWoM10Ebdq1d4zPKB/IvJlKoBkJE+SLBk1ISDUCbFU9x1YEi7VuAcdHJNDir
KBFcem0M7tp5IVP/DgM18GGyC4PBJFWOBeVIUh3kxEi0sH9ty1EHESgfcsr/ua2bnNjTDQi6laN4
hWP6t9m86DgYSbC6clLoXPLbejtmun6d5gWl2XLvSFt6y8OmDQXZjnZ0O3TN26b37Y1lfIoY/uIl
5p0OSZbXtByndTYzR5dty0KAUjk0gYm9a37Jb08IQjgZvrxvMfUi8yL8SeAi+ODlCT8cPEZjAhEF
qJ5l0/JklKj5ybTkw7LJzMqISEQ4VkFIfEy5IeVPXsl3ie6GaoQnXfkgdMSNKuP0PI6mcV0WzsR5
RWSUuX3flkL13/mNgOGlKrHilZRdzkLpjiRDmNdoXiwv7oiMnAo/2UiooSAPnJD/VJJUvcksHfwR
8+MaoiRCldRYlcvjEIwUIyNMbo1zO4GM3JCxM3DudMbVdRPl1oxOwfxAML15WzC1eunicDpKI2WP
aYC/Y8wFN4c/Xwej1N2nk1q97Qiht3UKsuialVl3KQu5fjuipjJCQwmF1U2z5raYlfeY94I7PS4e
Sj8YT8vLloWF1tWDPV7ul4fLazUHfK5ZDSrOUt61bNNxlMINSyAUjCMmpcC9kiPjoh3mCwvRfQn8
2n0LmERK3t9apBX6saPyd8wvw9h6KG09vFneySzwqkaaoGzD8VfIqN0rgHOuVVnY1zIPq40GrXPN
HMu+Lk9obdwc1BLL0fJweSKAt3qp0mol4qQl8tUN222TCbJRI8nIrTfP768NqwqJRdIgKNKreEvE
EChPxQ/vSvDOsMZlshE2qWMrADXw8MFOrpqqivBYsjDapj1QU8rxZBC1uPTG/0dF8G9UBLoArPx3
MoLLj+E/XoC1/K4j+PWmX0ICW/vDAdjh2AxTbGhlNrKEX0IC2/3DZqinAu8E94OOgKd+CQkM8w9V
M2eoGPBAQUkQjUFTdG34X/9pqH8YgFKREAi4Ra5gh//nf38b/1fwo7i+cYSaD4//I6cSUkR52/zX
f2of+Hfw+yxhzCJlUzWhfFgf8Edab1Vo3TCvSxVDf6+m7T2UJjo13Ca6bKJAzNVdUg/pAv8nfq1g
v3jWf/vRfn2rv3yLD9Cj5Vs4rgaVEuObpn0EF/aNqkCK0/JDnrrVtjTJz3Kzm6kH6WlOItvKrL6p
LUKSmL1YtP03gdn+lCNlq9CkrGToDAj//iv9A2qEH8ZQDV23QW+B2/uIPakVodslgLeDLsveg3HQ
rtVu0gA32N+zNlavKUbHqmjanRDBV4MIejxjlrXWHCYPpnLvI17adPnQ7QQlUHYAuIJApmSVq0zc
bFUZdqXAQGujW8d165s4buu9MmtkiVo4KsH49Pd/0UfS7vwjmwA1odVzQKFg+UCHrBSV1ktT5weV
3JoTbAht44Qke5fMRkXpGvsl37pJRh1DorFLAAtiuiYgozw7Y/4YIVG9zXXn0xLy/G++G4f679Sr
5btxoAsAivNJMh/v5W+IMy5ecT0b8A9tMNz7COIGoaaHQrXkDj0xhXSXAqcUlJNd6OHQGzJPp2aV
WiEzNHI6bjMF4fG/xUNq/3Bggu2Eqss5YkH7Mz8Sd2JVISO3qd29kRyqlsG+UDtKhaRtMU3Ozy2Q
OO63hMlC/tjpwfBc0l1fFzn5RJM5aTdZH/6bA9P8AAEyuISownJ003X5vwTJ+NefSja49QIicvci
JsnRjH3lZOG/UXXG2NR8iWHxbxLSEO6qIY0fcw38hjniKzGoXmR1P3qqX46X3GCgWvRklNDMMI5S
BIe8mNRP0MA9u/frm4mYZC91cMqbifFoyVE7o4o9Gp2xzYlsvdHG2xgQ6QGtJIHBpT6toxGuucN8
AKTmVxIme/h47rhtSAwHINVTVmnwjBcvYdvq3siIxktjbT8Lg8VQKzC0keviJHWk/BnFlb5BIdet
R7vs17aR42vknr6x3BrgkItgfMgHapW68/j3R6JONfrjsQiuADqgxnkPAFufpV+/H4uEyDlBnLWk
wOFBsPSsuIjAP1W5S2EtFvUhrhD1JpXTX0ecV2NuTMAE8/wah/lVIdeUDpKSrHNNCU5uX/+oM/Ii
ZMUPJLvvw5ydOkpG+wnCxlPo299K6ne7KJIuv6++5qo0rC1qTy/okAkQdtxVOuoNTjzdPg66QXVN
fyR0oT+EDWYHpWaxrAFPCBAhddee/sdKoMffNIoW3i6LNHQvmu8Uh6HQ/E1nMX5v8vsleRdjxLhv
ZlNAb+TyLvRvCSHorjmc2p2aTNrjBMlnCR5zCWj1Bgkoi4OHOWOwtnQy1UzYWLtSJTBRI+huxfSt
2oYYRQ5ljvnPmJIbomKSG938Kjsdo9WoBTc6nZMtybophQksslYXgy6qANjodbLH6W+crSFYx+dE
K0iWdvj2bZVGNxq2q0wPgrss/iSVpsPdbkPX1yb5lqBNP15XpCRVUL06KHfoGNLv0fTcPQ+EOx6I
tqP5po6UY4sS+kOdIIZWMyZDswVAczrpWRjlgOihIG4neVRCYzw3KZ2ejNlp0vived8/OWXhHJf/
IysN6xXYTzhzQ9NuhVBfzNDVjkGF+It6v3mG03QQmXIJSqp0tpLaZ+6qB7eyozvkbCeYROIcakl0
5yt9dIfnJ/QKlbitGuuIolTaQ5fbPldmhziXEbs5xc2ziUPqUjk4LQeFo0U3ZmhlKs+6HdsGwarV
nWtF8aFAubXryvZL1Ab4F0biQKXbNXORdeUm+PKkTQ1WSO7ysULShtMbOh+SxmfKY/G5karY+wOF
y8n2twjUlnIFl1lnvAcKQ/OOjsktkaLBNu6NkroVdILcqtNDH4rpCvdNvfoWZBkaW4dKdq9jXckr
CUTjtW+zZzch1BK8wX7SRnFvqJWC8pxa//xIGCrYbHq71gzvkDL3MPG7R5IGDsRR2LfLwkRkdXDh
93jLw8nNnbcnEpO/o+0HB3MG2xBQD8TWl+Mu04vpvLxYuAAYTCcHkgC0ZpvZdKWhhgR3tMCCuzSb
nAMnSegtDyWpY3d0esYbyga7ZZMB+JXSqHZsUFOtEGuGO11PgocEN/suSJDxcYFR7pcFE/pjmMrp
os6vgNvS7VMCRjxR3tjwp6/LoqWizZRKflseZbUzXfjzGPRrXJsbCg99FKYPy2Ls/RdnsvOt5KLt
NV07+pg+cNnYMB/qNMuOEz74K5bh1jNHt30IcpB9JJuflTI/LrZpDdqPx7x4eBBFv9ZIFyjzzN6H
pi33nRm3s/cOY1I3s5/cRpnjKKlPTnqxWoKnnKpfRdZ3bCfRUys5iNUefE9qPlNzc1cOSvKDZhBm
Qf3XXqPc/pYWnXulfJza+hcnE/21J36lk88dLgfD6mBx4Wy1UCHledDvZYscx3fNNSne6YkUvMPI
ebFRCMowER0dzNSs8A224FMy89zBffAiu653iZFqm8CeBmovNWaEapC7NEsm7GYAiPsYR75aRj91
Lm1btxwMrlyA2NOB60StO9ZKe4P4hyKf6yr+HS3PLy05c7TWfX2fxbmX151DPacNyW0Bq0s2304t
ycBQpP4U4zj2/h9757EcOZJs0S/CWEBFANvUmpos1gbGUtBa4+vfAap7qqfaZsZm/zZpSMFkCiTg
4X7vuRy6ynsZZA+h6J+9QZM05VzcbHbgnVwdzkSSuMHWgzGUBIyjl08zsSZAUPjJdBD/xyImsygk
Rqttm3tB5G9U4txbjk9T4pjPI/tyVX9izVo8cKa6pdATz6gZ8HY4w9MSNciAZKCI2E8Jt1K6y21l
DmhT++GzVVvTzgrrW2v0/rrtOUhIZ+a8YyquC4j18BQOgeOUB5KW8Qa72bufTE/S963L4pXNMvAw
cQb5Y8B5jtNKO5WMqHQ6426gp2e+v3vHD/tz46t7VUwDc1rI4OVIl5lwhIOdMN0jP3vdUgrvM4/R
peXghOSt4WZKSXodQp9WKS6sNd6KL0LLKupViOkAaH7iDqPOjHhUE1wGk2Y2GTYXxr6g16ab3nZn
tJra2zQdaEdbm94IxgOKzPhghsVtap1sx4IMQG6ZwR/WwFv1GLbi7i0khHntDN6zMMGjEcD+FAML
sZhSIE7VtVcMfg5h6CiZ2k4xIkWA4pQPlR3pWBBCf6eKoeDfkykqGocTK+AIZ6higoSH+USgJ3ci
deTJTaZrCBPGp410jMs5PMBJqcB9zqxjkbuXYK4DUm03NHbF6MSyT1PdMYrDejLb+Qh1E1AND2Zb
XEvajjfhfg96E9W2Z36iqLHp8FffF5Z6KXAVa417p7cmkZXwtraZJA/PTxjRLqZKaU3kiikIl4bD
NHcyYrUXzVDdVy1SkCU8Pq+d4j1UwSuzVvtk1hVuQAt3V0sqCwgSEys06VAnsCmVJH/UqYGVYHmP
j6KUt7LbKno8oCQgyiGfOzCsQ/OUkpLsIsKAV1G6GB6a2VqroigiecurjsuL15rZpta619yHFChK
GI/2mAuUC6G4umm8n/xU3wXu80KMYIQfHs1m4OzvWMHBDqP3Mhi1a4Nt1eKdjVrV3FmAnpl3h+l5
CAZn40YtI15q1LLtzAMjp7sEDNABQD9K9OKYozU6dMP3ys7ya587AJ7gfRaTQ1Cnzwk8sos1CUNH
PSq13eKWT3LTJH0uJluVL4/+eo040M/A0cRKbeqaQ2HrDW/Mx8grH3kLMdm1m1iDCmJE7E1+Xh0a
z8to3enlnj3oaLamDcAjMlnf+s2WECW4erG9HfyGc4/PKBZw/QWy4ZYIK+2SQGbaTJUdb9ABbNlN
DKZp6zCS3xPGe/dkGhmhUkejcZ09ptGZV++c2oKRWgC3bR/Sq1h1yBlrfOfPbb9B6sf8GFDAmcgk
lQfmc4VryfGrVTq0+RsOeUbtIXi6OdcunLxN25f5mpdjrjhuVDtHOtFLO4ofFUL0lTeq6LFqU17c
aH50ncaoBO36Ttdw4gQa+pGo6YpzEvJ/EpufbsPMZENL7SZrRW1KxvJBC4Z4s1xt2264cGbhI+6c
Mw1P7UZw0vCEB+kYk0XUlT0c/iwAnSbtDmm59K6UqcZGGXH6SQ+8e62Puu+mqo/0Hq5OBQ3NsNwY
ZGUmz7g+bEzibTsPgU4Dy7jlFjgeSGsMnK3lZDI9TgB/s8fx2GL5q7Y4Vx3aCCtVZE9nYU+srl8w
poyLdZZiKZcKNV2Iwm5rVQZXNe8bmHJinPpCMBEhGpMFGWiIEPfuvLVcqKALNr1QuKnBdDP3EJZ2
dqN0Rc6TdVoeUofxaShhdgyT+0M1DD46Md40OzJPkvH2z4ss4dsrO/BiYce4RrH8GutsFW1skSd3
zhS+ixJEhiZuOku6BxiXQyLlvUajvM+94hFcoH0o6eBgqB6Lx+W21say51edgxIPXFYjNH07jQEk
wxg4etOU98s1Tzf0k3SADC9XfYyufrNjN842pUzDrXTsYssuYz7E0jAf0Fzk6ziBZxlMI9Rjui3H
0hwD+IT6cBOw9pgolbhp+ZQd81HpRDXkkJ0PlsXLqSrCfx03ftE9EnyJIjg6Vk90qij8nYB/9QiZ
RzwGBKpZgKPvPTDpSD3IawwNf0triohapiCiR25iFOrAciO/OBx/17Zrk+SkaXd67QoEzUKc+imf
0tVyXRUWhkK8extnHtWxQDprI7w/I03GdU0T7WRp/qPZOtV+MgfnXAQDUD4KO8SV02m5yBOnRYL3
z+vBSFa5Q7Qp4eEDR160AN9DnUBIqR+kKrFolvZDUrQdrkBme9TlHewBTDuzTIu/iM4KLyShbFjL
4YrsjND+pImJn4NC5kLdcEQYFW1R1iTbFmiU0Safqlx+8RA8nbWkOgg3AvGShtAYBAG5o/8g+ujm
TuGtQsImG+OZCu8Q6e1tCHmpo07+aZKC5Z5ZP/ACjo7da6toHD6XCaOg0ojeNNLc9EmYRIGGzzJj
6VUBDKBG6zxpresmD/kJul/tyfpQkzr0TveiAU5dd9M7cLQJNB5UbP85KDzmpchS9tmSr+b47KU1
4qu6P0RW80Bx8hbMZxiGX/sRsqgwyk1RHgzM7X5yBPJ6H2fS2zceFa5BZK6e4RUHWJJxrPCZSo/H
XmG1J2dB1OIjbx+p870tUD7GTgNVjV4p/RiZnrG2u+HQWYgukk7TD4nkN4W+4xwKGBzCab9bmmp3
0o4/wPIWK6GcN4MUxGOGuMSjQnf8RB5ptaGvSTYRPaWTmg+Xy0Vqb2QVyIMeud/rCeBJ1Nb70pRH
3WkYe1j2A0AZBC1VDGmAzAIG7/huLVxJMFRWsalpmyIyDpHUHjUzqKH2IWcb8uTL4LbvDvFrMIPh
7MXOqzBcbetJh6S0eg4xQ5OPBIyhYx4yauXUuQ47lkN5qv/w+KiLnpi8SeO8rekUAk1cfsTvZlSk
94VICQZnjo8WIVhlxdR848Bxx2EIKotpuHeO5turrFdoGtP8B3QYEuQiKIf64NqvvjRvbmkf87Bx
6YCS7JElgcX6KjBfpFt8qtowOSFl8onk9FL4/H10Mcr6XJcFVlo1V19Z9TmEFvDGV3LVEu+1KmEQ
hlX5IdsGDrIkjqXubVA8XeKtMdMLpLnmI4v2+IylbwC3ZNIwm1FrGnkZTWhUtyZO1K5utFeGT7cs
ZNUejR1chYLTF8GC1cbQTcKRKi84NAkY90k8utONAMR8DwmjeAhDOoYVcNk2litLKkDphTT2nY5b
OvfSS5cUWOfbF6E34oLMugAN2CDUyko+RKM6W0DWzkUFbMSGc7PWNdEdXbv5nNE4QkZQn3KITjuO
exy/bIEnQlf3AQ3qTJP3QIs7axQfhQBHMfnKOkcJQshIZJ9Laql93DkPYpLXyTMQbts62jw9QE7d
ufYuhsq4TZ5RLaoDXItuQ5e6vMvL8EmB2NImz8Fx7HbriIzUM85CtQWgsXUiZMlQ9yWAQn79RzXE
aAw7RdblfN7wNePFHW3zSKEAn97vN3HNq8dz8eBIMizzKNvlxfiqXJNcY9/oEdy1JY3qKl8jssw2
eh8/6JrLcWvAdKxPK1svpnVo9NCxa89DpJyiU/LLOxgAt1hLAb/AiAsJbGWWC3+WZVF56GuU5l4G
IYneBObHgSQBcpT9GXGtz0hrmap856npxbFxr9i0rqf1slnrQKaRDQARaYrPTptghhfPeUaIRdxb
ELlrXGdFmhi4h1hTFsraJOUXZ0q+RDQjThM1IGpNYn1Oy/XM6FZDEAZHOXubi9mlXc0Xy9XlwtJn
k9G/vdubXX+/Ht0D8tnh3nxygJzpBYFbnXxXMWPl2koMCSDD2qVjFh+6MnUP1fwAOlOniShHziYw
7twqQUuE+3y56CJidMdvAWtwEyACxRoSsTY8whqh9LprC6Y1bdg9ZF5xid3IOWVk36yTIv2AXOOv
NLN22O1b7TQZdwgTW1aamrNVcaUhXYRy5fvR9OiVaQYKZ0qBxPkPal8BzHoKVfdSCcjyi4VFzC6R
wXeRaVbGedQZu+4Lt1dPbcVYxe2cNzGk+bPrjfnzBH0m8wdErv0RSxbKcdMZYQeE5caGGrWJc5jT
bqLz0SQnDw3rwW+Q+vV1SydjzI6T5Wl0tJvUWGmYIU6OiWyCzJungQNXUcQnl0QzvmzFIVuzj4jZ
nJVjEKIYFuMno2/g8QSTuU9cSfaCTRwdPFa7qnNWgCMeBqwTRMvSWWkTP78DmXd18jw7k0VBpgwR
55ogkaHLQxpEMNrWot4azhR/kiS9nL1sDtwM62xTMy+7kGgB3yLXXgvAOTtFjXBMGr97cDV3mscP
zdcBd4Oamn03NdaTUgEIUOEhkQyC7DXPvDMqNe2j9ejekY/S3SAAJjdO0SyU3G5bUIx/+AU9Huiu
uRqs984PHqQXqu8pIuyuqdYGx5i7hLTjS+ZHKPDEeCitWn5JMxOIFMlECGZopCdt8OgODHQ6UizR
xOpqk89iU0PrzY1KrenQeu60n2ZHA4BFk3NLA7eRxmRe9NFelMNs2KhPZMSizQ1aeYNinNAPJO1K
k60Gj0DzN2PtWoAtkh9mWR9YUMqjhHOz8hVkL73Tn2m2kYMM/z2BU3+2WcGNZh48VY2H/YBrCuzo
uk0bdWuY8a6GdNLASrTN1hqz54A1wjpqWQX7VRquI7C2e4sMWAl8HEVrrj0M/nWMbHWF5Mt5SJNf
K6cej/bnbGiaG/lg+jBoq9AWxrkwCz4YVydGKYLnWRWduvZVenWiLLzoCcmFSgxnppM5BMrxSgJ5
+2Ck8iMGFhtYCVImOr4/wcRGwElKH5wVVo3HtuZkXPsCsYAzfavLtDtYHoxBjeYqpP4g20nBALeq
wPlWPmGo5JpfTSfuN1HfskqYoGxhtzi07fgeBA0l+gxaXNpSrm3uGRvJR118lHBgd1mecwprnE8I
gYtNUATmKZlDj8cCH4VhsI8Ns3nDn17DkXAyY+yf+LYIh8lc1kBxN+0yoJrobdEYu4rohtgX5EKx
g3GIwHQA/GqK6Q7XOY8PzOrNbciq6hgjlZClzgS5X2hz2pdBf1dterfw94Ipa+lA+81VS+tVCqVt
XfX1sLch9Lr9Dd+PILawgScsaH6H2adkcnpwnBJ1dyRv2di/+ZmW37elR7Yz8BWzRwktBkY28Sjv
XCio69gA5g2A9W6ite0rJjZW34Yztzk4A2p7nAgxRPL3rTSHbWYbEQogjWI7QvVPLvK8UkfwAmGT
+jgFtWeqvZS2vxn65qvox+A8aTb2im7ALnXIK8AeaT60V6TmaKN8OmnadEU6be/NsYLnh3Fju3QO
6pQ0X68pg5WLBLpSfXbsYhwnoVPqhzHm47As6xamjnqvXub0d9tr7kbMcCcMQE/+YIQ3aPnGOQYo
K0vSYJHA2as4KPKrp611l1WkaxjyoFnhLhhZeAY09Pq2FfupZvlPq7h442hPFS6i3WTCKm6m4xgC
pjWt8CZxiW8pkgChi8oTd6FPJbQgucCjIUisGuDklcaTGv59b9MMGKrp6liefmjrNt7pLEK2PlMJ
3Dl8fhS2EsOL057Rfr70g1vuS6PyAHpAoFYWJHM744+KxsZN0LodE5XIOA9e9L0zE7krkkg7Ze0j
RMn2UzeKT23DGVZlqGIXdpwFEnFfVFNw9Fv4gQHzeUzl44MekZqVq65Y90J0NzkwAy4o/KLGukx+
oeDP5q+WHgUXuzbgaWYG2LDCM6G41T47IZBih6fYhA62DMOMPABue2Sa625Qh5D1/xklGVYxd5Tn
nJrRwwqziTsDt5Ljl1cbTjnYTrqmdq5fw0C+itRqDxyrXhlVEI6V5WW9G+bSQkcWuCawmv6Swd5n
OAV56WNPUlPTh1vODhphH35M48TT9x2n3hOyvOlUWHGHFBxSGwXFBfRfgY6aI3Llt2fsbPYOXXy5
ahlLnULJsLkI9ec+TRq4O1q40cozndT07JuZvq577QeZHCXzCa94Ngl4u9PieG8778Ie7ecaBu3z
RNO/6eP3UHTNVSV6dcGMdFA9Ue76FHnEjnACcFknNmNh30r4VZvOaeKNR+PsnCYWPkU/Id2n8q11
qZckCYGDYE05XLWIki8gDG6T2LIdNoYffpdRmezagOwYKRIH4PxrSl7AKtQxDkkV4ymRnNhptxps
VujaCNkpiq1Hy2Ilaw4YvMDhlNVMBVYwv3ZD51eHBFygtTY0vztG9IWqvvSqQ9HW5cbr7IFojAG1
fcj5ZTI8yGFWU/S3wHb0HTnyjCSy5sUgBOqAezBC85oxYkKI1l/9cDWhasUcqe6qGYi6UFGXw07C
LxgdSnxQpN6PObV6iQPhpuYxtTXoNfztO8O3g4MTcYSP5pSOcdTju2DeUqH2Pc5ZdGcNvsYelBtq
3W7TVQm3edlV5l19AZC+dyhjz5WEUE+Yb3IMopSVQhAwZUU8W7rmC8FHnCYtgQkeJzlnbl9e8cBE
hz4VVyTF+MuyOU0hDo6lSLoDx71pa7o6MnGOzfsknz4C7FSskFP3qdVDkhAq8e6ZkDiDXmZbMen3
BAHiiknbAg1KPMCNLDOEu7l2KkTyuUfGD2TMPSOOy+apuXp1M5R3aXFSwvSfq0Y/h/0wnn27NTZB
pOChmc7XMYA0DYKhJ9rBOAfMjd4HgcwOi9qqoiS96YXvXa0hIkXB7rYWDZRTR6mnq1z/Evcl6c4p
0wOK0Myh+5ciuGe2adDZ2Xcm4dxpWbvP0WwwDQh/pna9kIZw0ToiM3UdSGkp8jta9Ns4NoqPoRPf
bb/9audZfvDcenwuaE/TWngOCzM8oIFOZ2Fif132DE8UGLNFsy2A1G6MNPWOyDv5nfshe3wdv1gV
wA2Hdsa+zqzqIWNlStKNR9jt2KxLWmXMoT4Te6+vdc4bePGyithG/ZkBOKjcjHlOx9ptR2eLZR/j
Trxx9WMXp9axzOlURANi8g7g2Wvm2t+1euKmJBF76kzjZWqpWrOJXJ3lIGzmTJVCh5rOHpqvuA/D
a1rVAm9PSZZLxmQT3p62bzVlX4nsfA1y7F+ZcK1rYBqvcfkgmf8/ydgOnwmgpEOdhfo+iFxkArM9
2uqLQtAWYHO5biJr+rm1GJ2Xq8GI6VWFocu5DuBZE0bu0bRcNa3jmUKwXGRZ/6ZXgGXJ8t4vDJkW
o1xC2IoAKrFsxoy1j/14pdn8B0BroVAtUK1lS8CsSlDp0wDnJx/9ZNg4qKehBi9IrZ/bGSksmLpM
bDOGlhx/I2DhRsCVLsuz3pTiWJvtt7ght4bYNNxiC2vnF3VHj3MgZq58ixSuTBz4qNB/bg7zZjgD
JUrF0SggT2TDXLk46Zy0TtN8sVz9dWGrINyWMbNahMTQS+YnWJ7w51P98zZwX5tJ+fkhZQE243JQ
4ttD/7o8LF5uW54gFjkvaXkJvz1hXCDOQsz4uvDNctnzRWhRAOps5p3l84UfEGfSI8ogwdas104C
LbueyWLM7mCmzFu/rnqBRqHqN9RK/3L7ghD67bZfV3/9vcmYJ8ZG+OczJz4h0MwHW0p78GUQ7rPT
z29uua5hdsBoU/sndn7B4DK0Tp5VWaekD6SJwzdFkOHG+753XFqHT8sDNOuLa9TFcVBDUZ8XCtLy
vGrK2DuWzQWTttyzbKEorrciar7+umm5HefmH0i12nXq/ajy46+nWx7x8znzgcafNQPlUoODMB28
huh6+cfWcnW5ow1ZgSdxa63D4sll+HkkDoUObicTTJb8rJISZAF10crwzeS4fM3Bsrv9+lrxXXbz
j2r5JQ0EQZyWi27esuSIzW0KA1LC+uFUQjk/GbTnaepx9dfFclsaTKwMoR4jkfaKVZOk+XZ5Iwsr
brkYVeVv/biCxz052YsbdUid0AskNgNkdC6AfdE1BcPKjKsd+FzyW0PafTPQ10nhkLg2ii3nWXMg
PDFu3kN9GjhFyx3pDN/SMHgBf/JoxrRg+2H2hVGdBpgiyPNDdjDuKdCMs2OzxNdjfU1WBHTiDK97
aNylBgYzY4y/OS7rHQbhLzLnH6bNPFnkN61l+ZszmscuA1maeYG/r03zarG7EUaJUM8vUR/Zw6tR
2neNEfkX3/LJ9JybzaF3ISksgLAVIsZdqbH+Qi+OWTmD0RUCsLjw+GZ4Qq/E6VSDLWg8uv9jadHd
bLbwp3C9U2kfPWlePQsvotlehyjX1m1DxJCM7oRyz9ZIlhjdOgy9zEhJzbPr9s1Kqns6ZvvWe9GF
r2+C0fla2G+NTCX+BBf/RPyVo/WGISDvx4dMiQYfqcL4dZqY3lvE/xig/J3RxVVa2C9Grz40sRd1
Gq0H1Xwl+6PHMKa0FZmD5sqr4wnDNROcwGCxwGmcrKdVYEOsDNvYWmme2Lb0gK6+F34uw5JEADi0
K90YjtCoHyImN13K2tLz7kM8lGt/pJTPLIJWClWswdEm+GuZ5tCQAai2g2xxtBptmPUoE0s3vUHq
ANEfnjXBxc22ZiV28ozuqPltNM8V8NgECfNzV3/PYf24LLPMlBK/IHSg7ryHsLllhGpu8zReWy5G
YgBx6aZB5c+aNqkdMNCZzyBQMhw0CYNBbLMayrJlYkVX0jDCq1uZT2NDeJQnm3aNNuKRFtWV9060
5BiiKA5ZVymMl0PlwtO1CRkuZPbKr/OHjkF0ok8a1Qy4KfCPFsmxQLsNWMMWMwwTb38XllvZii8s
IGp+soZe4eHTow31Yb6hL78adl5TvI2NiWkpD7+ERT9i9hQbFJLedrJVyRvWH0dlf/Okt7H7UxFr
Gb55PuO2grnvGenIECX19tVgHSxEXmuBcmcnYMJhtm2GFyNpjd2gacTt9KVB7EcmNlWZd4fIH4jt
ChrreSCKIO3x0UwuyRoOCMs5nqF+YKq+m+Zlw3KTHwPGb3v9UcD75yxku+A6pndsPYDvp0YdVUTc
cWTRLph8Qx19e1DQivBrmJ4ndswVEXTa3jOpKPLoskhc5WXGD9QMFc0DkqwsvFwbj3dAUkP2YMls
egqCYpNXuKC1EXAEPZxpR1YVMUQjeiWTMRqdibp7HoYxunVF9MKJonteLpqBLMZaPEX5JfR4pqg0
v5WO6bLG8vpnZWEiIlmbU+H0PQnD9mSEPUhVU3NWfbozC8/gWJW4B6Wm+WdCLqwfqFNgmZd8djB1
dncuJ5sZAakq5Ck9mo2pHgc93I3J1N2L1niCVP01EKnLXSO96tHM7qTVVCzU9f7o6LE5590htsHF
vtHTqgA4Uu1zqzZJMqVxmBNog/D7gzZzvItoI9L3wwyXZFaPCe41LSKH6r+vtl49sBf0zwg9Gtz/
fb/SgSce+4KyMBHXkrDjq22M1jUzkCsO6Bp2Uhslv+TIhnMtE9r+ar0kFFm69VB2HdMl6Q9b2lX1
KtfezKGTV7NxLgO6K6ALJGamaTDgdyXrt8IFiVqdbCH04d/HxHhCWRE8NbTnAfqmL7I/j1PtPtlQ
NwM7fkv1sb+AOiyukaY/LqqbEvJGHubi5E/VoZP8+/+sLNZ/i6u3HAfVlTJt3By6FMbvVoupMyI3
VBjaYt2JD33H0BsDqgZ5Sr04iBafSJmqSH8fd/Ys7hhkE/6Xl2D8ze3Ba+CAKnRbB1EpfqdGul7Q
tBGC/kOqIXfyWuOONAXQyH0QbjiRvWM8ymdBQLFzIRDeLJdIRSPV11qBXbkugaukNA7Ps9hUdHp6
1zn+c8Nw+chyVdxmFejSjfrPH5wxC67/Eok9f3COEgL3BDp8C9X7vwqycTMkZpQPfHBuI7eJrTtH
v/Nuujkhe8fNtrcJ8N4MuFU7MNx7lk3x+2QedCv+EvaY2mvL/Ri2QJ6CL9KA2EIzh+YPzG4nsgml
qCiB6cbcAzWBDkEeyem/vP6/mRt4/a6Bi8BxJW9jEZz/xdww1hGeGV3mHOoIw9QsLd+ETc2bsCuG
bKM4osoACYNFejcl6hOZuhwerGtErPM2N3Jri7YfMvMXEv0A9krnkzt3QEiCe+eXdx8NRbEfirxf
A+u0901k3awmaX8Gb/+/Bey/WMAcx/yPDrDN9+Sj/6i+/9UB9vNv/jSAYeWyXMhY9HEFuuIZF/un
Acz+h3KUtB1Jr5872G/+BMm6/3BMbmDKadGNNudI9j/8X6bzDwuLFIUe4efMnoT5v/i/LPV7BrHL
7wpZC6xbgOO8vN8MYHHUBZE+ueWhY125ceaFot6Vs3rr1M+yVTS2sFMtQl/Qoc2sVa1D1Uov5qB3
PWyAUjUrH1Afc9jUX0eoFMbI4pzKGBV6iirPNtS/1U4oBGhFTYhmlwVblIwd7mi65z3Bw+c6rVhT
Bpe2zrWd5n92JHiHxm7kupayPYfIO0jNaMRGL8kxxUDEYF3eentMjyEEiVBa9jnGuE7Lb2VPjr/F
tDs3uqa9VRNy4fAW15hStxThn6zBvuUFb4u6s2qTzxZhVXCG2v2AhAr+KFgBkA6voyn8bRx4N8es
tC3Lr3hbGUJtMdgjdfcEmQT2nnhE+ymPkjN5M3PcCBHjnUdknhzx3k/WvlBhea1028MX41LQDEen
FdOBmVi5s+r4HivDZ+kl+pMTQtiJyVuM0gqY0Mjcb3xuc4+5tELg3gQVBRjuYPS5Ci4nBn7WJuJ9
EvWKyBFGJYb9BHu72A5WHD95vnoHZ1UlV7OSBfNtsmcrS/8+ZapfRwqhamLAOxnd9TBC+qd0E2iK
w89tvoWARW5uXM3NC31Ys4oC5dZTE8D6T9NUrGSzYx/6Efd5jmmMHmcFBgn9qrmSOt/9jrDwVzRT
KBEHonhtyDmgKNacJ77ZGtqkzCN1Rw+Mh6oziKnAjYDPGH1bGxBHCSNhd8cM4FbFSA6FH/8AM0LO
5mnqaOnh2UivoBkY7MhnhJLMr2qcLnU1nu0ipCCLym/Al+yVXY70zSVcOjtK7wP+kTSxxIaquTZ5
CQffMB4yzV+Nprp4XXvVSYXANZshryd8NvRAxVUoJweEtqyRIcKNPuSM2ZnsAIEZ04stvlSz1qVE
dgeYEToDtuso4kuJR/+zK73jWMjbnOGSE+BnImsb48+0EzEA5jksiHRLbFTyGnfeGptY2gzrwgSH
5cWCJGqlHVqBGJmE8nXh3flteTeYrAYVWqw52ZhXTKCg3RD51cJvS3V9l3Y4NrUSeRHCOJRECZHE
GoXcYBBSlEMNapBUg1UuVwVipbwntlCW6tAWgPJdrR+OHfw3H8zlGvNFtjczSEP0OFkKiBE9rv8s
0ZbTM0ZKSyX5I3Ie3SY4171DsrKr33mWdmp8Cpm2UvI6Ogzl6/4OT9oFyRbj5+KJQq951Lxk5xLP
mOlV8GoWyXbowx86lXaaZsektw+eMzFJJwLirpbuIRqfMDjUUDZ1JrAs3tuAIQEgsST21vlAxE2T
FKhD3CLnxBddpBcrgDIIekgqzeZhLjomLAN1zKEmrlAIF1+qBNyCfTOTgAa1CRqHg86umI9tWghp
JCetYePpbyPJcztfdI9piIXfIJa4UxHKPNxmq+ZUk1Giqwo4mcyLjYVjc9vL8qEck+FiTkhSUdgS
70vGyTYwM1aNYWExxfOzFYIfe+qSR6fEbJmGdDDjsd55MQFAqm0Q5gfizu0md4ejoS+BEnph8JQH
5bRNguxpGQ5FTfojiZjakHaNAyTQv6rwpKWTfuqfvDo6dKOJBgqNHRncrn6vSj0hhqG/dSOYvujc
zLAu0wwQpoA+cTzxFSgPdbRhv05EaoQ+c2ooFXj+Wk+epZWpczTXVfActp2T+jsUMgD6h7w94/hL
dz0vwJzlSWGLUIkwEDKetOlbFw9M3oiqGIfXSIfNJXUYcp3t7E2/aQ5ji/lpYDCLJaIjfc/hvKEq
dLeG7R+L1kcS8FrNB35DH9ozbDH4CQmeg1SI5jDl4dkKkW/EHjNi9hZSQ8i80v0xOCYOQXEo1fet
A7mncziOAqRkiET+Js0XtDapWf8wFBMekta0M6EL2jlManvvd8a9ltn2OetCkju1DJYPPbAzYB6Q
3RH/TpMqYlAz3ZoIqjYktqs5jOLs6Kj0+CiY8+L8C8j7uqjMfHPbKdrjTnPPtLyLA6bXax4Jm4HM
GAHasyQVIMyc5VVU80tZtsrpR4CH67RcQTE8HNjRfr7KLIiHc0xHbs+QNZ0K49SNpZ3+sVmG8kha
GdDD6YSI7jkXJrFZbXAYdWnsKst4GEy42ACquiBG3YTL6LRsZWjXUKYia2wiW2zyqfuR2qW/Q09b
rozoU5dwqyeTfVJCQa4MCwnjaN37mQVowp2uSUNECxO/7KgnGEpaNex7RtTlQEjWUkX/fwH6XwpQ
05IGDtV/H2Xw0nwEf60+//iDvwYZ2IIViMDK/LcgA87VhstiEFO4sCgN/+QPGPAHDCkdSTWlU51S
A/9Zf84ZB0KYrGNYzTp4Sv6X+pPps/mvqzvWoVTHAksfizsCp39fk+Yls+58dMYrBQRx7gu8Wc2q
u79sStUy3Ftayz83f3+AldBz5SgKoyieUtRK033IoBUdU97sM8Tzqezd1y63QaqRoumPZbinfXQf
KL0/4Oq6VJXWn1DLOMTZTj+GXAvvCQbA0zqO/OSGONoBSpPw4yfGwYOPEbwyxn2k/Fs6Mantg+id
8cWnQI8UASZ9eCgs5gtxP+yNtC1xGIJQAH3A6LOUIKpbzlP1T9D1/FaZgmb53fKmoMg709OyaaVT
0p0dwD+k1DcYXTXyW9fLXUQClvyM50/lL0+z3PWXT2l51HIjmRX7cMZyw26B0K1mjjjROLL7tGx6
M8zbguptz3csNy0X8TxMIrWUoeo/7/h1m9XP5PDlnmThiS+b1kIZXx61XF/+/NfV5bZf/4YuLc+x
XP/b5q//tPzRcvHbbb+e15+R6v/H3nk1R4qE6foXsYE3t5jysi1/Q0gtNa7wnl+/D6nZqd6OmXPO
nuuN6WASiqJQFSSZ3+tw1p723dhUGN0xVRGtYV0VrcsLbQbAd1kVLfxagf5E8/KWy2HEW8QqhfXY
k4lH8/5pZ8Uwl+X7ld+O+L1VvN2IrBViXM+PiiOGO/H3yf5xTpfPE5/yx0eJVSpbrSup+uBf3lsx
A+CaWP++OLTJkqqGkBLyiiMWYpmsluMj0dTAWWvzvCbPmHmN9XwDPXDd9L1jsb5w2eX7GGLv753W
ly+rv72cCbPvHrNNCAyr77fY64/DidV/f1l8xG9nGRFrjrliUsIWOyOqSldDdJGCIfashU+5M0pU
AjsFjphYL1czcbGT2F2sLmsix3gvtooNlyNBAiBgQ6xjTopU9u+F2LEQhueX99hSb+L9TuBcE0s3
WgUrplPgRbjGpUl8GvM5RcX1ft04rdlgleHAs5OY0hpUX/2hhyI8StLgZ/od80ljL0ItRHBGgRbd
gmW6sTpSKJaEiYKADu01P+m7qazZKgbfJqbmK0j43RRbY7KmdVggW7EmFuKNYr/L6m+HFBvFy2LH
y/vEtlDNBg9+drypIwLk3SEvPxiExKs0Dik3rGm5wN3ONKwE56nuzRY927rQMB4BIxddO+UQAGkK
zR6GD52n9+hgRieZDroVmrtikf1srq8XvX4ojfPsQ1EDRROW66ZxanIolfEaIcW4C5R2bV0WYlth
QqAvVWQu0vp94HJdgC3VKR17oz3rsIB4Tijmjim1to1i4MhwxSTPplJvkkV5SPJpzJFltPIhHMIH
xzTuWhg8YD1dd+iSNT1ypPQsVnOm5dTSO1wvcTGbUXhgbz0CriW2goRpSHsPEtVfvG6rqZ1t5PSI
5upxr/RPhja8aziPbqCH1cekQD/mtGg5HAeSUy6Tcjopyw9cYT2z6uUdBKj24Mh1ezAk669Wazf6
zsIFmxEYT5E1V4DsyARlF0C+iIBoqzWQRDQvG5MBmQAs5c203u5iQVEc/P/vVdFqZknZaLl+LTjY
YpHFTbu1CmXvwDDI3Zh6J3AutBbUZybFBl+qRm4BGG+KZ0YYdSNW8JFN38IzGr8vRG395S6Xn2iJ
bfW5mfEeQeeAQOkolSU8pDU+pmIaSLSigzn+ZV20arWfVsf8BpGvhvOXNUyHrLLWX1ir6PCKOA0S
sR7bvDTVJItlozp4hW4hlm/DvvZnucD32B4lai4LCPV3s6t3WCWo+3hZyDEG548aqG9RBfwaRZlr
x4VDTruC+/y6qHto4AS44WNhH7qmtQ+ttugQYFB1l50WIQEmdte3IkQCqIgDjRuZygkMsGSnzHct
tJYfMhOzeN/+mN4wE4B7ijUoFYDl6byTfhE7GGl+neOP4XIpZp9UQbLbZNhW0UsPyDv5jcys6iX4
qVXIbl3sRWFHyTFG9aoXWEMSkH9kEC48W7vC9jAljORbZQ5q/bMP3wkh5NBp42m4ZhZMuP3uaYx9
yl5y/I49BXPCNZFwOvY2Trc4lvspU+vyJZ73+fKlUi8yCEyPDwluNBEleE+GJgt+hWO9PWxG/dEE
ETT2moa08dn6oiI1G4+gdmUfNMquSa9K8ynGxvh8CmGzqiDYSEdORXzVyPtK3mFu2lIHH8AIt0SF
L30HYrlt+TpVgljpcHROC2+QGk35XrI9DWLJLwgXrkVq4Ni/NOBaeAhnp7C6iZkwFZtY9qSegOz7
4rwd+2eiPWBD3lbdpzlsm4N9tDIfRJ25pJEcUpxjJ7+AAycZJLPv9P7Q5Ycou7fOLvSJUL6OhoNp
70gHCe2d9j5GC0TMLVTNCn47yY4t1X2vxKQFhf0AkQlq1UOiPS1nF7fxaDurjFG3cul2v/Bal1+a
J5vIb3mn/aLeozBeu8FEqPWlM6mwhCoE6AJKZ0tS3fCUHicnGG+ixFceu6vEJ+856pgWb0oNv8n9
bO4nbVvFexQSiMI7y1vOx6i8gnCrJLsy3JjLyVY/0oVxJN0k8Nlykp27kpRic4tMEcu8xiKp8Jgm
hwGJItJnbEEgafzCL0JvryKuoyPu9nzfKYT3aJvyt5mu9Au7csyD6cMQDSFuOWAKE2mByQ84bBfC
KX9xz+rGJ8mloHe16tvdQflVQljL9ih5tBUO8fieJGrKYXfg6lStXW3vyWrM8aCvITeg+vW6N4oQ
JNcmEzLuDQw3aaXOekV6RQR54aBTJ4XySMEAXFM+VfeGFCg6mdWEyEAz8Nt93u3CxkfwbZXHM+6p
QG/dyRoXFxCugmUBZfq0ZLMbTG/TY9y4KXGtgE93nbofY8kdBtJKN3O6mbb8mRGe0xjY991+pPxL
qecrfTORyMPyHNutKuNEcD/mJ8vcyA+qRNXoVS6uEusmeaGEigW2ORwUkxG4l7+SpNByK0TbXLmt
qCnKyf0ykYBKviZ3bZPuZSoUUewr+kbvXWv2EASM5FVH/kB6t+I22YG2MqNuYELuCmr1RweBMyIK
R3no7Rt04k26yx3kuJ75WcFnfbRJuAi0a1R6UEjgTMCMDRtGkEGlb8ZX4jlNawtFFcv6Kic5witf
oE+gMoHroJm+jLgSRom0RSjooB/aKTjOetaVc60d822xK9s1z5PnuN27bodpCV8YbETL40wSydXK
YOgemThR5K2O/YuhvcCNsM5Bt+vv1c9QCzLsQTivhYIJwnX7Gq8Bzilst1RkVUrPmut40WP13GKJ
nUD3OVKS7wPQ/hIb8NDrZM9ZDTbG0zCeTHkTf/TJNbKcvt9L72d+rrrD50Hatsk1EbHYpFo4MD8W
z/lVfYhv9AdSQhdA4s1iuWr9pmk3OJn3JeZQqIIV+Fr+UJN1hCUWytGrJsQz082rR3SnKOgt1Nrn
O2zApszL7xLkwvpOot4ORem8w+z6Oef7/1k+Wcezvpt2WLj8oLRd6fvobjnCfVmUYHp2oMPNW1S7
Y0YdDqDfgwydvsiUcpYgKVQXx82WbJSKkiHwhZ8tqLTdmrvvVEkPBoyf5UHHs3O+G5mUtu8IIbqG
BwPaOFeD5IuFyeCClEQNcUyuXv6g2vowLwfbNlxhInDoz4Flbov+R5T+GufXAb9l5pOo2Z/ztkWK
e6VGNwOcURCJQd5oA/SPLQGiMiJTQvTCk4lKlp4Fq2TZT+r3sTop1N+yLd8Q6ju8Yag3JRSZMYkh
rr3Gat6lGgzJZ/i03znLm/gl0Y8cPTsyoYnJoqGqC5b/YHr1drwnJ4FS8tIFBTV7RCDMs32tDrBh
6z4UjM62cbPNev8BU1LTMw+qhy55YwEe+D+N1KueMRc2b4F49vqdBtlkk/oFEbVUm7W3cNelXgmX
NOBKs4IMv59PqL/pU/SQ4lj1w7peA9Mpa3vcDPEz8tkw3DmtGz3qt/ZntYuuoquv5hl+hnGNtY4S
uUgV5sKTuGJZkQIEtK5xj42qF+5yj+/UpRDvxhvj/qf7VQX9z3Zj+vtYdtVb7Ropze1Mp8AA4BGn
GO6Y4jl9ptqmwFp/Nu7BFDS8fXSfomn4gEaF/8fnK3YdkUEPe+zks61W+uEtYpJBhcO2wfwBx1gj
9CgnGpYbTV7sY3FulRjP450TUFZ183gHobl8a7fVTRJQA5blbdTeM10qwXTI1Wk2c5AcYId4ZIlh
cNjom6G4xnXV8oj1+3Bc5Ke7VA0gASnPuIb441sIqHeag2hHakJ7Lf2Un5SSEZHbvkfcBmTq3Rm7
/E5+jA7ZlZPySHBhn4UQbPAneiy3KWe1Te7sV6AcXlOe8yzAgGL5sDhrCNbUWt243MMGizAKZ9jm
sS3B8CC5awkw6PBLco1nEEOuMzbIj8qDihbjh/rUXhd+sRluURfF7nCbHU1P87nYNz1EJb40zzhp
p/Z6uG324fZNKt3lhOv/tbax0T7voA2eMPm54vYmxwELkuU0IXN/wPJpGNzNwgBhLn6wB5iNy0zn
ZGzi126PTUX7Dl3xEB7e2vfplF9DbSlde8vo46QeihPWl8um5XvMPCmgqu+CSLjpVejlLrv45RXw
ykb10ttuD4ZZPWTX1YP0ktyTvvOePjhu+mC58q/6aQyqveFW/hqV9Ro9myhofecBoZxJekiK9xz5
Im7jK5vmo3umJ+PS4RtGRkbuNgNE8qCitQ8fb5f75mTHXrXPrqWd4Vsn46HyCa3xUDLewtzbWK8S
7+38+MpsvOUVCh54l+TRQ8mYWbjmq6TtSg8moPma81dtoy2Dkv35yOXwlD50p/FXdm1vh1P9Do2n
pPL1Iv96ya+T+zkIf8WvxWe+k/km6GOMo3HsCXbzSLmn//zRwzLyNv2b/JjcmaVn0re4LTdV4j7I
X4XPjjLg5qPitpP74Hz0b8BpepAd67t8Z7/rj83rfE1HSAepvzev6U/dG69x451+ZMfsqD4CaN7W
d/pjFsgeX+pWvWLpod3kAz6qzKP32eDB7FMrNE7WDs7kIX5ZL7qd9Iz8l+6NCI0VJHrTaV4lLlgb
Z5LfKbvihkfiof7iWi0fz4W7X47ppn1cjhF9TPdcZkF5xdMp+xLXffec3sDb5d/EXeRPx5zfC087
4ovNg4bAvfSw3Idcwv2cfGH03j3zGjdT0vumcrSZo/DV6C5vI0wDV/qSZ8bH8pH+kEIvzTxcrpRh
gyBHn2G9kXXBbSJ9yFf0y6aHS/WeDHXulluElbtpP/GDzNfTZ/OK507rahuu9+JhZEj+E0uD2Suf
pBs0fptot3JQ8X5sSXp5GrWXbCvvo32ynwKexZAPkIocpCsNuDYJrPv8a2Zo1/qx85mRzgD8gfun
M91mz5iRmKRL3M338ta6wdttvsuuAKPoaqeMe0V+LclFR31y+5XcjXzVk5eTbr34eMORRHWT3C3P
k+gARS+BGQSdSg1m+Fh+kbBBp4I9wAd4K/86iMb0HzwGP8Yrk47gCRMHf9orTNXeu5v64Hzk50BC
FXePj4z9Tqt5jV+MEzbT03rWC2ILD0FF5/WNx+8+/LCe5cfmBneYbNnmd+v44E35qN84xbTyE8Ov
v4b5tDzzQBw+0GZyehJIKZp1nMhgBF+1dEtzAIe2cefDHHwg90SS4U73RKT5ZKDQV8ReFDQ39KU8
Jt+W/ApLtPbxfEOXd74Zr/hes53s1YF07MHXbxCtc4cyBPKUN0LaScM9OQGiYn7/io1VUPvFDvKe
b26dG+i81+Wuw4T7IXpuNnBrD/gvguO3T9HuI/argNgjVGw7AqBOaPB44KU3nPeEcTadJHLyDbOx
Zzyvow/rc3ntRs/4VF6NG5tnd7pxrovn6mjuu2MMSeBeTYMRP9004JGm3jIcpA7DRfs47TS652Y/
eo0vHWFSbOstI1SOvL2FfwDPyx2/EOLXb9FhOJZbpMZfA/3ELt+1HmYKu3ST/kjusjugv814vyHr
THlWV9jYncB+HwfuzDvu2fCJ2iI/oP6lJX6RBPLT/D6/V7fNQ3afX3engl7Q+uncxA/WD+WmgXu6
Dw/mNr/GXyGAaPv6kfrSPabm3M7abv3PnNwYq7fGM5/U9zNGO0GKCp3QNbC4wZNeZGD8xM0YQnlS
4r7Y8RVPGvmpDU8EUjAuPpiHLEi2DuXdPfOFu3SjXDPM5KrFYQELBwx23BKPl4fooO+dxS/SjYol
ovUlE4oAmyHDW9e5WTrfeugeHMcnqoXriEyFh/LeeeYkPqItA/w0HTZYQVFIHRhYmaqlrQx0Rl5r
7U1aC5HluAbgrovvbWS4aTZaUVF0ErGgonVJGP2uRtkKKU1jescshCKUvpaTxUJUoi6rohXNo+2q
o6Z7ogolzseWz4c+dip/tJQf2bhM+zga3Tocq72GrwFZctgQ4uAKontspbeBYo6yrAy7IUBNm+zI
nYkONnf1euaJNIK1ZuUOL+wblZr8VkgAxYKpi4meex/VWC0IdwbRalsNNh4uFeoEwNCma1VfWYVD
FIDIOhXNrMNncolHustzW+4L2KdqYlPBtB8jG9PeJdKokKA9wJgf3/hCY8K7rGJs3FBv0Z4rG7hN
/UFZN00j6dwxCgOiB7IPpTOpvqiwHWJG1NUUAVCRVMSgPPem7HwFA4Vh0HrGVLVABORUBtXPkEOh
sUhwiiqvVQ2NsonvJoXaXRM1ZzpOzkmLtMY1yudpgGrUZzOhXivtqxNyKNHsJ3g3ZQLb8ztqVRR6
RV1XtCwBS411fczDKN+mGuVvsZhXaYhKlvf3qthWSX2ya/AQjQoccNxeGZtDV2N+N6wLsSoWMokF
JCAyAxN1ULGoUKKqJHxRF4X6f9f1+bARddnvWq26ZmyrdcISkY60w7hjNeBB2DOtlWFMXv5qGej3
v7eJF/5YFfuJt62JJxkFpPlNsUsK3e1XJrdf8mR7YKt0ABkQuYTRitspuMl2Kprp5vrcrfmdyKn/
UqjVijZt03K5Rr839hBO1B6xU61TFa9W1GZqQfZEK7Od4wLu76fLdAtZvVBWA6L6kCMsGY6K1t/0
daNsUM7U+GsgoKqpqlMjNZ8s1e7332viBQfbLj+JqNn/tlG873tdNIcJDy6rOmoLNVeDDl8lFg9i
zxpl3Rqr1Oy7LTaLRbEmXp/XxWX18mrdhlRch/NW7HbZ/n0UrV+FZJeXzLG4s3urw6TIWnUTieIh
zTauEgcUlGzHGedDKpvhBGsCw4PyEK4JzZI+qIGjTK/l2YC17uj7y2uiFa32KLbIaRZv0My6lQnQ
4QBiUasSP5rekuZUVtARxU7iTVSvuwVTzfXSX3efRA7096EuW7/XxRvEW8WuqQVj5Lez/O0kxOuX
t1/e8334y8d/H3gyYPk0zfDjj7eII46QkLyxoaZ9Ocxlvz/P7Ld1cRJ/ftRlvTayMyKXFOR5tZ4R
h/xu/vnXff+h4p3kx7CvaP72Sd9NsfX7D3R65pnmmaqt2CgO+K/fifhkS2TZi71/+14vf+cff8w/
n8HlI5Y3NAyrfPm1XdHBYu38FwN3GbH4Y9sfq/+0C+V/6lp/HEYRoNVld9G67CMOW9YmM7DLPpeX
/2nbnx8jDvHHYb/3sbTlvlszlvv177MFAButGcx1mx6EirRfn7fi1T9WLYFw0j8X3zvaAkUVu383
xf4ltSbVNvrtPx1C7CEWl8N8f8rlbP71fX+c2L8eRux3+SRxvMu2aUXB/pd7VHRJN/9fuEcqtsfO
/4l7dP310by32fvv/KO/3vQX/8gx/oOITrzoyDozZYMYhb/p77CO/kM2LMPUoBFZDAlJOvgv/pEG
yUhT4SzBjNNtXeOlv/NP/id8I0W1+MDf1STwjQy4S6T3wKs3DU7tv6tJzlovyTNRxadi0LsJW0k8
G67E3feHKPv/c5sQrH4LusUR/vUwjR6TehCVfaP7Cv6mG/H53/2CeNOgU5UZrESfCcduwvNdeB7B
KpyF1GN1pHTagPOMzUM8PpV2qe6LhSnSoNGtIAJ6zSV1Tx9ToRY894eiaJ5zMHZrg4t/5+rvuHIV
ZGO7k5GYrmb2A24ksJG1YdmOTvUQ2vFL1cPabPLZI6EVEyjC/9q6vzUI0CVJCtLm2JTzISyGq3M6
PIF17s/nxqRU1yhu5+B6Xo3YzUKf38QhBltVKQdKA01YniPCCHMs3sz3cYSQrYcT9XSK6RUR2AdD
HqFcqtJrbqKSzjtH2fcwZOde+2TQi0CQogKf4/aamm30CRki8TXUfmyw3VLvyImy+hu5DAeAdmbN
5kKc+JwWXqq0hg/ak9povDMm4F2FgDKNdq1pgN9Kw69Rj3U/GosfmZwObt/jVxaS27KhVhjbzAEr
7fwU8UNB3z5keqj6pTbau6kYMp8ZbeJWhmSQy1dcFzhnU6HAASiZGP/Mn9g9O5vBdkqqM4QALkZ0
gpb15ES54+HAXQdD81CY5mcXURrDVaO7mhMqVGN5vm1iJiM9ecB5MWLk7TwPqfJjMUsDtKjatlZ+
t1T264D3iwfjjCFVBCO9wR8XIMMiPH1o91Mm4S2l7bUa6SS5UT+Rg87BiN4B+xP9LUVf6TNtSr0z
njKjVgKogXPrcoNLjDUypyfbJu2Zv1qQmAvlGoNQQhEwUU51JtpZ5ZAQRFkSz4ypKoJadt4HnFqD
oorVDY5sYB1d6Cvyz3IYwI6Nd8nCjPIs5xQ5TIcpZ4Zh6wCKpXNDukpGMaxfQ32Tsrqpcgddh50S
A6nEdcBs6GZBbnnIjf5oaUAneUd8ZjJikD/aZRCZ5VNRWtWuZzy86YdhxO1H2pu5hkY0D/S6Tj11
Me6nWaEiTKQMQRTkMRrENWtTc6hqgsJNohy42krorGVYQxyU00BW4+s8WpC4nqWdYsLr4FSB4Grr
49zkH3Hd48nF8HTQrfu0O3/JMjmisbHviwrPPWNGNaO/FxagL8MZgxLyfHJGY9/Oy2c6TGGgdXc6
/iHIQCniZWf7TgHeQkXxlsXUGBVKcufhNUb3sTMyBNZkSbyTh0g5qUMcrWmPa34Qdu78VhJC8iDt
jpLzMSkw7+lfXXvWHX40ANGhuMIWf9p1vYn8T4UjM+q4GUxhdezC5BfeVVjUSsHiROm2ZFYUJKMD
89nEyyRGYzAGeq89qEX10BBqCoxlAPQzi/peWJSJczL48rn300QlqM+8yzq8vtMwrj2jpTar9LZ8
wPuS0Jrk1sJtaCThxkUteSTjufdw8mEexj1BvGLmNwXoU9FfpVr20OX9z5S7S5cW3E35xZR7CQBO
g/2Qq4p+rKVAW5JnvEjwwO2o1aek33hzS35Afm6oqEYLodCGNhrMhNEEpgjX+Vs+l2jQr7ScGJck
5NJQ6x2Wtl7UTbf1GRceK2qtnZVriWdlj7OEr0BkVTg4OUjRLfvDquXx1Bi7yc7SnRy2BMWa9n2J
oe4mOlOkHGsrMPoF83LtRsZuyk0H8Loos6naGSG32NLOd8kwFjdhbXgyxAa5xlhXTV91ZzjklYbX
LXkmrpzj/dphJhjrSB5yG9W5TW1ZWb6q3NiZQ48Kf7IwLNb1typEuNxfNXOQ1liE4elU+dUcnr04
N251fEbxl/GSRgk9dewp1mVYV2hNcq+YPQHSmMTgkWCgQpU+eh0/2KVSVKyx4RSd1+B3iE5wn2zq
+yH+CVJ0wMkH+y+Et5gfY4uLohdUP4ee0EOQIORFXeLO13odF6w03Ky31rT04wlfpjnI0k81l/ch
nkzNogJ6mfix96X0VY/DCx0SWyk+Ob1yKuPyE4XjDQ+DU7POY2GxwqTRz3cOiWUBFs0OQ1y/GX8l
KtP9Im++YhOyRxeOPCqJCgvn/kDI6UPatYQIQvsplWjZdGb3i7jliWh02+9si5ADo3opwHQzKyFu
WlrL5NCqVwXAFEih/Wshr4XiqwG7ZYj2bYd8Pcf1R6rx93OQj/ZnA1cFyURhbuQwwuLyKtaVj3FS
75t5PpFuRVbpMBenIdx0UUSktnp+Ujodp9tMG7Zd4dDVJvOtHRaPtVwQ4Zg63Dt4KxoLTH5MTEl0
B2ufRwzNa4ASG8ltOPoaeS5B2U0I1PIvJymwuazhKKBEXllNRwfqHQnOE0XWTN6GjfYe1iHcO44d
Wf2vysGQgGjOE9mTYFltcjfnT7YaKQceQMSD1xgSnsHUZvOXcZ6sDZpJpETq4Icxlc7OsO455Lam
WOTFo5zeJsSjgAJGJxyTpNPQx0e5QmNV5/EapLXWJdUtO2MhWtfz0e7ux4pRBiY+/lCRY47gHSoM
95Nb90bsJuVw3c9O61eK8lUj43N0FQ82s3rJa5x8h7T4RVItlmNyve0Y0nmLsfrgddFuaNvZb/MB
8XcCVNtYoCPN0DC6wE5bIRM2I+jYt+t28Ew6NkIqj6RPSBtMj6FxwprihD1sQW4ZR7ZgCqiknSLG
GWEtIsK73nX29B52yPTssrU2gzZ+RQfqIdauLTIHNYX0qmJ0jQW31R8ZK1C6OOsVD3vKrZWidX49
6SXKx/pDwTN139hQUiQzO0lyfiR64QZHCPKgtRymQgRp25QUv8+x4tExVpojCCzalG/nDhvKlh/L
HYhpcm298uWZUjIWTjy/DaSPqV1/9T0dhoYvk28la7S3RPJCPivxdW1oXCg1SLmuSSDBVl5edXEF
96ggCdmUuYCmFARCy7+sWctOmLzQF+3kMfnEgReTF3VmfJWPe4vyHokEwFrkaMwnqhMAogYe0oak
chuhK5zr2djimR55VWQhmMtUyAGMU8YFaxSSUzayXKh+OxZQSLDSLY1JvpNarXL1mtjMxlSa7ZDG
9xhbofmRKnVTtgwYCJC54hpgDHLe14sMCBzBgqmK4dNqs88llT/axvoRxrgHVhjEu1nfv9XxYgdz
bxuHJi2IcOP5jgXoTBZuku6EhVwTag/EjEElLVERVYprhMOnDuGK9Jfcp1OH53Bm0SA45xk2BmZS
Hgut/6l2kXHjWAmaSa3bmtAv8tyu7mAZJKGxx44Rg56iKTbkwlwhfSj9VOFBjn8gib12AYqoRf2p
JfTbTOXaq1urwUA4kY4kCCFJGvMbgyjurWGR1IDPb052MmP6aJGGB2kybsqmuc7OcUR+i04x+0yI
b8FzTQ7LTRyDG3Vhl1ynJV7rS7nGEEqxgvFnDl2jgjEUl2uuc8zIRjNjPNoL6F3CC1BOo2EzZPWX
7GT1sU21+ihavTreaIas4ORKxaG0Rjhi1jgzWjA0LyrHZ2nOpS2moifd6I3r2OLGNghSndO53488
NgHczsU2lQcyEfDOmPJM21v2Omy3HAleD0M5tVz5eriyzQpWfulQGZsROx8cNcMdD4pT01odKUFz
smvD5W5OBxCnLLQwuLAo2nVw4aZ6OXSDdX8eKrBfosL3YVrLT7lNmLCiY2s8dwHOk3GgplYwK0Bz
RF8d+2pKr+rQvsrpSHqlPLXk491OdexpyoxWWTNfuwQYW9bhe2RT+VC3Cw7CVf3DAJRY5MLaqfl9
K9vL7SIveAwsObJqLFICBz3aNkF+46WE42xGe0kPvSn9kPMx8UJmFhswC1c9y8pzp5Km1+huM+Tj
9agiEinGUxSOrbfYDE4JGmScsC6WFR0Qiz+22dn5J6VfIHPZGoibGXgsRj2FecKwsxEDZLbKleXn
Jf1ZtRo1mRjTH2TC31HJ/b0+YIywN9V1/qDKK/d7rgPSmn6l8sJ0bZGoGYtFmUfzGXKOCglKe086
QmrNQkcBLtV4tDlOvjZliuHf612Nw7C2BCZSPAQpUg01kGftLjEgoK421OIFsUi02peGqN/1+hQP
RzpyY2eAUVtTPmJJtipVciEmEc0hj+ygV9rnf4KTxpUeLYClWZLuah0fhr4NZTJOSdc1V6WLOIZY
yHTsTEAI5V0/4bIYGviJyhBLvuBKi6OFkoysQjQvGx0dtqUq4yK1lsBwMcqh+vXh7Ilm40TLPlJO
OekPeIKtoJrTqf/VDFeudJ3BcZzRGHSr1RkTD2kJqPCZoKvSJlvdvRwCe/i6sE+rtEEhfKyOOmb8
MvMNYe9dhgZMwT7u/VjhqxcLaf1zzFNWG7Ea4HIHb012Npma8iutP5VoTcRLKcFK0eOp/Y19aSsY
JFCwSjYGaueT9dLTgwfain0JFKis+qXczVimR6EDMXmFffD1w3SvOPMDX2AgxifLTpOgApJ+8w37
iJbeZP3OsHpfQD/tigmJ1hnDoaBTp1cBDoWy33U5vGMFfri4+EQrsRP+7mEqZk9Jz5Bl1qstYqyj
BOIP50daL0QcEFOLGJdk/YuF2XnvGHiMYGi6xRHBJMYNdzqxMDA2wRwVhGUE0xgJA8FxhE3LAufC
YRpKrPqjIWRP3zz89QoScKdYLfSqCSY8/Qxb7jbO3N3VghOerpT7VDjmfTfX9Zm4Oj9zcgWfVeqw
jijBtmtTrIuFWCUZGpiuKZxiTRRcJQdMxOSlPzGJCzfiwpGYMgRxmL/EsYn+ohEme+tfJf6W6b4v
leyA9Qlo5VyganLV1SKQDqFCxlAUW7M3DwJds1bBQZM4ZILYekpXot4bOqFWSKIzDOZKlBHndZFx
o/hNmSoQ8Nbi+rrgnv6rNQt9zWVdvCyLjc6QjYEzM0f++31YVctLINa7Xs2blz+OtuD2s2/lr6la
tSUCP/tu6rVzpheH0CA24m8RunmT0M9f9hxWkE0gbaIldhwwb/Ko3sxeJHNJqCmhY4aZ78Sa8JoU
LUdrYKd2aM3XvZqMUlsgR7D3x6Uy/EoqEj8tBxVSKzeR2IdEzObwx6qpQJIy6VVGm0kqKnauSbGz
prUSSiDUC+K7FV+rY/P1i1WxGNcv/bL6xy5xuRi7oaBHN1aljVD/abjj4dQaNebOouDJNFvPb8qY
znNSaviMUQS6J7wRLcDPv5rYmsJQTs0NVJtyNoY9nh2YEIrOyVn7JVs0KePW/oLJq9uVd5L4NUVB
/remwCnshpl0Eg9b/AXpJHmEsyydQt9lOnymVc+oYboUVJL8zKOP0IW/T1+sCi2jaIlFXNWvCC+1
QF37I4SR9Ix0WVzDf6+HWOts7R5a79pv1n/7RBb0n9PKAKBMTHiHIUN9//tFo0WWUVGDQtA9M8Ob
qf2t/Qs3EHbFojlJGt4XFpTp89r5CkNFYbIoVqeoYQaaJylCgfM70P+wH/Smp99mofHUp29am6Mi
XauwYdYr8beLcF01MX3AF5Nfz6D+tlFG/fa361s0Ke5jBzFC9BOr+EcQQKMox9/2EweVu9XAXdI2
v138Yp/LZ9QKXqpFXsUIdvjcJI64n4qJEWyi23+doHhLa67y08kkX8GWR0JDBbaUrmhSst7k8dr6
Y1W8oGWl9b92RF//L4iMQuAzAup/V4OfSlx5k/fiv0Eyf73rL0jGtv/DRvbvOMAqumUa5sWRyAGR
0W2Vf4Sxo0n93ZIISEa11dVdB5KPozqoxf+CZFQO6Og2CS+q6oDbOMr/CKKR+fzfERpFYXKCUl0B
G1J0yxB+YL/5ZSVzM/ZlojT7whhaP4kRyNjN/FAv2SabbbJ7VJMM4jhztjPOdQbjv416phBSD2ie
6uUKC5nNbGGN7TCXthVj3hb11dT1xl0T5o8MCpjFjwoVW1sKnHMHoaazbeINgCKKCb2MAl9G76hn
lKQiqM3rWa/zTdugG0tQcfp9Q1xT82zftHGdba0GWc/qeVeVL2cTH5oihf1e9MRDDRIOO0SW4l9p
nVZD783ETBcz9rU6Q/SojX3+at9DpZ6TqPP3Gp/Knak3D03dwsGN+FtLuXMoNttMghUVmwokHvWa
aVxIPZKeQSYQt9oRJhoFVk/wXiXNmzSH2RwX5/cq5wBNNUPDmP+TsDPrbVvpuvRfafQ9AbKKYwN9
I1GzZMtjHN8QTpxwHovzr/8eKg2c87pfnHNjJLEjUxTJ2rX3Ws+C61zTW5rGeiToGGUfrkRSQ+6b
Se11g2jFESDKhl4kcVHjp3K/RwZoQgidIcwhnCzMl+Q2LUc0d3ECtc+QoR8iNyNetNnm5Pusi1ik
K8oVFHZ2QCqBQ8/SNd+n1JL7v13R1z/kt/9VdPm1jItW/d//vdCvvlwgJlQEZoqCKZ6Q1pLg/bcL
JCHftSehsTpU0nvmEcf2dfmSuQpDhq3o0k5IteeMOVDHQZkIGOfY+X8n85+P5cs0kWsVIt2CL4Bf
4DpQ9f7zUIRm6GOYplCWsJeu4qr4LkmWa1C4dtdQ5C+aV/wCZvpvZ+ALEm/5tY4UBoNTF76h+ApN
mDvbmFVkZweQkGe9xqbEhU3IG4aOZtO2Asi5RiGZDDOWmmWnotFW2RE4duRt2AC959d/Pg9f0YK3
IwKfrRs2N6yr6wsE7++fiS7UkBcqO5gRJyIpNOLc2MnQpGh3Y4klTeswM9lmxkAkSU80eeatlqVo
BhlnjtIW63DwfvUjLQfbBlTgYf+8vRRgH6pnAe8oSJ7++aDlclB/IwveDtoiAd41IaDZjvvl06MH
M8RFnnDQXjNvYzXh9WCr3PYaKbuJbfi6QxyHHOrvtkFEdB1yHwKIonPv6SVAsM/aBjUrvRb4EaGJ
do41Ja5fSMTBeiKmVQnVSaREuNfJj7ZceFJCpcc+qHF7aNMPLKb035YTIeLPURvbbWCVw4od2aNw
63bTZd7zv7zjL+H2yzv2Fm6H60gAvYb55R2PaZhFearHByIADlJDiNPUIO3D4SVyZ3GWnosKDLG/
LszkaJgzrRcNiXM228w3BxyslcSu0/c5mGW6rHpjbeOOicgIgVaMBLLWNuk4wV0XpD1aXR4CXtXB
AM2CD68yOhKcoWZZRDBuC6v7qMtx3jca3dZSZ3IYLABQc2PSwvnnt218odzxti0dkZtj6o7HV+fL
EyMzlDMR4Z4c2sZ7Lr1u4JTP98zUf2hd0O3q3wXjA2A42mZUk/LDEkY/BinFkABPNsp/+9Sq0MbL
Ypl3/3xs8r8dG8eHbsJyXdMUXwh82MIz2TY2IZfTXm9SzJhZ+Va6DUuCsp8rzZGrGXXwbTkQvW4x
ADBJuLJR2Gddvx56epLLbd6Jd+VEP8x5gsIU2g9clsrv+toF2Uz70Zib35apu6tCPM/eBCnghL3r
WodGs9fEoG/KpMl9N8uvKulNXwtj2p4V0tgkfo/NwL7889s2/v9HmKU7oAcJfbA9wmW/6DDSMBni
0K6Sw2wHQEez5Gqq2VuzIWTcMMcPBMn6ZtHuhlaevIC/zFPDlKWOHpPcJEw4hs38L4f0ZV25SVRM
j9KHUmaB4nw5JBMVMB0dLz5Egbf4XeZ7PbLNXQOgrMgc8xABiNiHvX4SnovD1WnuYmcgcond+r8c
yXIb/u3B9EcsYxBXbEI+Na2vyNAkb22t0bhN2xhflvmpSI095FnYbeNkGNYkusCai0J0nyj8EQCX
ZVTt27wi14hQ4LVsnZfMFSDRCeLbWsLalLb4l2OUX3m2N0GPtIGasvLxNFnO5t+e+B2S5sYuRx4l
yrrzWsM7NtjbTQ+bB9kz77Tr5pBBBgzEYF9F2LJmZgGD0O+sGFm8Z36mCWNFt/pMLS95Gg2M41AU
+8TNr0QkhOS84MdC01ls3DlHNy+0l65jklxOQl0ypKW+2yyiBJrz/3L2vywLy9k3PJc13bAdOL1f
78iewJS4ttr4oJsTHi08DlHdT3AogZy3CuaObDH8iXYReRJoVmb4EgI55UcLgCVdFIgWxR4RqPYv
94z1pdpYDkw4EHBt6aKXQsr0n6e8D+2+nAOHzMLE2zktRkCVlAlr/fSMbAY6eII9MU7nRzeQxnIC
8QbxdWs2BAN1OUVoyMLmFAhhxkA7oOYmYU06B1NMxn7O1Bbe9iKAyO5hLNdbp7dxFQOzWLmavY+z
uHuGpEhraiY2rszxkclerbOp/RxpWWzIE+/WoDTPgymwG1r5Q1eX0Xais0xzgMCoWpCn5JVDc47c
9jPocxyuXXdXiNS4L3o+xzbd11bVftARv4wC1F7GUDPK9h7Nqc4LvR0KF+xNJaa1m1gq4EAe/vnD
d5bL9sutZ3Exe57DDum/AFEtGSAz17Q9PKQGTHPM6s14e55541ln2VeZ9w8BlEcGr32xrWum/bT2
qy38qhVjZbFTTYYhOR2tg0MEkRXlyXWCpT71ZXVoyuJXKc16a5vhtyDz1J772V2HHkN3WK/mavCG
GJabGTIJCLxtrSOC6RvzexU8O4Gv2DmB/s6ybTN7b8BdbD9pBGzWIoA62cvyOCuTsgNjQIYEhdpp
eT6MJ8a+66obfg8MS3xrQNEUmnBnwH/BoqlN9k+q+YjUdD9njG8al/2CxJYZKi/ct6nEJKbh/wyh
n+7h/e3Rv9NrtoHWMPB7t4CGPgDAv+eIMbU15ZZs2ORozuPRhXbzZ+v/c/w/4a/y+l+q/y/rJTeB
q3P96+zcqFVt+8t6qXtFW6qMs6QB/V63hbpPg0LfQyZETGQA5bLARQx0l2qXDAh9LJ7tDDud45YP
kWXIDdT/C3TwjMkuU91CQZf450vo9nT+z0sImhq3p4PQnq9fNwWxJriINBX/qYUZUj3hhAg3JROp
GVAbrcICL2I8bYegJCCgof4J6/J9iimTGbKCO6+wwM4OOJSZDdi/HB39gi8XuKs7jivYOlggf90v
529ylaVMEm8OLjw/cq91vPPd8J4hr94GAlpDNQ7TSTPb6VTksUR9gJE1EXTWlkUvqkP/nw9I/tnR
fzlhMOAcnRhBnc7ZogT9+1KSNZUm+lowuZOZ8C2pMFWNlF2Qvou+0N74FikCcXEOCdPd5dUvLyM/
SZbfccboBIDI5ifKIkrVKN8PsxudzPIX5QyxZSTh+TEAw20UyyvqiXEzRLW7hWzMfd1zV/TGjN8A
YV9H074HUgy8Mrw2TsyWirv6wEd5SUb1WVZlcrGTstrjC7gGAgkDkP/g6HAmt1EYuuvZ6+XObuIf
TRJF59GqiQ0sm37jJVTBlochM3GuBBfg4vE4zp54JmW6P/UJXH6BMKE6mnL09nURAljnpRKvVFvL
RLRAQsCjZ88uaRcs/nlIOIYIcrz0CfoWWc7jLurVbz5ujCRJL8kjcT9lgxYPQSZvitCN1tWhuERz
v4fstxa5a53KMDZ8JzKTZ+F+52RHF1kMjwHjTGQ60eyHbZqubTbQLHKucbZJStgEWTi8Bg5BakqZ
B5gKfryzQxAeompOLKjvGgCNB0lSqunQkrDmKVvnDIOZm9G5CCe0EEaZfXcMbYS7SUL0AF56xbYJ
UFNvfs8LQM5esAxAHJ+ECXKJR7gzOTG7q5rVFyaPzYrVZYgGoiDalU1gv81kR5pi1yCrObS5+D3N
qXjssoQA8WmgDwTXwVXmtBrpvHZ0t3Y2PjL/jYfgXU6Q8MVIEOINbXBHGiSW6IKZVjIOfJLAa3BB
iL0MUCo2wNY2leMNG/RCcJjhiF0rkde+NMm6FEtioNGJXSu4q4mh1IiRxcQpSS7xo9J5DQ3d9qeq
uFMDiZ+xLZN1rY+KGaD93W3nbA0anuEPIjjfHtyfKJuI2HSG9EwPCGQEaKRVnozNM9vmfGt3qcP/
nNDTkcG9BVMV444v8X03w+fg9N0u1Mi3dy0SwMxiCn2FkpLmxcW0VOjHjjrJMc33cGFf0Pbgbl3u
aXvuwFgY7UqxmUKhiEgEm9/J9BRtoUHZPnP2nTCbi55k0SVdtLkiSbfIdjXfMNp0HcLvxyeaj3s7
NqHN9hA/ipE6tRun1Vx2ACvG2EJGlofHMa+vc7f8Cts5O1mpP+i1cYrQ+TBfADu0FN1NEWwTOKo+
kgmBq8lxGLMZO7Y44lAil/GDxtiEGjFkVWNRIxIiumkczFVOkLpbei7fAiQsG0Kh0wX+HV+zjKyP
WbF8Sfe17Ov4oTHwL3dpZmyDUu8vnjEZrzLghozEC6F+pPIoevmmujmQ0ChrESZ8gv9QnthqlwZh
cO7Q/dokPW8zWbOvHZ/6YrIv1EBVkoOB0CzYLqN57xFlcdHzn70+2KBcAguZpxdesMqJTay8eyNz
XOQXjNSUY1CCsUvephLpch+Fte+h++OpvKtlFN6J6acNUgFAq3EhR1VjYF4iAzGRoGlJYZ11UnTZ
DBrhLp77ZzMX+6hMknM/SoIENJZyT4/2rXLXWWHr594YL4E9tBtRRKhtxs43ljdeNjm4rt5tNmQC
ja9u1aabIJlfUkOcqR+1fZQXzT0SsdpPwzj4FrXzK/mx3srRPOMyu+hIIlJ2OhFbO8bz8rVyYMMQ
ydGfeskul9WQ8PVszW21rZRVnG3ZhMS1pea3QoS2L4kQPZGrJ9elpvTvdYDQJ0ntq/LAqrN15zy5
9CcMU+3j1FYb4m6wfI7uz3KQAMdCU+NkgH2h6fPYhIYHgtqk1TGRA2pYyXtFTvKOSq2llLybGHVQ
aLD1r+c3s+HRU3e9n2UGrYngV97TNdBN71Ms8ZqopboDI7r+Pp7RkJEk/IDqyubqAxXBNpsdThHu
O280/GIyF44Rc+zoOR/GBk162fpmLAv243IB2Fyc4J6PMsOm2vxwvNGi22tg5u14DvVaL+9ok7wZ
FDIk2CkQo3F0yQsUrbFYQswfltD6VdlIzSffauRZj4ytSZQC8zuS/NrtZDN8FCVGdTJ1LmlSCR9f
Ug3wmilPmqwqOuNkVfOq6NMSiJZuAIuFKBdit6OtabyjluJZNVgFwiMgB1OD5qnQKxL7BDQvGCMt
yUGasGERCu+I1ohLvB9B0hsDnCCybGGiP6AphWIBb3g2Fmx11z81uZ1ssxCSE1Ez9nYyktGfS/ux
mhrjPqId7nRI9JlSZMdhbuGhSEBghlcS1B32AC91whuHjPLb9gIk6xnivmrdWTRdg9L01l1RTxdi
5F4yOEbAtfu3rPtoc5o37FhwLrjp3RgRFIxNYd7Hub4ecguwa5M1W54XA9mfYF3aIkFLZZ0R5Sdn
ZFYN5dqAml2avEwasaqxCNZ5KZ+i35SRBnrraQOcrwFTVW6GInfPqt8XhnT2Zl0GK67YQxaJt9lz
jHPk6HgVwH46LV74nBJQeqzRFaxatpFdu/eK9FS5z17E7gG9wBFCmbEyY5ZbXbeBSGNhWLagmD1Q
Ya5l3jUn7KGwBmG2BZFg/D5V5J8oBNlD6hhbb3Zf0tH7RAKCANyMjnNOk6tLqg65LaCANJhO86Ca
ndajdU+jjl24ZbOP6XAnhON9Zi6JloiO8v63ahF4prP2mJn4rFTODGVCU+BniD8rp0+PjbJguI1z
snaS+WBmXrlj7gtireyirZsDUTB0PNrYRF7deHgfQGLkEHVX2FC0Dr6DG1hP6TLw4DlO/jVB4rFH
ZWg1wQu27sbwtcJBYCn5WRGaxlmQt+zGT3FHm5FbTrHoxqsSeeQy1pl3cqh2dtp+6PHi8XVexym/
1+h/r3Rbp+3UbEstq7eTS4bTyFx3UvZriEZxg33VomcWPDg1qL8cHardwnTAqpKupjHcdm11J8G2
g/Frwm2DjiwxrSdKal/E9nDu0O6G5C1vp37uaMNkP5BNFN2PKkR+3dOMmZT8jpicPXuQoapInxta
I+SGd6hpUO31LAOHIXPDFcFsBJwC5V+ryQaoGFC2ifTU6BXg9tnZpfFcIfJFItxMhQdmqgs2TAWs
Pdkh6NZRJ4xIP3s4jNW3oa9g29Hd8KuMpZmgxudhfhPkwW1S2O++KYHlGylq7dHJ281QT5/VIBf+
nf1pmNVrMjQRAzdFHoGWbDWXciLAmzKl5SZz9e9xJLd1qoZNBiUyiUlUpMMK1ACjRSRG6HIj5IVB
ezNb4Ib29MHe3mDn4+4ixXY7Ix6jwJMQpSRydgVUi0Cql4gNHGUFegvK9r4nOyeMqh+GLU+OjSx+
YpGjARNd+oKWXUK0nzSRw9ZRvmkSj7RG+9TADowX7A5h6/dpsfFmgqa0AUodyXprIko47V1qrcc8
uA6g99se4FPSZgMYLQOVEJ1/gGDRvQx3o7MK8KusRjZOXeScs6UZ5FXiI+6qSz0RXN6m5bnRsp+i
mE5eeJ5g6HM3YhE1dOgYVG53+J9blutGX0fBj9TNHm0nf6pskBZ99dLSb1jNtDX82mOTbhZkYeDp
LnJ974U8+DzaMsBVuV2GOvmZtsLPh4LeRPcSAUtZ0Us0fBmkbE0072CnoeG/K/KOHnLX20c8CqD+
YJtAACpWOgLuXVNFTxUa1tUUWM2FESC3RA34AvT1O8URS3Zvpb4deS92rLN0Ilv5S4J0E7S5BVK2
OC8oVRbtzl9Spdtf/3y5SQScha7b3/44BP2mda2P20vZN9fp7Qf/qJ1uP3P7+1TrwLfZxt3+9ucH
DQ+Zmjfq5z9/vb3EX79lIKdjXtcRkkwDpFkHYGJXwfH/+sqiJb9g8/eXnZTwacTDn1nexl/H8Od/
/vllf3uV0IMsNyeklok+nte3w9AtMh2SMIEitbzN2wt9Ob7bv/3tZf76mS8n7uup+fM6y8uGHQGY
imbUBFnMYrtutnp+sJTq75kK7/sEdcDgjB9e1u2pVQm20QjIrlx4jlrjdLupp7M/6+XEqLTVtoky
s3VIls9VuhT4ST685VG3jdL4o0+LC5K7+KAqS1/nSLBNgMVNG70O7WhzqXfuRm9TXGToDTfG2H8L
4aJenDzzMcYE2COigqUNx36c1/mqSCsobbK/6jM8P5yAi6kxOmJhKM5LLgvCkrPt5vlVeofRdtNN
IdmCsQGBChoh6Sa767eKvPARSXczgMsQaezuiwYwYuCZ49Y9QEugIBnnD5gFD+kYbcKhXxs6rFXU
2euabh8aa56mKEwvmZUMh8wol9Ru/ZQ08qEhF9q3ghLW3nhuYSpVML73ZT87GGMwEZlu2+1sBzKm
SQwL18pFn0Zw7Em5UWYf7Vzt2gmsJbxrv5BAH4YKA54n96GlaY/hpmHHhijaDNa15jhMuzhpKtCY
bnYTlWp2zfSnmFY35hvnp9t3Yt1CZJUKGb89HGwuFZCmnxk1m8B/YbcR0iCrIiXYIXohCUCATo3E
7qJhOCi6hqjPmLqnD/wy1+7ysfbuNRcqxHChr/GhG0Rl6J2PGQnwlGIfFJGnBBPtJZGBe468fBs3
nD3pTd8rw7taTJN2TWLQyc21bT+0nU+pSOxfl8T0aNOHSgYlfinP2aP+v5oZD1RSTk/Yxra93dwN
hZUdimBgjiW/iZ6MT7unEKlhrnC0tNNlos4NO+p7txwAl9w5ehCfzUkSZclVvxpLtyZvCUBvqFJ/
nKeE/0uSJQ/QbVyNUO8m/SUV2EjcWYv3c47gvaiZ5Cz8lJQ0ZIPeQ2AM7q4APT3bU0MWEy2PiEnm
5BW+U8BbzTvWwEnDFuXqWkIEEvWirdnY5CawK5kogyXRCLa/EX+mY1FsoTR/BlMS7cZpMPbYU927
SMJX7RevW5LNoEsBtk5ddeWtqUvONKFgrnynJToNDeeXyhC4aMHAtRx3xjqxLOTNQIuzAfekB45C
6zgzdX0w4vFUeFxYbh0mT874aepKP/CfCIdCNE+gQLmZSvu97+vh1DhQXZ+aeQYmNLs08KUilmdd
9XEDcQaQlSnmD6zauOvi4T4rgmfYoJ9MkcyGVObImQ6ppR3JCuQg8yzY945LHAqhK6sqdBnoBoj7
i9kjvjAt38au4NKXsUvNTDRoSHyPTCBS0zlaMWkGu2uUS+IJC47lsBAv+aVT3ZyEWRoEXP9wdVpn
oE1kjoihEWmx1TPnm1ALxyajkcSY7lmp9GEZD0zdMLJq2/FWxuo5VeHZsn7oEoEnXZ5rM6NriXIw
x5Bd8L9M5ODo+tgSatVDZFKQUkVe8NFWBjBt673ocFm4pKWuDAs5vBOjGRFD3m1k1b4ZaXRqHWPc
dXL+1JMlp2l6EtWwi38jnjfW42gf+85TG9sxfnMBDuthzKghEvPVQLMXUOfvgtbMN2ScT1tPCkis
87QPJNGnNBfZUWVrcD/Qy3RUNPVk0J4TWb7JflBjjG0Ynwg2PM52Bi+v9cDUsn8JRfPoFRAXeWC8
ZpbMt2n86sF+rAT0b6UHCSha41I6466fxVGYHl1Usz9YU/yswfYB8EZP1anxYLtk9O6aTyvGuFK6
FKE4WiBECShduYSzlffPCW0LWSe/c819cFudCy0w8Vah9I4fVV7X2wyiBIV29pCn+WWyhL5hWCAd
47OVUmxU257zsP7mTXm5SkLUAN2QP1ezHuySPHF9baAH7gUEOo5ztR0cLQPEO1PPyEWpTDPBIHnM
4NeQkVReUayFF02/Iwb3taoU0wk5fATIJrBJGOl66iZG13P4irH7l6gnDJJL62me7WNSUHaoTDiP
so22sGX0cag3FpSZM8bvVdRoP1TC82Fw3rSmYMPSiPLSty2OO+vVMbqjXr9Pul6vpQh6Hn7TIVTa
VSeFeOca+nFOkWFThtfrwGF2FgVNt9MK9zUKx/hU6/l3m0IPvKzYChyRaFholw2j/TzPAKcCWFqY
Rqgza1QvGpjRuDTXkTewn82Zk5bJuMeK7ttZm7GhDz4iIqJWqcR22GUloGPrvaOBuwUYz+jD2dEU
feuNNj6lnvhlj/xsJyOcPmwS4wD+dJVA4RzoC7sxV2bkWRO8bdIUEORV+1xs7YL9hhtP+nboFARM
59gGGFLnICp9yvzaxQCbxrh5BoKfwemWIUSi9lHY9DRqM3tW3VazNdisPD3ZqsYdLXaoAIkwTk20
bPGUEse2bJ8rj32926UjzFSr3yD81XexScXPUnXUlTeuMEGyH2xigJ2F42t6n+2tNvwdOPMBoYqz
oxRZ3MtMtmcFbyBsSXjW6Saulg7VQKwyCaYsnHo0ncYk35dhf8AStjJHOMX6wc46bOUpQjyQWC8B
jcx1IeA4iXi8CnN6LoqeprCEaF7qdPN4fA8gp7W6x24SwiZU6KX7sdw3NhGdVk7eYdpHfr/cpAQm
Zxt+40SW3455a0y/DcuXG+7TJCIxqwNF0JF0Qzi2ACNnhNYmt+iA0KxoGMOsCsZ05zr8VcSZ6c+N
424SUcUbekKPSVe4u86AVeuMT3Mpi0/64lmNPQqZBXYEBrTfwjT81pmIg5NEURwZ9UkbGaMX1SGY
LWqgJttZgTffZy1PHVtzTtxEn1aJWWZYkqGmQh9XtRR32kCWbhDil0cq/RaSKOzioc7NPbsdGnWq
es8VgANRVne4oZO72rEPDS4x+AzesFWOXhzsGgNgsod/lRx9Nm6kS+a6c/JEcpmi3APANj2OAT6L
VNuoptnZSdOznYlYJN5FPKDaB2iMgyE3AOuWGiOh1uv9RnbVOqvM19obHqdSvdYR4+w6sr9h2BJb
bb7vzIAQNNFe9IiSxMzbCxI+IhrlVVMNZ2DAG9ZG9za3/5qB+11i9YBvrZpAtKXfqdS3oAPOV5Ii
aI6mseZJovvEyVlcI2QituO8wcwOg8MooHaH53Jsn5kTJGtX83Kfvv/jbFzbJl8kmyie6tYDnzoF
fp9wOF3l7GetOaMPNDf92FNyeWC4Lbu+C/Qqulj58NgZPb3Pkn4kk3dDux9b7ylfpObFTVWuXJrS
RWyHAAPppvz5xw6oYd0gDhJOyWApG/GJa1rFElvJl1Awo+pCDV6+SgQTGdK927ks/M4kZYGnsIbr
MXLAgXj68fbFCbUR+R2lU9IOf77YwVz6EXghNFx6d3SWLwoPkTPrEr+rBkmv695Q+gEkLBxxHDLo
r21bGX47qPg02C9tHDEn0LL5O+rcTSo7Z2+k3nisxgYFmizPN2vO7cvNtHP7E8uVzdbBdP8YeeAi
WGOd/LEn3Ww7NwNP0C6xE8YQtrvSsA7mYie7eXeG2zv86+8QAxx/WizkYe5ICPJdApe3avGnL6aw
m/mriBfmmRxa7AStG34TaUYIOgVWUgWH2+8sZIRr469fH9N9U3lAaiE5U0da1gmE0mLGVjZrT+YS
caK+M2jGerV8//ZD44jibRREXs0y4AHdKrILkG/kUMWttV2x/wgdvdpkRsMYnbh0VkW6EU0PD0DD
1LaSxEMUdWJCo+RiLHTAol9dPCkgwuN8d2Mw/vHGzSBI4iqID17gTDvaQfs/31z273yQDAphTbgS
Dv/NkvTHqNTmvBOG3Q83U9vtS8JS4Y+0raDEwfO7WbryJPFR+94ldo4GtWpB2yn6llgrmuPN1pVq
CskM4/KW1IfZz5fsuHii2h40V3xPgTcc3Djdo+W2jk4aftTACTey4PrF57X9y/FCP9s3OodSGcDC
esoCwAqL/ej2E7c/3TwxjVsxSWm9CDU2Q89IA1Iil96a04+vKqsY5RDpYSwdHBGBY+9eSltiy5vb
76xxsIvznwWEbRsTREQOHoWnQC6QOjBV9N9hyT/P/fCQuac00F/NzGSaGfR0efXXmX3tCsnqVYzy
myGMV6uP1boN+rWX249B3G+neYTNIroDNfGvMqRufg+t7q0m8x5VHy9tFcW9ow0PKDBfVT+skOu8
jDYViNN/6L3H7zaIq9XqH45pfiC+fBgbm81mBTUGzdIhd4uTRpMfujItcyFkfpItAnZKM/juilFf
TsnIU6k8ls50TqOZTd3yT399UfSjGDp00aHABHP794xUzZ2WsGdfvvflR+NssZDdXvL2bb3DJNWM
5rcvP9dj9loMpEvJurzMrCx3q9fmpUxzpkJFXuzDSWZrRg2/a2u4mBlql9qL3wKGeH5DtymvJu3F
oQJYOQTTHvtG913tlCeBe2o6DdkpefNjACycuSAGcvc+ABeEyIKojVq2qyHkA8Fqu4r74NGUyyTM
0rZh6rGHXVjSkm8pl9HGgsmhFq+cJ245Q//d9WV7XxE5UYzDxiqbi8HD42w7R3OIwQiQYzt5ffIo
8zKhoqe4Kco0wU5LUIcCMWJF3FbN0rsLlzRLrWp/1Mg8Sax0jrXIMbOWYq+V9TPbfoeart5ZuOxW
VgtFA42yn8cFRtnOeDKSmqCALqTohqHuuNQYE8v1ToKdaLz9GNXqOs4ZxDe9JcNBHBorwg7meg3Q
9HEfsWWhVERxHSEy39GJZK/fGr8dBwROakJMSJkkJTJ5wzBHi8acNw5r/jR80w23Pzpl+mHEWbvF
wPxTZe7FsdVDW2dXuw0/TdzpJx1TbBieK5bylyEVOz1V1iEBLTLoFL+T2rWW2x/Yzr7kjQvVvGRQ
Z+TTJ8iD11rIcFsvgwBVOnfcHS+xF6E3MMKW8E5367bRj0QNbzzteYvlwZSCvUQUPZvY1BwLkRPz
/jkbyXxKuc/aodrCRhqYuczdDsnXL+2TfdZwTlz72bCh2yNCdXy8E884Tlq4l9jstZaANzt0foMc
CXZqvgQFCGImbUfmmLmnoQtugi0knieTzUpuCWNn5N+kbf50sERz6zL7YK5Gvg5a6JZp7OhwPDKI
Fy1VFa87hkhdH1S7uMmvtHqpctmcy2gzaGLfqe5cgGfdWhoQDQCXa1OPr5o03h0ZXYewvyaIAayM
DSW8qiVsIGwQjdW0rlPf0rD5mctOc1On9gkI7D34CJgHKEkEma40kOABGwyBiyb61OSMT5EI1IJQ
qdntLmM+fjdTytVIDldMWw+NTa+itR71of8WZf1bEUUXxxr3CT17K6mAyk/5u+ugP5t7kkA0bgtz
KM9lUXzw6cM4N8MHO4t+UmvNa6uIDmJKzzzodeZKn7Yqz509/BoN81fHSJ4H9MeYIWhT1sDspLvO
cFwWjm+7xh5wdvLpR67c3xBwKIgtTDONzt1pXKX6RAPzozfsd/HcdgqawvKgnOvy56TbnP3oF6QB
mmeBNazDMbmLcvmdlEhaAYKZhepfJ0+M7IkSxAJgzZoMIkRNigIC9+9cl/EGdi5N9lLeQS57bV07
AtrArj3I9C2u/oLBwtBQ1IcgGcb0JN0GXieuB8U0kdYJAN1AAeoNhkUGCIXXJo4E0gWzW/wCmZjP
0pEM6TnwVOnQO8zhOanbigjxglF/fYq69nub6QWj/2+xm6abjmU1N3KafX3gnRpCnlLyRFrNuo9G
We+MQtAGrelRoCE3isHzB2O8k7298Kv4yLp0h3udSA4GG2yu76NQEP11Xy22IbN+aWjy2qF1bid6
V87yzBIWcRZBdNCBZdnMpGitmT8HHRmOSEjQAs3li7Cj9tW7Z1clj4MCxEzndVxM1l3JBESj9YuT
h6cVF2BiUMDyxvZEr++5Sxed8CEZ1EMntY/Acx85w0DnyIeZ+utEcMOUVxvIQn5HHr3WtfddGhzL
0NqXgs7XIDZlPrzSYJKO/hvxc9F5TAic9BF0x1Pfzt8q8DIrz8iOfZyfm4wBiMbH01voHw0aWEb8
E2FImkmiP7CoOK33AzeBWseAa+DZyK2KCbvQrH5dEci3K2SJylUhJfkI0dKtvD54nwe93xgcB4js
IdKuVgBZXZ8R1DCv7OQPWhOn2fof9s5rx3EszdavctD37ENvgOkGjkT5UPgMkzdERhp67/n08+2t
qlRWTvfBzP0AVQJJUQqlRLP3/6/1LSxKZlB97brp1aSuk1StzSzje9UjQ2vsgN6VY+2Urn2JYvsT
XQuKaD0V5DgbvxNczj1Tcx/UONz19XugCsyTo96quXJOtOWrG3svU0grlE4hgrhN0Fmw/YLiBcoD
7gqv+hpG5NQw9uPG09TbwQ20bUthn4Rkpqdm+0YziZiDxK32WBWweQ0DujZdZfQwzQddH74BuiGk
vl/uG1sFsxflJANjHIOM90OlLMrNdXgIoQhwuSMML6m3TJOfl/arEmM76lN8tXrXnbSBCB8699SP
8qe80TCO1YjaSpKWsTIwBM6HL3PoxJB/m9ew0NqV3areXUg1dUUv+UOjKbDH/YQ9NS9zAtoonSs0
IhAm5L6C081fFL5PMrLJ2dAogS66cUOuceurzlz7Q6TeekJGr1bBMXStW3eyzad6fjKGFKVeibxC
Q41nBV1CnwKYVa6i+xHlpd6xvwYMak710kpquLLpg3G39GG9N5iIbZw0Br9uAOIJKuTrpc38kiRd
jfZz+yPVxn3mIXuKU6h1ka4TlYGWcbU0SKvwwnXHuHPN7eRW4J40D/5iVj11SUoJxWyHHcPNeOP1
PQXoLo1PhTU/1PTzbjyzc27suNa3eEtgLtVWeaPl8EdCTT/DlvoIB2e5CfBRHCZ6YqPn1De9eHDL
uNtMGj8v3j0CcYTvZJ7I3pgokatkQp5igwlimorKEmrJY5P13lbYMOcs1/bUz+7sBPWcfHB78ob0
3IfH5O1Sy5mPcWugCaKsH9og1+aem6hm9hDR0pb6GLeSW/mgzSj3FA+lubncuzTubWhAwpWI6HOl
dd5NkAVoRewJZ2FCBs2A6levCfCduBmuq6BvCCua5vXUt+oTY9XhyTlUkbo8uVZaYOCw9JPdl4Tm
dXS/hnxsnjttyre4IhglJom+cxMOubCzlAej/BT2pXMvV+xQm7ea6OGXQPcH0xpNTgMkBaaOojtt
2+U2WiLuqzajmUo1RJoHX4+tF+ZNNBTfW5OgbkNv7JtswVmlNfHepkNHEEm7rNUI8Y8TGLeeQ+YD
ulNlY6fYIjIqwWvTGc3NMurdTteZ7nXJYq/GAULo7OHirvOOdyMAx1xKuvyzSs2l824ndzca1fzE
u/g6cCbo8XS6k1oDqaiVyPCGaW2PNu+5A+KmEX/MLa7VYS4wAa34kSdYO2bPlCFaDstM2GQwGAfF
w2IUMZzIEi059YTYlAAE4JE9dosRUQjUtpHwWWKio4mxKOepsXrfjRi72z3KO+Qxnc9pZnJJBRY4
JQsHaT0jGN10NXemuOXFhhpubb6yXWVTiFcq6opt27n+OKC+QDyAidI8BjGCytZoGSs6xzAz78sh
OWgU/hhBKS3upRfCALjKCUNvX5kxRIN2PS7M/Eajx5/HDXRjuslGM8P5gP3gHE61c44S4JxL19xV
C0lvLcGAk9O8p4PyzTNHSOKcp30o5C1lxoQg54tAr8PUNUhPwHE8GtMBQaETV5il/zDn+XYZiqcS
Gig9z4nAmjZ0/YgxnFFy2ywwtcSOsrGaMN64+Uy8yGD+SIOx2XdU85A4TbdOEpzE/4vF3TdxxnVQ
e/VrhEiMtmbUjNkJZuNzNcfzHXmVzD65/huVC1w+eley8rFsldWkhQFClhSFFxwebq4RNU+oX3HM
pdosTd1HALVWZnhZZteT1+SGH1lC+IxnQOqM53I5J/HXrLC8A203Cqh2S4JRM1c7s0CGGQdYihXb
OqdFzYy4wZIdehTBCJ2j8Nqi1Uo6UWsWvCyVHpn9ikuGSKJwfKsDhh9R3++LkAnbMiYw+9p8M+Tm
aZ56YZn2JgzHpAFpXbkPUyNkNNNFe2NiZp3kKnbIPNzq9RgcDRte+wD579HQ9H1ifgtSj5jbHMX1
RGv1FCTRfW8NyiGgJ92FREPS08enFGmwqybXB16LACsb8k1OjVAc4+qmh6W2WgTeau60bV1ww5gn
ohr6qjmomK8SEHAbe1geMi27j+qcrFqvDRlzaPFNYVUKmCnnjvvhJ3Wq3jmFVBIj0Xq6S+MdHFKT
EHcqd7pevuh0oUCrdB9FkozH3oofURULt8l0Myfm2e5jl1kw44u2GF+atFktNlF3Mz2PyaY4a0NU
i0oSQuyEDsmyfK6HpqesaN20KvYBs2JGpfec33SRA6yUQL+dKaaWV91bEPcnkHp+61S4zwvz0C9I
acIHQqJN/OPWya2UNTw4Qn0W6zVDEWFYA5jXZsDQXZgf2qIp2yJ1qaHTkdjEU+UHXgdfjcqC/Mby
ohs2aXxHYFsbtNhCl0+VRaYGVbvKdU7QNNBFNmXrlyZDxEyrwlXKyAqFOe7P2KEfLt7KNZOb1rMe
hn5mxCTsxNLsp46ddbI5wNeBRQKZY1nL3kLRf1uZj3KvhuQNKgV4WsEUIPYuGIMMUYsCKqqh8bkB
IM4OIYLu7pzR9kDRwUlUE/cWwAcgH4J/apP8SEelb1LbCEeAu6w9xHHn0msNXgteoKu30pqphspH
OOfPzPXpmS3Rnt7LKdVSBpu4acr0IxpDVaBiH5cWhFJqxR+FiYgVSQsZO8Jrrw1EK440cIscCVPA
GVBBLgc/1RW7aMPVAd6yQAlgAMekiUxPMaEdZp+NasTmjWx0U87ElgU0ON0C81zovGcU49bMMJ8B
82KHN6phHdbBIQM+46OLAlWSEnmFA7a30czG2bNZT/zpFKsxNZO9WQ33vcGIK2t5eRTQ/Q6aatN6
QQ+Cjz2dlAmtvKSmFpGxoRm8g1t7DruZKx09JORrzHb7OfNHT/lhDINH8nKRr4eFDk2KgbrBGoLO
ar0gMSK74xvXU2FhS++1ilqcPhbk2Ln8jbRO/ChCCjHqpR8nA1xO44ujcT1K1ea2jBhRqxU2XZ3r
fET/GDkj54J1B86WH0m3HmsOkplP5bbK85ThKa+S+b3rmYtBz+RuFfNjm5W6ieaEgZGCyoxAWfHN
0IwkWs/FCNxOSryeUHhQ4Nw5iAuNPHMhUkUf8n6y1M4hC4vDnNwPuvU1qpg6VB4vkeW7hlRUsevE
WBJA9Fu08NtppUIEYllgh0aEEvPz3erJnakZoJaqKT8lHplYDQaCtu+mbR4xyXV1hvNuNiqf7Kib
jiPhkbWq3i6t3Z4bMERk5wZ+Ts/04KTFdBBjYDsb6/vM4KIZz+Z7H47m/cAwUp30BsMfEVWGTqZd
Jzo8i0+vDdLNOCX7orffWxECIx+Uof8cRfBdAUVam6yMb5SwV4M1lbkBlHMcnorFeY1GBfmsBSho
ntR4Hyw4wbmOPtJsJ+pVVx8rq7O3XEusk9EHJ8QojIcmQJ5M8fe1W3/2Muiydas9RD2HaDcrm9Hm
JikOKlUQHaLefFMcmolJJ74/ymtHa8aZZgbHxaQIyr/yZvIONHu8nZjzz1PnrBA4qYfO3Tt15u0o
8tsrtAg07mrVz0a1Ocwpjicpu9X6wVhrOnSEnl+PgQHRVwwTRjFT0xs93LQ0YLqS1h8nYngo1fgt
GVCCpg5uBsaPD1Za3TpTiKVsIVLVuW9zB7VpE3MsjcptyUgGiQODpsxOn8zOKpDhfMdh5/q2gQBb
Y7a+ctAO8dmqeV02BFaO9ktXuQ3TIIZLIeqeoq1fGkbG63riGiQvRJRXSuAKhreqWm7HQUY0cWZ8
LIWYjfYOc/84vutqzn6HvgS9ewa39aqeYia3RnHIHbr+VNaGjZPf5SrIkjGY670KJYKRInoRnaRl
usCM9zyuxn07vMJK3RcBwzITLoxgTDM4r0hvBZmtEQ9dDtxU5fdk22/KiDbN1PDM6ziG5Aeulmkh
VzLbqWP4aWEg6DN05V4PA0UDPhbTRAdP2dOs07Xv80wsMOekr0Bz3ww9Ygl3DBi0ThQycdVRUeBc
jVXCEcMioWbABUvXuNSkyH26bugZ9dB0iEjOdJ1DmdLGi0mnbpzoQ5j/uzb7yAuOJoS0iL01Qr5m
YTt3h6dQ615mDis8SpBU/jgE1Yamd4LnG4Tcs+YPKVesdOb6SDBLUd+m3sz90T3EWvSGi771ixEj
GlQIhiXsVHbObs4tpr5BQ2Zcqn5XMbBTLXN9teGSH9zmy8w12R7PlK7JmgYHs45RflohIhP0Ae1K
lL3XLlYXLX9kHn+rhBgEHQ3BnLheDe12QBSBZp/rczsz4UvZ3YTPT8uSq5ijJx9eO59lSR0bibHK
mcUjkygpwSWzr5j2jSPqlFzaiTqvBOUize8rh1hCLjIrJf/otL7GRsy/plKJrCpMev3kpwVt5FuU
z1eK+B0v18R+BH+bjltvTD4I9CJbwcAsk2l+rA/GiZiAVWeN3jqbONvd+Y45CQBaulDE5fbz6zBE
hLehKthmTji/5ngO1VEkdBn995iCzr6eLPXeLYG+TU+hV+qfKVSgeC6W5SY27WRvGUQTh5jVfYUC
VamSEFbW5SG29P5sTMMhH5j8eZqpnwfGOHm2oLMu5wASm8d5EkBIKZBvou3ncK5AHqxqJ+MNRyIZ
m7amv1t8WAXMvCHjfBRHSKP1Xztv/qTrxRmmwO1YggMJmiFBEhkc1MY8UPtmktNDfaWgTHwvR4+l
1lykGCWq4koweSm3WS4qRgYIscs448zQ/bz089HJ8DnbZvoqroecJ6gOnE0VxR+REzyXaf1QLOZb
N0ffsszeRyOh13jZ+hVVjTWimYGf1HmqGV4b4KfXBjESfpsx3DXFSVRP/KG2pLC3WMIKmVd3IQgw
rL4c3hXDDny3RPDOFN/gWYNJamI/c/byhh0wt1X1E6Y5cpxDi7Q+Gh59chpOeuN+VKp7SE0Pd6BI
XIuxZ3XV16B1OWY5uNTeep5c+uRmvsbPXHj5vCpqLtEzZpal4ObrDhza8M9Z4ti1MVOvwsXbi3NX
T9plm/NxJsV9njoud41KRIWidLe9ylixF8OJyQi2AhgMsuguqDgZ1AK3dEup2wrN2xId3kp+8mbA
pZ3Y813tKk/9YCq047G/MYqoFu9WF97geeFGYDjYNzuPi1yE12pybuuUw1+CqOTpEibeCoPEWUE7
TW2R3zfEhNATnLe2Ki5LAeJ4DBsvttjM+UDAIlx2jCVcHfDX+jngj1Lz1vNs3sI/5VswnYYLmBr8
iM2l2Int6ozUiqGr62cDUiEkQw0Ab8p2dExnwn2D3pd/S+zbcoEDj7QqwwpmjpjuVI4Kwx268KqP
zziiRJWem05UEHLoGh0aKsohhUK3xOZiW/UcFC6epswmAILRkph4ZR96bgjaIfYxwclK4mKfOVQU
g1AI7Gz+2YsHGXLOT5YLnyoSc/tcWc5paX21KmYqQc79OaIE7UQVAfaKam8Y+bwMXrBRGiZ3HP2r
LMMyIK25Lmm5HECiUjgVmyAF5tgyFc8zhgiO6/kO8COaOxgylNF4qnXQ68jbbO7ijShXRAjcmAqI
2yYHR4knfdlh0SDZoMZ9luLaKOrPJb/cJkm9Ty3GGi1WHgi0JtQ+Jx7VNXumjJC3YO+qO62O+Ye2
7ZM59i+dmGVljXPqBmPGQcFt2iWiMYnG+wRvt58t8ceoc9I3pr3rvYUZW8qwtsbFgQGp2YdI/NFY
LkhKFpCk8ngcJR+pHIjhVn7IazdeOgoNGgr2qdwPXTEzbuQnmwzjya2r5NaZze9Z/gHGbHqjDarO
zg0uOoT4GZpenMwHI43nY601Ke5niOGWk1RrZA3pXULtYZ0lFUUYMt0xHnn0wEv3iXbOuiDlwect
thiFkQfhvtM4gw4QeTejN31K+znyvSZFhDO3tPjVDvq6Y48+kp6NOmrBWVm4YunO/OwaaKI4+XFr
kCvn1t4iYOz3Gp/xlDgI2WaLrO14rLfNfNdS8VrQLblJ8OIVWnOosOWgw7F3Q4hrcKngacCM0OKY
oBUAttvO6LnHhgyAMDeQIBwVy3aqu3uwR5ha5jR71AyUN0TJUTSHO3Iw9T45t8zg1wZFvEJRi/uJ
2eLjgoCzR09yQfr8378wCtp//gfrX0tsaXEYdb+t/vO5zPnvP8Rrfu7z11f88xx/Za5b/uj+v3vt
vpe3X/Lv7e87/eWd+et/fDr/S/flLysbyRV86L838+P3lpm//BSwFsSe/90n/89/i07o2AZgpX8P
J8SIUzZfvpW/xkVdXvMHmlBTdQCEhusBArA1WrfaL2lR3t+xZBG06MKrMQBzXNOitL+rmsENyTTg
VdC0g3jwB5rQsP8OzwcygU05gFqM6v1P0IR8jL+yE1RXkLM82CBMvIi0+h2fpeZRpQbUOk9ZA3vd
CQFmjgLZaf1cumyTqNkEY6JwAQhArdzrvzw3BWQyEwxR//q8eD+5u3woNcDJuhsiih+9ezwXtOPb
MXuIBsISC5GamrYRnrS2bUk3FshAuTEWVhH5UM0zT192aoqEiCC5We6Viddfd/3l7a77XJ+WS5OC
nrfpx3e6Ywxzfv6Z3/7qaCYYV69Py6Xf9rl8slZx1FXuTbF/3Ye2zyvCV2j7WXeonGbYIZxtjgRc
NUfVtOnvjKBGGBGJrfIBEcJf1rnv/PHMggxWU6xQxGP9sSkbSP3TnuULrzte3+y6p9xGDb85/vIH
/tXTv23Dze9u29Q+R2q46m21OlzfSS4h8aDQVNtwKSqMiUZao7wXi/Ih+bkkV/Up4GkUH388jZwJ
F7nXgksT3//1V/ztR5Wrhfz93VBffOK1aBNLjGuDw/IIepgsVkF5LQXvNZHoV3mQYn2AE6xBhpU7
ym1y6fI6eUjrgiurAZiVx+kst8mncwGiFURauZaNUGp7wav95bVyUac0YQvCrVy7nBziE8nVy5uK
VXoNE7DcUVBzTQnQlYvyIR7h6/bZFymCnC/oXaGUlFh0JL14Z8WqKWi9s+D2xtT6kLAImK9c7NA2
lWEdHjQc7X7nFhPVnz8jjfqWOiOAe4YHATG1DmhA+aRkbcslNQ12etGou0YXmaQCQ0ycFrrB67rR
0I7N7OJdn0B8yAfb4suXSxKaLqOC5Wq2zK/LXLm0cdnDZS5SeRCSJwlLRg7JKeVKhjIwZYmPl/6x
0JHWOuFbuywa8cNkUf5vwX366ZUsf4HMuwLePFLPO1j5vR16Fq529Sz/Obg6+BNykYRHSNBZntOb
9chGKnQHcw4RYNh6E9pA5uypm+vHd7TE8XWBgbbFsVuJr0Py6uWqfDDFE3Ipzeuz20ZgWASs+ZIs
rF9iisV3lOcmeWdz+yC/hUSgoeWS/Gsq0+T9ZDrkuSGMnL14OiYLqpuoIJFgGh1wGVJwGcZwDZH1
dikkkQLuRKo7JMEiGKyguK7mBIwLjmk+kkkzmayihCO0pLxxiTuWv4mJZ6IPWn0vP6f8ha6/VbBd
KoDYWbBwkScm7qVqC2aucjUTn3lOiLknnpUwcRVHdByEgP45+gLHevGmOtyO5nJI6pJSmYhPkM/J
JVPTN7jfs/1vUlhvqnCVyeCEOlKAHsCUd6XwVSpRjVTEJ8jUhItIdUnQoaTVVsLqlcFA6SgXaY9w
xxog2LttToJ4E97IXAOJrE+7ELGS1MFKaShu1RL/GYe05YVvqhK11AR5kEvXVVf4gcwl+iE39X34
7g4T7fOy55BwBD8esmCwNcLl3Gvwy+WmKOz0XWyXBHa4rxVW8Y0iYP3yn02/AXX7dZ0CI1WUiXbl
9V94+WdKLa4tFL9Vp+kHNb+Ryt/rv/I3iL85DPTZm2AXZ2SeqOZAZbFAjSj/uY7E+F9g/nJDWVeC
iEabSQQm9JPD9Ry/wOaX41UeHSUTfd+wKckbpK8SwyzPYPHggSDPI0PbXTeZZn5b47/YSvVs8jMh
Wy6FS4Zv28JVKn8VjG8jGDB0XyIfYPwZXSFXL/EBMnHCoru5QuiQbHBMcseXjlH5oLpo0ZW6HrYZ
7Oi1PRjED+GA9R1xzMu4jxwfnpBeYLD/GfkREHTtlF2Cc8VKTvIBkNZCQVTVfJgIpm8sVKp66BUX
fa9cQo7IQVog9zg0zpM2zkz8CxdqArKJY5Xnk1AAozcDltAehwk1pKdOOTR9jft3qsPUlwf4Zd2s
u2CNUJDTGyuzXYl8a/nzNyLLQD4ss8vGWgbEC41+uDjastYdlKUyfaEjTInWcEKHvoy54/0p8pZL
19WOeCEAXWO/cbFiOcz8j/KBMtwr6t1BuGjIVxCXTvmAr4/M4J/b5Gq5FBQx5KLcRz59XZXbDJht
oDTsk1wzuUMz4Rdvc1mUW395n8siQI01Xt15b8+DQi2jvtGLvEWzxcmit3Dm1Pah1O2BqgNQN1ND
wEU2G/BES+DdCvyBOuDqI8X2GkePGDJpJCCvTLHxsiif56JyByILZprI15R5C6OIK2lkCIVcvOYz
VOJ2I1cVRs3cNAQC/voauTo8GPQ3j9dXyq1y9Y8wCCoPFLFtyA22uIdJXPz1nSJyenBGWsiwGaDg
HxJ/o5TjGbkoifNySWLn5Woq7eTX9X/5NJ0cxs1yT/miTJ4x1/f8jWJ/efq3v3bB38vXwK8sQZtU
FwS+3PTLp7zseHkPp24CpHSuvm5SMg7KyUSd1Y7c9OQ6IKnBD4NOlKjYJh/6n0tydXFF/op4sVy6
vlau9ksdHdGqyxUzdFBFyEXVspeFiDTeVDErtsrFy9br+1z/FHdEdR1m6GDls/LvXf+8XLru/Ms7
Xt/rt4/420uu+xHXDPch3hM4Uh01cdrKh+Xn0m+rYDZhvEyoiuQTuriN1WK0cX0wLQwIgTV/k5vU
Pub27omh2XWX31blE/92G3BVyiio9FZyP0OOF357r8tf+ZfP9wOZ53gZzD8+8c9/qPzs8l/RyouU
XLz8q8Q+8unGEPEs13/qdR8L69hhqDFkjcZ+jOu1/Ablg/zyRqjACyalMd8qqf1ElJOILINshMFH
MIWG4RzhgdnK7AtLDISca/jHNRDjsrEpgEB7da1zY/qZECJ3MsQrL28p30Suy2cuG+W6iiFpoxXL
anQdhTBdZVxXiMGZyDYeMRkoT1QFamPdxLCCsJFtiGQiFaquHGdtGggEBnnbm8xlfNJoIKLka/eD
qSb0Y1EBqyIvxBRjyd4RB/ciR9o0kJe12wANnjVo3UHvmUdvUZETiSUkHNZlyYwHrJOmu4/E3aeN
SJ3y5KgqKexqjXW3wWMSgnZQThoG4mMuh3jk4JFqJAONYnH/DsWD3GgrrbIedMHhdLRHPaJglanh
pK7jyD2qU0cSVI/DZRIPGLCqQ0yxswkrknTEXEUu5UN7SBLGDI1aqMdOPIxOsBzbxqATVFofprBf
DWJKdH2Q22xGCL6hUZscXYgBylKPm7I1FG4U4MQytDvEQyVv0KvcTS5vx664E8sHOrXDoSxfVS7B
XCLEN2GJcZX8YuSSfJBPZFWInWQICiqmeJouD8Tp7tsFJJ28nnbicp0sovwwinnqZVFuBYZyO5uJ
tyXDbjh6tuYx14j594bNvP99Z01creXL5DNyiYZJZfBjlA3Gn+tD/tdV+YTcFtc09RQYW34h4tIC
bx6OdmIW/L7RuJbbrk/IpUl8Vd7keWheGc3L31cuXR8GcQzI31xuk6udJoo+1/XL0tI/RAjrtull
tiDeUD4hXyxfhw3htrNNjXBobrkyQgfhAVzEn6uXRJ1ITvZacfetNXHjve4KINNcga/zqC+Lu6nc
KTNiGJ/dhsBUGl3IBtv9hOfq6DoZX7zu4IQrUV8gZaRrzQQDzZxDrNVgVP2NfOhJCHK6nn46wEJu
CiJBTD70OXUoehB0jNWenD5xzaqHmfPveg3LNXXaVAM9Yryr8xFInk/A9Hg0uIIfNfFwXe0XM0Ih
+vNpuST3kXvL1SpQswsb/n+Ltc9z9f0ff/vyDV8QWsquQcb+a+GVPFqqq/++WPv/mpS4rS/tf33N
nzky3t9tE/6oo8NJhibrUCwdv7fdP/6mkCNjazacap38FguFEqDqgpMt+sffqMhaoHtNV/MMw/IM
8ao/i7VEzGgae7ts9lwXDOyfteo/uMCXIvu/5gTrGOn+Wq3VNN5ONeBKgNe3TMv+DZeNR183K703
D1bmunDSaISEeXtCWPOSASgVeMIQxYn51Vi2DupcQ7MPtte8O1ONIJDayj605yfXzt9bL4tAZLo4
1AWqBkbiJ08zzhgP4oOx9BihjdimdocNLDzTi5xwbecDydeeuULC8Ar6dCL5KtlEJvIXoCvHLjQQ
VjvL2Y/cZNoqYBYQxM1MCXWRShcY6yrVPtxpHSRqC9SRKQha9GnVOQmBw2B0VnXp/EgHw34iiXY9
6qZPkyO6y6xgn7UErhd9BjTSm03sKSoURjwh/CwIgamyb4gBuzcLTz9k6qZJ888HQFCfqmqxT27t
zj7nPIOFxbzNAT3fJ1AlED3TsmofInvsbhQ3gZ/m5Mw3y9TblxkG0DQ5xGUS3y8WxIrRq9alnkx3
VnnnAYveduTHw8fLNbKkyXw3c+wLyK2/F5bzPXAMvGpN+ebNZGbDsypO43Kal4W865JEVDUbgtWt
NrTjgUCeygv0U9S053aoQQIlxs5J5pcx159yxaavmkev3lInYFpTc0v6KFg80hW2y/gDbNZd1wT3
WZIGAIoIQobao+ACrHAK5vk+7WPzZI84AGvVu3M8ukULWTJjr5Mub2qvQZnGm65QG1q6JOyFMZG0
dk1kx7DNa6WEVATFoByts6XhU6vDXeK5x6E0IC5GGTakDKex0UzhThMKSpWuNxoIjC6h5T1XFiWq
usEFH4/0zOwq2S9j8blUcbG0zUH47RuXq2ide8ttgMZ1BYdv8ReviQ9EI98C4jx6qDrogUYZPpzi
c63svboKP7XJzikA0YTFV0xF6z6aHjvan+6c7HtmhqvEmj5HaCogKWqgEEkIz1XtbuzDw2wDSgFp
80bIRw+lGoME+dvfyLr+RNss8KrnJnMZNVLXWRma8wWm9LvpzhQYen5dnAhfnCFDITCmhR+4CC5i
RXH2eaifc6RvosQUnBjBpRUBL3pqg1LqetBqtfkO2u77opNGoZcxYe8VQkmFwrVJMnRW+clCyHtC
vg0fN/wy6AyD0+BeScJpg5rgjRrKXs/t3ax3/khA9IrgDu/RyQeSJr9bdAMemTF/HcAr7FJYnUnR
fguiCNhbRndz8fSHdnSfsmgwNi8lbphtwade9ViSGGaO66m37zFIrcdyrbX4URWHvm6dIn4wR3xq
SVkSiv011Vokkwwp+SU7sPfGZzOxEqJcR5Nqqr3VqoaReUpiOeILesMls/TH0h6Hnb0MtD37+CXq
E0QCJnoGTuhIz14q1XwvM2cdNd0pjCmbVJB81M1YjjQZHssxPWux+5hwxnWue2PF+m3QOMlKtwZ8
4h5FjWnofSMbm51OfUBxlcOQOQ+m4m3McFzPdZ9QVq17Euk0BAGMmiN4tfowYmqDyVUzotjMWfwc
KhFTVH08h0x6V3mhgWypAXZoQmQ4FuMPXIXTCqbiO5gApo+QfZQmObqK+Rn1SXRrNs0heK/taaSs
H9lH+LLEVcT9Pp6onWmd9SPoUxesyxScwke3ChhMBTUuev3o6M63rEjcLU5zKDQ53DKry9dlaEZE
MNYprjo0PkF2pCKPuYVypaxkcw/gMDddFwlHY4ECdN5JeXycJgOrUgYFrAqx8I2BcU5Q+PCvwZtg
cIAaw3QO0bCtZ6Ei0Rk67R1U3NBeBMlv0MhVNqlJ5vH0eZxJvlAtaiqK82HG58ZqSLVApwvcAs8C
scMQ6/NtA5uTjPfV5C3ZNu+TO9o+GfREgpntkPTzPEiUvYvYQcPydEgo1EScKphmcPg2yFFvMHYK
pj95w1mNv+UbVREcJKMQe7j4C+xytWQqyrpUJxgwA7dU9aTD2J576sfwUe9KBXMvQo8k0AFIk7au
nKFwLL7BFHkdTzFZAZp9dPIKobLdZrsJx+RcTjeIvc4RLaTNgnmFjJgm3k5Gouy6ed5onmlyQEfK
WotKlERjFG6RqrwEVoFxWQeYEbXxhlAFoJIDiGgFlryP+2g1Ex6Ps1lXvkxapu+ngrQkW3XBCHXF
HUFQ73HsuDfe2N1OdUltv53elD5TD1P/pkD9X0OcLP2yAE2l4mYAmODinEqBzaV38IUJvc9nLsqF
YaxjncTsoGnWrc0VDylPM6W7ZG68zdBMnZ8Z1otbhi+Ch7JBTg+p2sqBz1voNmB2VNt4Jro97W8z
Wzd2Y5aG/mgrMLvC9EsVj5+SslleFnffmh4CYSMO13q6GYwRp0PS70XIy7YrSIq2h707A/Qyp5q4
iyXbWB7TirYG0u2cbZoFIXjzY+Aa+6bgASE38/ox9ifNexnsCCe0uw0tUsbQrtMLN1ZuRfx1EvNR
gXv4zN7KFW1rIFhcdjEYZTsqD/xVgr65Aw3gPF9ql9uLHXiBXy3sWC0KNNKU/JpAPxYpDqJCv7M7
PqPChYRGUKzsY8KABqVrznbd0UUJ5oc5tz+jK184JsfDEmveyQpHfyopfjbqjGaGE7lUs51WQVgL
EvsmnvMOfQrzRbXcVwWAd+oVX/DUIfE7FYGwR1TmD8/ADoDvqowisJ812tKQuoDwy0+jB4AoBt/X
K9EdNcPsjJOjQEqFtNI4Bwuw27i3D6SeoPriCwXltVeX4LvXoSK0zHVjlTBSx3QfAfoIpiw/oFJE
eOTM99ZdP3PgpVr92VbTGqYQN+hRQafExQxpZ0XBO2d61KfxTueAQ2tFmq9nfuDYTH3kNm+gbVoq
BAh/e9zLy5ujdp/n0sxv1MC9Lxm9nTL06dtxMsOTlXqfse9X21p3GAGN6XOiKB46Xe7afRjUB5LV
PEI0KSMHJgLdsA3Qnbdvi2KocAers6NNFD3C5xrg0FbNgV2lKGJna1dSMQAk98VM89Jv8ZRSgw9V
rkdcrNq4TZi+LQfX9B7IcCQ0MWMkiCLwdRax2k4r8mwW5vyUAkDUqZB9OMNmsEr6IWkUDo9eC9ZB
5FJJjjBgePV0WEaLlnEXuVjwgoNLZNO6XBbGTAA6D4wCgQi7h8ngV09nhUPUoM085IbvMd29qdol
9jtLE7HVqU7J09vj2kUyhmdhpRnRlyxlWk58whYq/y33pWnjlMbsh47dcURygIKtexX6sKV/BqOD
Uqsd1TP6yCBKnO0AJc03Q/3NQlm9KeB8uS4eJznmShUYf6PLV520HLUByFJI/VUJBQ5iZu7aN5Xh
JIcRGfdqBku/XmB5bRoALBoWRsZLRuyjJzf9AFNyEN154xByB5v5SLX6uGTVvguaR+ImwrW1aKBJ
WhD2/AhN2x16zXhF3D8ftKSqtkkBKko1bIYSI4yroUYg2nvDHk79zvIs3Uf7ma/zyfY2sxFmBxub
Urq8ZYxddkOSdD4dyeHsLM5nrE8fYOlqvynCj/9k70yW41a2LPsrZTUuXAMcnWNQk+h79hTFCUyk
RPR94wC+vhage1Pv1SDTcp6TMDZSkIwA3P2cs/fa4GC2ovdxdsYy3w9Jzu6WDuexC2aRoe2uM9F/
GU3gop9uii0CeQd+hIsej2x7jm0Wx02OmtDevvfg1G+kxpjljxHBXVWY10w4yD5SGa/CznyrZH7o
kpahQ9yeSsZLLG5yxxFRniqUzOT/NXVc7hpQmEfBoIhiqNMZHk2PbjUMmzSr4zlohjbT8Jz0JVDJ
skpw2hD6VA9ytloid6yhf0EHTR6bguXd1uInGpw2noB2ZKrDETwT8Y9I1+9yDivzbhgkLirqFKn6
4FSE2x7dn9INtrbegaPRcu6TepNINXPA+nOR/ZxCT2M0WmL5l/JM5ao/j+pIO3NFXE+9i4rmk7PS
Oye9fEABiRSv25IkATxMB3GCu3XbDlDaBNbfQgQ+EosC9LtmOyvhVNue0KYdl7WfIXTWKVtw/o54
MPG8G51zRa1HnqbyPydHFbuRPadzc3ObxwBMmmaXtpKABR/DG/mbiH520jCz9RiGHL7S9s6yANUh
J2eJQ8iZFNo54QY81qa4CzubcVjcfpMhfZWkj99p2EAy1sqrOc3UusrpGZDn/abp1BkdrffQjfFV
C73uOLgYKQKpvuudwtJSg8Ivza/UTJ/6iqXUMa4yTCkRvd5Zx4W3TRP9Lmh2Oh6uveU3cNNLypja
lFslnGM/1hfymo4Ys6O9rMxXwNflqupUsXdSwjnZQ+FHOLBtzo64Q7vPVqgL5ncDtqZaj7YjMiko
qp9msddpsDGbwrDWJGABCi7kneX7m1prQGFrH7Ey4hW9gGDlIwGC5sKZhGLH2GKlD3dCD05EyFPM
o5tmJD0P5xmMQlTiEhNGaDBoBBKWBAnWIaxiVY4628ogJLKdfqENu4WNu0Ng6oFtAQVTjt53wHXf
DN1vn0hLfSR9gbKfSFbEY7CAX9ycdy6JfORblOz5SG1SPVol1bw3kTTiYvvfBCURMHr5w0hIc3Oi
BCNxwykLWcMmtjprnRbJs+f2Fw9L/KHorGfNC6sV2ObdiLuz05/pFK+aYch5SQlfCo3wzDiCFn8G
GMqT1esIT2c1jm25DSL7Q2vslzIGK9iIN8/OcFrFNfsexygyw+wQK55SZIcaZTFC83Y2feqckiSo
N10zmqvQtnYmbvZ1X3xv4cbCLNQJSgHkHoXFuWApiHIp93EonuQwrFPdKp9hTfY6tLvIcQDw6/d6
I91NP7XsebBckWhAjmzCdRF/5kH4LZaVfSHR6DppDI/ZLwfjy9Pqd5zSZI7rO6ueqr2cAT4C1Di6
ZLH2je4Cym1cazb3cIhb2+B3ZFAvg9UElI4WhA+38T5P3lU7pheMGkBgFTpaXf3s8i+hPAyCCvOx
3gF3sJN+bStYtcNM0QDhvZl8BaaidXc5BsRtFuBkaIob2lf/wQdzFi7oHGHWKzwXuInkFbXCluoN
yfLslsGc/5j6tX+gWQtImapSVjrlKUDTwwiKsEjbS2tBbMDw5G0asMmu1J8FeKujNKdvTGng3/n4
AVlcCp/cj6wVh5YTDyZQqA5KYx8NJFMEWd78+VwS+NRNZppfDVuz9q0cDdZT/RU9+kttcqc57atT
SYIHHPGJ4YIvIDWCnn9RkpNDB7kZI+qwtUVwzcrsuddZoiJAEXrfcW9mxPWFFazCkLbMOk6Dp5T2
PrXYeG0rWkNtOSouJ1085lP0hiu9eURelYFyVD8me6+auDy6pvnmmMP62nrtUzRBijClyTvKAhaR
drJoh5qO9/r3h8vncfYT5nQxB3/Fh4oY93Ju9y8Pxhzswz23Xz5bhBMVfsG9tPx7oSP+ylz96IOn
PokU1pXf6Xf4ZmifZ92xySzj6M+jfZt46YmriQ9h7+9bem97PAysZEl3+C2Lqi2P8IrBXIdO0z+E
qsLSqb5yIqtwOzj1NhDhfeOK126ODS1lnx+IMqE67kHusSJ/Ku3eCe3uQ6XlEYOaw2iLJM6Gj/BG
ODUtDhi3Jj5rfjMs9wxieD2D+tNxh6OjTTQs7G72A9lbXul8a2Q0+g2R3M2364pEkHGrPekujnNd
B+ntu1dcyJwhx6TbREF51NuOJhCe5czXD2bTjo++VpDo2mwXP7VmV58sRfkqMJ2rJbNTotJ3R6lb
EWhqU2D3qxMiaNxzHVkvypTJfoo6EriwlWSQjbJSzlxRAeRAf4/QSvFH9MA4SGZejVI8pp4U5GaW
39kezgZ0qgpM5Qqr24Q4xr74JQMMR0tI/4E5vXFTeUta57tXirfSyx6rEooMB8TPbvBQzBbnqMjm
iBej28dVMK6aHsSXiTN5M5VY851NwkWr33cepC5MgSuXeRz9WdI4cqNclVWDjB52oZ3mTxN+3Lh8
6G0t2YOS02iz9m8ZjAnX9GHtZ1mCBL07plGME8HE+YVVxrWhgMpqAmGZJmfaCTdgVJdx1Krfiivl
ARsburCDPMJYe5Gk/NGlmPPgevkUwwOxDuaABWmCx6aGrN8KqX2WWSoAEgZ3gAOD/fKZX2UvRG58
RD1dk6pJm82UEmXyR2hHvqtgkQFhDuH0VESJeSLyeR6H5p6iK4PhyByqt0VJByCB0fKiausRHm4a
y2Glmn8tEOqAjidqv0VMs/yq7TLZcVUo91Fg7oM+eS+s6QGQHz/sP7ROWRL8m/bJ4I3SYyc8Lr/i
8jCSsQ47ESzgKRYHi3b6saAyak2mgeRQLcLJ3xpKBGTurvbra9CIGNnyrMuk2qwwd35bbkbyNza4
WevDIi1cntIIgn+eff7Z2CBokAYy684VPyTV8my//MW22805nvPgePk8n8e0rhgfCfj58HpxJt6B
bN2Gd9fu6r0fzmrCRVhIhjvHKeoxpDX8RhRjgWL43B5VlLR7bdbyLL/psoosn0IOYxA91031/Fcv
v3ptpm8VuxVbDNo/D2B25/TWgXlLi9OyIFCI5TfsFMdG0T20jQ8bZlGBDlmGLnOY56ma55E/mXuP
iwq0H61DWKIm5AzGmpB5XnkIsVouOtExG7Q9bsKaeNAYQhumkLNRYz7vh5BUiTpRJz1os1Vbu84G
SyIjWxiTCJPnnzMFZDMRU22wcPwj3UP7O0cziQPBSvCsaC6O5WE+YSzrbxKK9uTlza1FcsxbCCnM
WsRZJMWcFmHeosn7I8zTI+1rmnVgfyMsAxrMMD0Oi4Trz4NwRhbMWRWwKLe6UiLtWIR5s4hsJYOG
3LgZklpEJsKxJoeDCwL5BDzHSopjOVYhFYb9Kws6ccpS6D90Cnb6PA9dHky3LrZ2yy3vzuNRsyTc
E88sJKrYq+kb+U1Av5vVpp1A3HBUp7gq1l3q7xNo+2D+qCSNlqpnEZYuD4sSdvkoBMF9aAOojXWO
6mdRDQYVspTlYZovjc/O6dhlja4wT0E5mKfOedHzGHjP/D4Axsz/fkfo5kihfZLOQSnoRB+V8sYL
pd50aSzUQ3YQ1/tAn14GYUP+i7K7UZPkFcwPVRTuOk3gMm/CV1y05nWQ49/fM2oNrpsjj+5Q2JfU
F2DUQMrJkoIpoyNBPgOdrjRy9ss/yNXQnIUDmW/+npEpkNr+l7JQ1pqVBllQjcD/wNUIFfQWxFWE
/CY32gqRYXbrLfPQzwmoDd1Qo69JPtcwQl4rmx4EhAdvq3DXXoai3NC9eqK3QAe35pAk5l9ar5lx
lRqu1IyDxjUcKEu1nk81a/rwxo7t0ewurWud+yY/gHu7dl5K+yI38qs/fhW48y+OaOgh0XBbTeGY
HKM6PsjA0XdxS/Ws1EhqIJe4gXe0wjJadyicJQMFNFuXEMH+oau0ZC36dNdSYs2ot+8VJs+mI0oA
EAK0lpzsqw6r3qYc7Afdw8QHfui9HOn22Hr61lUTXrySi4Fggs+ZBpglpLjg3Yz3XcUZW79Espy2
oRNdDFuU586DaS3G0t44RgNjtprhByYGpbUuQHz+eXAH4axMOYHb8C8Ck9YulN4DjVsdcMpYpecM
6WvRQVytiGZEns9WJ3Fr4eUXqII1wVGIj6xYbDVDOCA8Ugiik0x/P7iSJqc380Q699dAgNomtKE1
ewXRpSM0OcMyDYR6fFTND8tHf74RNqU4wSYDW8fEdL18A7Qcp7/SzjZ//t3yLMs/tozotaG/jg5W
g7tvCYhVRQyGa/kQ1r52GK1wgxFeneCtL1/981Crwv39n/LaoTVpZ3NEg8kRbXBPeUvMAURxdhL6
5KfA1+Vp0EWyU2TuQBvdpJwIoeQpEnfwcvR1+0FzxeIJ4M4TkucpPzyXI3eMV5oEjpx4Xxr8QChu
dDbOY8mqqkaWTQBCKU155WAbStTZGNFOxGrYgAadfXYKkxrrWqsloB9ZBVambXzaoc7t3XyL2vQX
3RUs2+0bXn5uL9nuQCY8Rwk1biK9byqRhKGB4OB1PNBuJVXZxxiMixkcGzI+U5WM3uqtaDJn6WGe
zCR9N9Q1HhV9DDppvYNvUxPp56BX1dbkJSPF6RMnVL2S7dYbzOfYe7NGGuORbQEKtsYXtmwBv7oV
wEHpdBX1kysZfEknpnPSUmdnbgaVaV+F0XOopwiaSf1Zz7S2ocjgy8QEqgk6j2bHJsuKZ4dQbxrS
mVqbdlse32MSOPlpOE/Ywuc+e4+yXrKu3Zmjhu1Pz+4KoembMvNf/Ha+2YutbqVb1sHyaOTETqJY
O7bInjAnIBx28/ImaWsbNXhv30cDI9L2PLdl51O/aZZfLsRs/IsHp4rvzdEiktllK53S9oOdQe2k
uEu14cQc/34ohr2Kw7dqZMbmpc8tg1MuLO4YfC4qf65dEMB+lAQIh7kCWCn3njc4K0oHKMR+fDfx
ZD3dxXyoeY3AhTVlQcc4BfG81Rvr7LIoBvYKLxzoyXK8ZQkhaOlz00Y14hxxP7EAcgf725oCdy0q
1NP6pF8r3/+OYR+DbrUtquxIfiqvT/SjZBLgZuGugFmQFkxztHtNlCefOYnjpQ/Az9suBXbh5zfE
WFg33WM4eD97N79VfsxIoY9+INzYDh2ELRPtVPTgS0hSSWNuvSInNNgwz5pXg5YKVhmBX6ojRpGe
gez3Bi2/IsY8jUXAtsSFRiAWMqlf4SXvOwVJ2NS3TCEutM8tMdzSL030h6jhXbXrz6GcrjJPN4kK
zo0IXhFqPxnOBRfFz9q8JVlFI0xQkCqaawyQj9XgxedRc4aN7ZjWaupNA+ggD8tHy0MHleA8StbS
LCQMcjJy0hNm0w8Ghh0ihG+CGCC84SmEbi8MmayHq2xeApg5VNzjnb4Hc/nQIb6UnN4WHbY+K7Kd
2kMStXzeNDBBooJTt4JOAh2qG9YxHUbS3SpqOFZeBePqezjzr9OZhE05tzHnOpNeBW9mO8vq6/lB
hIq2VDmSdS+w3c5CsQ4kyqI6xBJWnwzYCAyFIHIv+rjlwQXXTW5pvStbWseraD7MjQvYuxk+nJn0
nf5mfs+pxzMGfOaBhzMZfAQRnlo+hg93LkeGOyhdUMT/Q4875DPnOdPhjWczeTyrYJALYOTEEjJ0
CMUIRgkHtjszy5PZpKPhf2ObY4tE5QDXecKXkyUe2aa2EvTBCHlQMw190RAGs5owm1np+vui+2pB
qMuZpZ4vWPXlHwFOJc8MuMkfySbFGkj2RZo4zJz2od4aM7cdous3saDcM/zPHLuWP2qWk3a8NJjq
UGVoqQsKfpip8GLmw4O4xnbWoHzsF3z8n89z4PJATNr9b4Xonx8fz9pRBntMullbZhdLlsCsd2Z6
vafpmFrmry0fLQ+aAJPLrc/5CAI+RxVyk4Di+8DxTasBk6/yV7s3ojN7AdSRmaVfzFT9fObr5133
pjdoZc1+HhbiS3FmOeii/wxmQv8Y2QyBHIPdaH4IJm7YmeiPv0vHRckDROitnLn/7fIXNnMaQMqR
h04ACQFtoNHGIjJpF5XmS7oECZDGQ+aHS7pAOecMNB2JA9l81kYATLkx5xE0SzTB8sV0lrKq1nta
JGj/I9b7L8R6wjQM9z9T691+qf91+lU3v8Z/1ev9/d/+Fuy55l+eLhyUSwyH/5be/S3Yc+2/bFR6
xOiA2FmUfH/L9SzjL9Mx5rh4GzGoa1po6P6R68m/PJ5N1/mObqG1c/47cj1DuLMc799S4HVbd23G
K0j/XMuQ/18wvajqPMMwUh/oZZMMPGrXqeWMF3hDuI5rStcmiCAp1iZK8Sx81pjAQvLKslOTtXSS
/eo58NpHeKw6s6E4ueSMndCiIXdKIFKtBgmVIU6LeNcMbPOyc96tDJWJH+m3uhjsHUFj5sm3nSNY
VPYRzyn35lussvrsNTTXCiIUeCAizGhJDbOo1Og+jGz/kTk+VT98I/6oZRE/NBbzf6txb5Dd1KWo
k1eyg9kRAZ2eIWP5m6ZBH5cy+d1B0CJJEsyl5Bx6k336zHkfrnvf7FGKNceAjpam669MA7VtOKN9
wmH8mpNgGTp2VRdwZh4CsoOsU2s1QJ6wK+6DIaO56fnPHRQcTcXvlUkIawHi6L6KsUOiNzq2aS+5
w1dwZhLCFihladDH62uNu7sQZnxl7BttGh0tjGxIS004se1GuoDH2sqf48lwdxXTya1Nz9u3qmnj
AWjd14F6GbsaWJTaLzydBelWgiSj+EOmCroS6kmhn7AnvQUlG8HMMKodtImh+1xU8Yj+j95k2Pin
iplEHkZ7XF9oZTB8VvR+1mUxwdSCh2MbYFk0NY93OxszKFiXhSMSjsa6p/exzXkRN3UPDRRMW7+p
GvFOhC7mJsKKmHMdWoX6eyHGNG1L3nDaMIAgscSFEeSWPHk6gz5N53vrzQxR2h2qhbFJTDJQJLhh
Td2DpwoSxkP6SAY4/+M3vMzXwD7GdBi9mK9lw0w2s5t7ppUHXfBC1x48uoUu11sBET+vusYZrQqP
I+HzG9ME3YS+4DB102seoiW3UYrI2KVIHd36CRDaSkX+1Zhc5yKT9qIUiFdrFGozxwGszAWFRT9H
JMNWG1wAMj0vb5+9oDh49GoSl2PSgVHJcB5AdW/2wFkmxa1RctHhib7QTYrQ61AzV8hZ7FMRTq9i
4FKrrXSG9Q47EJaoAThuTehYs7jdBlN1nHX08eBxPveyaTdVpJEYlDgu7XMB2R/GPoQWZWp3aEXf
8ukOWqt7Tqto1v2lN9OeUCU0RPMM8LwSDwxRpSKu+V59OM5bCXD9qdO+2cbMy++tic1O4011tH1c
x/IytLxIyRS+dU2snUw1IU4ZA+dIoG28zUSxD8k2eyVtcIekwtkPkcoPQwEexqly+1gY9RMAh/Yi
yeBZ663cGZx5H4RP6mVtIMrL2oei7qDnzhlgg0UdTzzudE1TlGqho2/qWivhPmlQVIe1ESU0kf3C
3HsVY5OSiyfbYjod1pqYM8Wz8qIxfg17BEupOTCUz2qEpYyBysI7mFO6caR4Rwn3wBQXKXCdPo1q
Ci4LLDu4R9ParUuZN0/SpE+FimmN3j7F34LcSfKWbvSm++UUvreJpc7FYvPPWqHsXYISbO8TNDUN
6jkNKDWioafBmIbEG0Qey+JMmAN/vS+t8mFwOaUP0OPXPfgfQLIOmMX4ZxGQKmIF1XPSMGLy7bRd
T8zzUMooneCBtENNktirOh+0nW2ue83oDtZXAG96hzzlBvtjOoyDwYGS2C478tLL2DaInd0w2Um3
fyJ3HTYuCTRos2Atp4V81dAcbydpTA+k9yql/Ur05CWYwDsaWn80MxpMYdPo29zdB1XxSxb5ofRz
+yxwGMkw+tAGGP0obOb0BXF0GpwgM6GzbrRtpLBhE5C4AXLVc0EzzlpASgQR3hVtBUkthI4FNozW
SCfJ2xsgf7jZ1pnJThwYkfXm5JVMGWKsGTeY2EwYcmfc2AqJYgz0ZpW/C1M06wC5BJUBLrA0yJ5l
B7JGmePFM7kU8mKrEY7pIRWNLEmhWnXXxPBuMqsYPig/3mAT8ndAlSkyI8XZvQCBR3LFL4b5h27G
pBbRzyDsr0FZ0QHTCHvWiF1s5NgCdspG9GpRx4iYUeAMuiLrmWVLy2mRFsEt0TkxEjpk75xIfgEp
FhenELjSc4iQpe5cKqMB4pYBnoWtpd8Gou9MK2u2dQb4enRSg+E+RXZH5ilSjLa6F4iAmzzVDkFd
PiSuVd65PerFPA1Ies6QXQo8St5EoFCHYlPxzYtEwJyBK3qoqf9XMbuKVsDdtALNf+jb8eaZcXW2
3SjZ5ZH8OWh0CzThX8c2HPZVJ74mETM/yvgjiPdA9RpVzbUC7ERAH0tTy+0JTQquexSZ20p256YY
vuuBN+4SpEpcBocsJIVkoBjI+jxZWzOKtJP5DkbxzQIridSHfzdWrHXuSdNQPYWFcwsdwFfmwCjA
Dz8Wjms8Px0TnKeh/tHrlPZ9AhofL7y+mvQq2XX1YKzdInr0pjYhy/faQa1A7WPxB0fhS1PV4S5r
Qf8HOia55Wac5jZ9SdRzjWRtKKAj2jLYlhSrB6sfkLbOfv3BgP4aeOgpvJvrD0RO1q8MU9218mC8
k4YOXpKlRudpuYrpaUTDrcv1CUSt/4lCUUebADvGVEyRc9XQg7bcg8frSW83ZlLYR4+tNnMrO9JH
3b3lpFQJKmrXlmf/mIR8ZhvqN3lrKgZ9aBa7Dg2ZtMBptEnfbxIiXVBBkdUgG+OLjZlotPEWE9ay
q53ulgE+HRtEClFL89zI6u+mSYHsstomfnlpjGTcWbLGhT0aH5mffCtwpFyIp162MjPM25NAiqvN
Ql2bqflmYDd3jTTdgD7b56bjn4yQnGDVIkUfvRKKhraL4u8kO0DYjAdj13bhM4r/mznSHqeZzh/G
i7tG7oimttBoA5bWt1KDSqe0wl5FjCvprdzV8MOvJI6hxBAnPQwJeFQpZxOo8SwM8yi02zLoRSTt
WOhKw1E/sxdG6xga4KrEk3oh14I3tFPDWncqc2tJTx3ZFMGYEQZ5VzeCiJBp9B5H2X7KyXpySr+H
oxVjA4/lYwZxHGwqRoioAT8cqbMic8PrbCIP5Cljb2QEj1LUTFrvUOspg7uW7AOQdVnkRvclgm9y
0iZW1ADoWV1uhOOr51qa3iWpzJ+xn09PJJqPOL+eOurUJuiflwdVxi/jMMY35Tb9szXkeCjGoD8g
Qku3ji6Al06+zjQePHKEZth2eKbWKglk0tjoZxB54dgGa2DEC1Hl5tEvSeEYC51N2wZ3iBX0hq5H
3wV9WG1De3Cf9UC4oAWJ0ZQxwrgcPcbR9IWN6GD67gy2h8UUPhxqJuORs/LKI03rWbdH+9lPkp0O
VOjh95c8yEW50vPzOJYrO2wtAnC5ORpYHIcizPG5qErsR00bIZx0YtfB3n0xNG5fY84jsDP+hHCw
Pu0RY3CoeHMFI+Oy+mxKj57hAA2SOAqM3qUT3bxMnGp7Fc9BDElziiaF92FIACnrCcNDBOk9krdc
R0JZTFuN9211qWQoHw0DPYrl9C8EYLmrwqzHtVkau0FYD6Ob3Lmd8iFPayeGM+BZAiM4NLMEZlLt
swkIwaua5tUZIpeR/dHJPfS/Hen2U1f6Gz+PXtNgZHAqFLW7VoUHtrhopxQ9wKgwvimdZAXEDXuQ
0s3G74o3J0GsqCHBVGGP9kTs62kMUWcNTNiqfeGd86xCbGh4R8PLXxjlDPsEERZQyYPdOfsMfsHK
4LhAYLfobhQcDzkxHJnhsulhnKFRSLL93MS0ZL+Ny86FjEQgRmwN87DYfc4GMI4qqt31RBjKHoH2
ro48GHfC+EhZKDZAY9DmQ/JepY517rhv2pxeTJATL5szFZK8IgZi/mmK36IOlUpdICNlYaWjF+mQ
88EUjUPXbmLa9St96H/G78QWZQ+cRdxVz8Usk/pim8+O7TVn17XjTTufUHqtvNTCfc4zr7qrADbS
xf7gcE7kAI0W3mpCFD310UDVfGC5OdeVg3hAIId3JF4AD3j+hWpqMBydc48wD70maK0xzqKt95WF
qkGCxC3gVMmTTmSFsMej5Gyykh6t4cCUv2yHe0OnmiSSU2yaim6ehggzIxQu0rPDILh1EYdFIaZg
6y2wrasZEGSDGL/YtLiLjAALQM0pbmPn8RMKsDeE5fqG8GYHPL/LHCnAV9oH13xCkeL36ZNf9Bet
9t8l4cGbaGie+tyvN+DdfwK5vE7KleuWgDfogOJNVhSoSUl7aBoQujVhmKDgdd/HsqeKHcjAY3BP
pKYV3DsaseJeCnJItomzjhyqCB2Z/0VwkOCvC+CWiri7RBMWFKW5x0aixQlMcN8wegcQnwh7OcsG
0Rfa8R2O535fRT5Sw7TYlOFP11X2vk2LAu+AIMXKsfqDO2M5DWw3uLpCQjPbXF+RPE2ZxpiflDeS
2kk0zdZe578kgZzl8vVxmNCZRYmaw5divkV8oGCTeO4nufd1ExcgMylCNACYl1559gKS7Y2svVOF
9R2yHOPhUNxovLmHpAjusMwSb9G0V+JlZvDqHDxqCTRQHoBmNTl3cG+JkTWKHxwPPhNXoPihfvCc
A1PY6eBO5Vl3m+cgwQfIEa7eKAu7VArmEoMMzfzJ0l7pvGp7xc2FwYrlIhJQ0fIsY5urZ7x1RVAo
9PqdTlLyRiNifZ2XUYJTjThsB+3WOkYQep2EuCLcTi52/eG4ROFYIWDdSp5oA3JsENB8c9GpLafD
6uhFrA9MOOWxUx35tqaFj9jnSC2xphWCU17SXh2tuobsR0euSAxioXHF3GZuXIyYKM7lKjdQQMAg
5x7tvBcGgtWGA9avPC4/Jm1IjizAzlpwx27CfhZktJFYdzFazgwNL1omWeOggkueH0isxsBpo9wo
+eX0PN8XjVPv0SPjqKFOnQgwDSb9OwNi7zR4RbGylSmQ3LKVB8xHt5ZvmefcakgkIaqdIN3vRbQv
R9TbWl0UOydgOPyIFtg5WDqDqBS/3qoMB2xUIYq6wjcxVDYtLjbO2SgqTkO/LSsmzCP+AMwIa05h
BrrjMgjJ1NxEvWo3SFZWbtp4e6JMAs4pYK6KBvVflRoPN+BeZJ3Wr+xcX/3In+Al3kNFNMYqJno9
bri5/YBQLlPRpxrQaTeFZ25bxpokqVpEL83ZgRZHcjw92DKHbyRX6nvI83vDoINWtzkHhumXJXDY
RE70DovlTMor7NZp/NG3eB5sk439IS78d7tP2pXMSVE30zkgFn3nypysz546vIsxTJhO2RB882EZ
eE2EBP/faRzRZDGkW7OJdlPL0ZDSb1tkQbbruzv0OU9tXZydFDa9wVEIKSwk2syw7yciGWeCNSkI
VfxKigwvL0cDHObEgtkJDp/CfZ9cnSyXu9zS7bVf1MyGHRKsJ+0zbME8N8G7YfIEBL3AfAbcayiA
qJ453f8moJsRcyOqV0c4FAcL47XKKUtoZ6H39rb5gAqWirJZGxOHJhNfvBo0bRuk8ccUUjILnVbM
WMTnnADSddYhR6O/RhsNaPRoT9Z6jBiAzlVcXEHP1sybz2a2n4IRki+OJLy5+6WUkI3Ps3JiDKuX
lpCY3VC4CCOC4RRODwtnViuQZDapZO3Du4mWgqgklOqcJuq9Bd+pnM/9ZTxxFVX+mfLM3vktty82
ZnPuoekTARvESXDQz8sDvp1ohaFObZuKsZOTOf2xaa2PmNDTVav0kxVSI+eCnAeZHd30STPst3pk
4IfIzSPLiyh1B0PH3Koce/IsBj0IDlPmPBFSrjHE6wXxl5VxCKzqeUSVf+7i7B7+PNt2iAGlaLIS
Xrt/l1I4XfuZpx34wadKOybBTfpkkS5xFnH80Drq0vWhuNRN0K1bCu8tXZJplQ80XbwkHB8zM/rW
oe2mtT7e0qY8N9Egz4VDqttIJOSuM7qTT1QXvmrGVVY5IENFr8410sRejkCfyF10luf/mWAshNn/
YoKB41+X/9kE45imUV5E/84b+P2f/gEOuH9ZnmOaroT+Kv6FNmCAFHBshy9LxzOsf0XDivlbfN0y
HJcnsxii/DO+AA3rMNjgvzhiecb/zviCMQWU2X8bX0hGGhysMWhZLqxZjx9Vfv54jPKg+b//2/g/
rJGAkg0UC1b3wlrrHUef9I+xIQ30bbTqhj4aVY8Tje6qcmtrW+uEsKADlzsriX46Q/k1Va12sMO6
YooeISWm/4jq+h49UIZXgX2gY5bRa95pLLGXSeTvlHHc/WlwLkG/v9LAkMZnYCr3aUBDzw4p1wOM
gUd0jMgzkDnjcdD9e7sbIZuIcJ9V5LgidoiJxx3VIcVZvTMbaoD0TRVldVRoKMpeXAb8HVuQYTjj
4m8ecZnYZwJq4rRMNq5tsTvr6Q+tJtbRCAkoJDOEOKI4fZVjMJ1180guqtgNwUG1kKJpjwVvyjlp
XYXWKc/re6g66xHm78V1Jwy8rcJ8h2YlNukvBTMjhCLs0uqNec+R3r+VIb1wvy/W9kivMiDGIfHi
+hsyV5A7gw19zkQ3g218XHW4tY7wHraTG9N68Kvb8tA64iirCpynPru8eDVSoXZjZxSHJEOJ3Wux
uc1iU9vLvDbWVqQ90ueIb3ip9w2WwL1tqHNZ1xyqR7WtjMnHD2TjpSo5olpeTqesw3lb6pin88k4
kKr7CzHcUfdMtU0bDXl/ivelGO4seEBrMkAJfkuG+zrt2WWUhlO2oC7qEVk2sbWfEo3eYWx6J5Iz
iJHd1nA3tqihnzPFMUob8rOFwmSFgC3dMRZHPKQKIlK8O2kQ7UeCNof7bgv+Ex2kDbyzyMBH0L3n
HdTwUMbZtygM7iSu9w3Y+DMhWm+6b5wT1VgPmqLMCC1ELD2HmHtnboHnrnxHqqd2uamtSZsqz+Qz
RNsKPTZXJDNh06Oh4ThlSrqG1kCBj1ctXgOgFOamHSJUQ12bXfD3pL8f+NMopnEXReklQeWdNjUn
9oBQApF/930Cowh0XtuiImhQjgTe+v+Pq/NqTh1b0/AvUpUQStwqk8EYs82NyoGtnCP69fOIPjV9
Zqq6vR2wkZZW+MIbgDNVyIZRyFnay1DCRknqCozhKCJojahbCvT/BseTMUmqPWqCbxrgeimc2iMO
qtBDpGifJHh7BggqSZjWGK0wvFfaMzhkwGaEhBo2vkn6d5K3lprHu6xUm7dnUxJprmafas1aVhL6
W4v4gUP4PvcX33JYKLZPG5DGVd8f8f48CRXxdwEUCU0GynitSOsHkq9vYfcW4EG1wQHgDIUJvYoO
9HXfLn50IiBLIKIQE8XfEyB54HxrSxO6p7VcRZgn4VYXgDU1C7lAssFP+3WZzWWWfkrsqe0ANcS1
kzxVZaeD14UmRqMBXp/zDJL5sKMk2G8oeiO6Lv0odfJedK3g4EjLb9cifIZSx3FCb3icfmKGsg5T
MsQ1vJpuRQxURsbAzXqWxUkcYmeVE5KPRbQyi4QEv0D2PXhqFOKzcjNKNrqMSOtnjg+3XJUxkNMS
4RiqEyIoz+Haw942CKBSU2i4RTWqTZ0+FixrtCkXw7e0nO3S6NVm+O4pFTGKLxedoQqjSv0F/H4g
1Idldh6rdBPi5gR6OkcZGr80mIqZGerfdfipyeroPFT0TxBJ+aUaTsWUPJh+XH5MxxKWaVP9eepT
bKc6UqDpBAAvkmnf+ZRaDcCjMn6RsY178XTCSuJvFQwXDCtwgQApXZEnwACwdH/cRMBVtgnZ1RrI
8Xc6yi2DR5shrdZgeXtDaoe/EAdgjybFT5siDFHObqk1CJmOXZPOH4TBnq6qOUW5i0snSVgWn4LC
p8YSLsDP+hew33974FJkp0/FihaoUkxFfcIBxaUXekpX76HeopapTLeVTHu3TH3rWUtexXx7Nt2B
MPwapdU9H6NTk/okiKoQgOFeJXDBmxVY2O6e+c9oU6IyoysSJac+BWapahxVNP0i9H+jMUeVDeNV
K+83syJBFlSgXMvf/IHp2Qkb+HEjPcWD2mIkkY7LbZzpe5qP6zCD3yY/l5DDFAkVgT4zpVIMXE0k
GVX15U3y03ua0nDB/uW3jMR1OTw/aVZCl+6XfwK6NwY9mdsoLg4hXBp38aeE1I1sXEDZQybdzCKx
NaoIQXFFBTVJ/O3j0WoOAaKWFaoiaLNOlynv/3Zw5XwMl5e+f1YWooynEQQ46W8xEcm2w0r3yjZG
uwaWLNZo02YxhJTg9D9Sqsa7QsOqkrW+csYQM4hVOBxFmjVtC95Hivoj7op2X9a/kw7JGpc/rBJ4
L6Pt7EiCWdZH+lcURft+kYEH9keg1aV6FermAg1Nsvy4fSB/t0UHTzgsNcFByOIYoFVXjRCecnbu
OFL8bShM3pDDMZIk3XdSDIomYdZFYX2USdavE4yTjehv1ChfckcdLISwU0lANZOisTMYDtCe+tpc
/YlF+e0ZVPIexgPRxROcmBBd2Hr0mcHUUHayBs6NFgpxvpquT60AszU+7eapwn3Wv9DK/VBnfb2l
/NA5gegOJ/agBKZMHSeSnp8VTV80mJ81+LXFGk8bYFrYmRNGFOsuvmlRzDPDY8HO6c9aT036xCqk
PHB5IPooOK40Dg5NSXbaUhwxWsLjAYIDmnLd8yqzMFB5AbCU/bJUp7UQ0iRZyZ2j8oifmUQoU6Hu
ByTTGzH5I1raotZJ8oJL67BM16vqiXti1CuGr4p/Gl95EynNosEn/1Tj2SeftiYVpkiXKTJGVboR
NEq47TQKMJOq7cqO7o6CS3l4fE40UVpsWzg32LrixaPLOEpLFR7iylwuQruMQjaeDgmXKvuWVumx
VWYce/6NyMg9aD7GnvwsWrjgvCiHMWU7ncq114bKtU+fqt3hTJKrmpsDD2OiOwnxx5Rke61GW2+o
v6YndOtqPOGA+Laogr2kF79Spa6b6rmR2sVGf8Zmp5S3BUBAW2WKiRU6B1RjmI1OKU4hLM0lfT/i
9C0kzu+8+4t2R0ehRMrBZdDMCtLiB8b8M/lZdpMbJjqZc6D9aXJ/3wTKr6pJEox67RGlh3LohX0L
qwHtXagZqbL6jPUlTDSREQsT9j6cIQdFwGBIz0/PtNVw5NLuUV5u6dfQRcbcLigVGkbJSjcZpcLU
VpCaodI0hH5MWJD339MqdfAcOWt1gNVxe1Xp/utzXClWy03+Ky+DE0CR1oiwzwSFfBx19IDCpnYC
jYM0lsBxN8K6YAcvUJmkr+dE2R+hTE54uu6yHIkI3Sv6p7WgTeQjpziiTKWQhiLCBY44EK/tAuL/
Cu6bMWbie/es15WurpMhRvdkvE1ZjR3ZKvY9fYQKgJSaN4aSzCUrCxN/GXexwj9GWg0zwnnFUyUT
MMoCluyki7MqNR6w4eKW1gKN+35hVyv5Z0x6t5Wl+4ryWYwLpUarAFhERa1MNf0hQ0pyUtA0kdd9
mdbQVHVvSi5SAoJwqSrvi5q67IB4gN83e6mJEaRJefygv71cztd1wkYHTubpRECmUEQrIfbFVAPm
ugCdH5cpgzZAPh8yIpDHTlDRh6wGpG9enyp6t7LkEWJZPP9YDyAw/vOT19dRBQNH7yivvl79+vD6
gcTYi+a/3/z3J/9+T5NCx188I+/1G/9+/7/e/vXN14X9v9ckSDQtJYA8SZe3kMHny+aEbf7zKfs+
6NF//2SlLDx9OeDDCRJJKbpLoSGk/vrDrw9IBCDOM9/hvx9UlLr+68uuhniE+oDi+0+su/Wv7PUe
r1fJ//el/3xPhoIlskHOLJ8GutKmmz9MGaIFRIyhhaOuQKlr/ubrNa8PCvLsm1GtM7Rt3kHq4O3z
f3//3y/7BM5H12qIPNDMR2/zf1+4KNTEnUWsillWclTAsYcVneUFvXbr9T2NRrM5pABmkzHynQZx
/v/2rMhmSt/LqqITglPeouzSudUQ7oR9Ix84rSZlTz4Rx1fdjlWToNS3Oak38OrHz+G8vMBKORYm
SpP9lsgFL/lr5gJPKG/TjYgUh8biBxULG5w5kfQmekfCFNzVRd/NACAUi8iCzMiIHvFxdfDxorp1
+7HUzsDpTku8B3+WiDUVeA3tcPjKzNRaiHR+rJIi0IP1S65CEVEqzOwOqD6iRoRuihd9DWw8mS1i
1+tmiw0qXXza/oBhTsCpPU1wz0V/H+cunBFytFjL72bvY81oNi725w46BYOTgrswgQR/lO/JFrTN
IrSGzJpNt1JLuFR0zzjS9qkLoWPxLqNLu3DHxWjJtqr3hywwT+lRP0G9iyojcdvOEReVEZDMhsds
U7zRzS3eqFDX6Y6Pyi5HFmKawrUk/ZnQmQL+oz/xRN7zcaFhimU0D3B/k9pBQDeCflyT96ibyM1c
uLoNknHYClNINDmSczyd2UdbnQTToy9Far2R4PomnOqm/O7jU/c+vsXiVfg6NSj8+RZ2vBgsbdNL
dmeDTk+RsfBotVzyS3UOTThdDlVqUrPA0wyJINfQjOxr5fzRVkcs3MvZshXUsb+ZtbGslYrsrYnz
EqLwDkhyzLFIMeEyWPEXIFCvtp9/5GNp/5CYBrvVvgX/9ifXTeGOYNiOcrByvo0mhA0D2azaGDcl
NrkG/TrSQ6B95gn+eu3p1ikxe75N/W/+WACyN+WT/6uvewNPS0/+9N/1NeJNrnqK9hDuf/Nv/h2Y
a/VNXQOMui4q1/8VOqe9yTH264Z/otVlYHhpzAOw9FYN8yo0JTAIMyn5IZ7yGz60J05FKAXqGryI
UZCMWtTYP39WV/2kn8TeVqAX2aO89oMN6kcJrs7KiSKSBo/Doe6eGi5qNIiiB3ZxrR7JvRVMh47y
0roXh2Pw9kfBNcWqU3OrLYzFUaO+WlSW4qkjWCGYjHhtYrBnLUw0GozJXbwBZI2u/k45PJZvb1G/
FswHdM76u2whTlvxMbKFGVNhdtd3FIgUC0IF/Q3gHWZ0HkM3/cTVDqEkjjKqOc1gruwEF7pKeATn
/Pi02115LCoD57zrMBj9lu5S5U5bUBsTd59a41aInHVxndux9wXShv/5LgUNJ9hkug3K65m/dQUr
wKmWsYXZuBFsJsR1rvzd+Fi51YMWMnPZRCJIwczMQp/jo9mRoUirD9mlzkKtx5x+mGw/+3g3OvQf
HQkwx6Hb18f20lL2n73V9yOtqugj8sY1Mi7OQ17XHtXydGVFraXZ/8yUR2K6KxNfPCxcn1Z9+0nc
2hNM/Z2aD+c3VsUoL6LeQyvTespWshcOviXTZsZMgy2I5czDZJZt0TEMNvNgNo/1gh8P18ROaNTn
xxKmYrDWqHFsAsh9G+VHAG9mJuvpXGYGYhKYAKneWK2jQ3iiU4R3SbGn432nSBKb0y2yQdI5yT2y
k01FdWhDnlOcCZgYucItdUChZwcBA+07Jkqxxf20DsOtU6hOjajf4V6UJ+nc/c07bIaOteB05lR5
NK/VzIYMGx0Q+Km+mkP09qTLw+q1hvou/SaIaCw+iHQpZVW9HbnUJyfURBY0vZ0S7OW0E7DVlr/6
XwW71HZftY6M87txh6sMT/pvJB7RM/nGMprWnmwJB6Vykqtvjbeqs/SI72BOp+TruSs/j3N4BI1V
mKyJ7FG4OGATWy2/hwfAzkmyaUeyhaE9YlR7JkvhMip2gFiF8bwCFz0Pbq/RYDWmbWViCi8b9TdY
1Qminynl8OwQ4KGQMM/08LmT+89iv+ARNWb8Bx+8XHEng2w827AK8VtAA2rasUYiW8zfll7jdle8
TzF30HctTMq3mHrNAqtbY5xdh8zMnQp75NEPD/g8RjyfGBeMfJU9RyDKI9vUCtgcBqyHkf80EoUv
GYPKDc7wL1Nn/H4SqYpQmi3KP2zQ5vzsKdUUX5hTGKMHwlL8RUUJvJe6D53ek+e5RytO6D7QZPHn
xx4R4sXSG4XL9P2OlW7xFZzTy8SKeuMSxUd94Ybnm96z9Yz+Ogo91ts61g1/jaoZCOZD62Hs+vo/
QBDuGxW3bWA7zXUULdA9+E7ZyQE1B9M/56fiWlyxpghlzx8MRgJ1KrQ0n4k9qm76g/yKoT8m+Ug7
p3JjhytIJsg2BgF4Q4/pyZHUJybSg+C9h2v24GRgG6HPgyYvmvJcj1kemeccb0DI0ccU7QApODP+
1f+qjaNIpJqcUfjCGw1rBeQK48hJyg2iJndefOcOwu2JvfiWHhmKkzHL/kfLTBxUfepzANnjS7ty
cAmNNmuZg8hxZi53s+HjRq1cK2sNxIIAVGoHdOxbKKP+eVpHD0AwZtwgWKQdSsiIvfgB4Kxls3Sn
Q/JO4v3d3sQrC/UR0oBnZ1tuq3tsVSabJ3sGDrySqXxrSOMaCEQ69M2+1E25Zhn8Cb78u7Bdrqtt
4GAwzgiavcMRuymaU9WQjxvpSfoKtjPNigqI6Wv2a2Oy2JysUXPo0qUfJxq4EOkAWABQ7w88nOaq
L1yG0Hza80OEd8T9xtb7PE0rt6dqZJRbuNNRbLM7NugTGCib4cVFiMZeFzA2javHFitfP5Vb2EIm
SYOwoFhBODQVd8D4BDwzJD+DsnqS+3SLp4wFpzoBA+3vYJhJOIxlHr1gTXfL4RJS+o3CGm2TdcCj
VeO1Im9hKS3e8Pc2H66umoK3tURXMYg9L2i3P2unyNCtNRBW55EvnaA2unt9DJ14dSo9zXZ9h2qW
5TutoZrM8rclZr9GYQOeOfrDMahAF5nZTyW812lgjr9LsklpudoL2xJRfqipArrpWnBadDhyVJkt
fMRTcVBN5nLm6V9BDPEkHV3Ba7WvVGdydOvSasG4+9M7Thy2iPsr9DwyN3PULpQ4FX+HFrBsJ4Ir
5D/SO7AvurhA6iWgvboqUfve+96qv8sWlYSQmcK2s/BSJz/G1iR7y2/2Ns4TAukF9Fu2NpZ/x5PL
zjnYYkQ2XL+6AlGvRgpjawJVFt6RnSc0hnDTPSqzutLCX5hlycZhEYISUJc9m8dbI1vKWwX3kn1b
2SAGFfT2z7RFnnnyDR0pLfw5FbdvzIRSsnTFup7IOrGBSKRWm5+lgNC4vkylVzryQ36AXW5M9TG4
S50w4rM8ss61GyrD+NkYPY5syKCYT65nMqiuGNnbYuY+mGFrUySuW7RA3KSmAg2kxRoDC+wb5oZF
46BCR0MlBoNmqhfwHcQ70rDFp1iiEoQZb76WWK3SuBnlIyWVKd2jZyq8+fEhGE2aFXftjy9bunwY
e4fh638FdLFe48Hel3KkwO7hml3OhLJYM9rpUSDx2DbxurwQulB+FAFxQqnOGThzOT9Lm+XfJR/J
Jo4d1jPkbxpPnL3v8uApwU5B8dZU988NRNjOLqddkZzGLZZM0IFXTgs2Ot2G4kOQd3FkY1R3n+0o
FrZIWCTZvhsi/QYr0Jz+xJnZHerT81oMSK85YvHW4yqfuAhtUVQRr2iaC3g2cQWoyw1rVH6WzeUp
fPjjJyCDIpg3F/DT2R1WPBHhraXCTAge0pg3pbfpOAJEcjQkkCqbAOPpBt2RAHXaZi4qdqlypNCo
bTpOAUSB3NjCnbXa+/PoMZWKK3CB5J2mzuYJfA2Fve+Gk2A4oYGLHTmGBSRhnUVitvCgpNbZWQ03
Y+kt/fc0dnJ2g8LMrRnJBhqS3QxhLQB0TfFdr6AvpVucBNPlqVscCWc4H1scoBpzeOiPmWVPSba2
YnDRmlvJTtJRkireQ5R/Q8EpFbPyTUiqMkNzpEkb9G6ssbch84xkt5Mnm6T2tGyLPg16aWP3lzxh
YJ+9UAuBFEapUUJqE0CFYg4KxW8rjy2xdNPE8dFuFGCiEcnbiJPkgXucp5+3OuZ0w1Yu7Zgks5Sf
MnyL17nmLRx1sSljZISMOQjjHFEsOj3Pc1A5abijHJ1j3jXsEqisfgNiEJwDerQdCQlaZSoO28SI
/Ben55Zm5pUHMH0TDeIEMqu4cS5XCSoTLjgT+B9QOIdkG7IPyl+6dqpFBBY2HNkLySzl7+EuU9v6
LgUQdeQ7nEooyT6goS8L+9l54kmxVZpfOzngLCeIHXGUzO3ng80GF2IqwcMSDJ5B6xgxWDnyMKZI
havitJkTrjy1NPJbjZha+OsLBrG7mcGQxq19fOei2XOAtCzLTUAthKOIgIm9bkrPQIf6d44Hziej
PbJu9M2SFrZzBMNB/FpRD3eIO9pL5lG/MqHEHYKv5Kvd3ct1YdzL36U33n5gnqErJZjtb4npMnka
SWn0FbExPfc8hBteHB5T9IOyACbjJ3JZL9pnZ3QNoInQLu9I776ESxxY40VlkL7AgR7xu4t/CLs0
c8kxpu3eS6cUrDRhQ9XX9Xd/Yy/NreqMktAMszXG2m16UiO6SXSRiVL5mB+zfbLhhoz2onhz8cBF
eGA+eKm6g8Jx2G7I9JJNfgStM7yNv9CqCGkipFoC0YvQx6QYwayu7Ky5wzoQStsvnJVE3QP2/kR7
wWJ3ZUCpSvAVhDd5Hem7hH7uKbSqYT8fJOOFtcU7kbm71ZVtrDh3Lgsu4foqkOLsWbv8wuJlRaYO
vXLqBezpSDl0hkT4NHi4h9IEXy92QK2ZZc9HZJe/GAaEFtEHxu/ZBtAziaxZ/RWvizPLnXfJSBpO
M5XzN4HU/4jO2VnbFq5mE96p+9f1BP0x/hHtabdyOPaKPUF+idri0e+Oefw5aRuoKtxUgNYc+oeI
KKJcxhl5n+aGaXddElCtbvEfcnINzRlD8aQHBSbhO8Gg/Ecrre4swX2bN8jcQe2W55CPJ6ZWeyRT
BRcN19JsP5eiJVMucI5oeP5MmlsfqZXgzUnlKXLyyhaJaBkcBNHwFvyhcBQ1AK1sitV09FOfxCUE
VeugPsk2G91nno3DqoFMKAlGsidowhPgofVOYEvXcXBI2tGjh6KtfxYuDCNXK9akGWJiLxG7Vo9R
9ndhrG68eTs4CE8itq9XMywEbh5cIMCD4rvgIPJPCD8pu/YUIETwNhxSFDHXfh0aRLPy8oTCufip
UvtQTzrr68EEWvsu94CRfGSyZXXIoK9hc3zVQJ6N8l0JXeHHL0FqmBnAhd4OnNWpp4kjmyC4jMoK
dmru3KofRP92w3u49W/1deDAJOlEGAFWlG6EZzNozUut3QrRWhTmFzQD2A+cOpmDGAwQYTOxchPt
Hg77CrWTL/9vfylW0OfXi9KjzJVEF1Ds2CmwEgv1PUI5rqVqvyv7P8MX5xlvc89AjAN5+LyVf7OW
5gf1JnI2WfhbNjRVzeSeXt4L3MF3zZlopLurHNeFKUnblsIr+h2FB+KCMmNLHEt1AB52Y4Qma3ZQ
LDzsxMdy667eiM236OCQXyJY2lHDlD6lz9jhQYrJITggKgub4CltEzq60w6oiOSQTHA85xdigewu
Pd13jW4YM7UyqYBQwKDSwz5tRFSfnbnY8YhrN3VSq9k/E5fvitJWYA6Na4GGRrMXJ2rNdrxrkIVW
vEy7lr6NzS4M3vJGzRcZXmKFkThUb7bZh94ex/qNp74XaQB326TnVo8r9ISK9LvgIKiowcWAq0te
re3E5x8qdLm6EbWdnzvK9M1/VGRWQHDmfw5Lf5stFWMoryvIXc1WneNQNToBwvPKwntPKnTQftMM
0PyW9+io+Lv+3/zIrP+hNoJ84+g1PUwIu/YtNrQdOf5cH5ml030nUtlYEX0qvOZN87dIycBsBFeL
4oknE8Ln1DyIeMmWKFiiYuebawa6xckeeRjK52Z7a2/8M1fcPOW2eqswXaDi7Cum+tkJHonXgXnf
Eqy4/cIke7shD+xOJc7IrK74SKah518ikGSOKj3nBiAaoXBu8TaUr8naWMwhuzrhL+4gXuygBxYp
1mr44I99k1wmJhOj6Y4B+ToFXWmrxGZGtmmMN+HAMYRqAzsMiBMaPwRRpS0FXkbVBs+GQ5TAfHVG
bx6QO1eE+Knm0wgzOCvJojkRQYdF1DB0+7UDZnu22wu5ennJyGrU+DB+zyjkG7EW21o4b1fhPPvY
9IhL/c/uGv6QuhAXU8tlg4wctiXNk+IticX2gfWGj9jthRAzpuhHTwhy/vTN7jb+yRYu+qhbtaOO
gspzswfpH18oarC0DkTt6boJ9pgFoHe64JS+wfEcvxc0saG0UJrxF07irkntjRGa6Ii6vdXfxIGV
dgZSoa2M+F2kTZnYQnRsdFs4MMg43sXUCmWA8Xa3H66yDRmkMoirHRbZ8ru9gCXbUfCoqNYQgOqf
RPfQ6fmU6j+pECHFgpoVMQLM1uQDvC7yrZwDwFjQk4+PHagpA4b633QFmcIAaE7JXUYH0lbwj3EJ
S0BGIATbU1V6DMoNjW+QVsEmXv8RLtRE2TLcJERUxuCyeECy2w+PgHLOX5lDsXq6dCSKySSsGmKX
EQWYkpAiJRuSJP/zOeyXt/yY2JxtnwybGN984izyb50KDbSj0hLE79HQP6N7EqzZGria7Dp+85fY
VhQSduwtJsLUYwp66l0lqQVv7ejFbvktS8i2md09vAwHCNjMwOTDR3OMu9/HUIsUlz+WNhd2LYmR
Ibe4wEu5ZB90kpXnrjKHD7g/d15fBruSSf2N0NHqMm5ZyBSrQYId9D0TnEqTzuGDhUItQV302Lsy
QqzEJlGf0xGwG6gP6gbSj80sFfeh1Lfs6dJqoxlK/pq881oKOwjmy5jEKA7PnafRKzSX7JGSEGl1
BRbrFBLxVTa/h+wQAbpX8OrOGhim2uVPrfJ1QHFUwcOHmmu++iyEvy3omCeCDgBaQI3DsbnnCC8H
XimviZyb5TZTbgJbP9cs4KZUu8/AS2t3hOzP5InmzIMtm9Qa8AsQCWZlTu/X5jnIUMiPU0/aZoeC
JXASMFUuBCYgzpcUKwqPq+da+ct8slwwn6mn83QrCqTVPDbcb7u88obsZIxHyZYyvvPTDAsLHOwk
m2oin5NyFVdxNOXFe6ykJmwWGusFyzv8LcdfBrUbPvl13mdOVywGGmV54qzllmHljrivknCn54lY
wmw4QUgEzR+1XDYw4DVzP0frT5yFjDjjJQseYxSLlg7jlPzK4GI09P87ij3kxSVPkRLlndnJ31TH
M+eeD9dD/MNdpxQbq+SDsj9fcPlU1ts5HFH4kUTdmp2Sk4+UegFZkG6mYpGiFPMs4Zlxr2SD+AQR
OfJQOecZVYmLpqCxQC3XYfz4K9wAT73F9kSymVs1IbNvcfVcI4+IXYGp5CvscGehuSA+7Vb3Fcwe
J/4JHfAJfeGJwl+Zsv1eD7wFNbTeoU5CqRLFsnnS6nBh/jBXZgEzqJKo8LGIXu/MO6AAyiXIpNUg
3bBvoD8OUdcoYRIxUQebC+VenyCCWpJhdyzXDD9vz8GfX57ThmHl9+mMzw8UqVAYX8zlyOIxcjtM
+qXNVbGI+Akv4XEM7hjSGp5vm7vFaYVLQxKWoWMIuMZIMbj/qcQJweTO+SWul0kwP6QS2KaVg2xD
ttCQyUGRQJ/bN+Kz2fkIs9K/4+whSqLQYuqd9dwPd964v9AlEMiY4Iqb3A7/Tc2FP6hS5lFgHqM5
QPhfUNi7aMqRVaHIa5Z8tty2yrqjK6CIhkwTWLTAv/EQ+WPzwoDfwGJQMB6jWfeubVG1R4WBB8sC
4T14IY+dO+Q2kfQqLUySqnMgeQJ7w2RD0quASc79A2CgRL9WPy9lc7HyMtQOfGekq7uyFu8qwoc5
BUaKCRfmPG/ug3oWgHLaT+0Ut8iVW4V24n4GphLxIOSqHY+B166muYDiA0yh/IwNKskp0Fcq7oQ7
zFVgndfhodQoABiMMlfB63gMC8hR2PFSUtDg9e9DEJPLK78QirthtaNfx/zgUY7QzzK3Wri8Ez33
MCXg3sQCS50m4Go7zKtPI+3jqrjsaUdjg2WRwBHrtkyy9tS90SANavSsrABxvnfUS6l6lPg+VoQt
oHRcWmw4zK2cILfw1xBzpAAQHDaV0CZyHDuniW0RoggWbVq+fptWFtvJqoN8/xkDE4NWWaTrTN4D
aRMlR1eNRtq3/PkJywK3ENe0xqEXgRhLFnagOKJy4xlzmUi1sPa05sKX3O6M4Cphv3jE5f7C03oD
WjSMkrShzTUPbLBdAdGRbJInEI5TuX4Nv5HZVHDg5DMn9eoqj+t/Rpi9VGg9MJWMDzZj5MJJjXSW
rX+Ma7Bu3BmEYB4Ja5HxURqXBZfPXSezPskf1PAYjWayi8SDos0sBFOgSRZaOwxY3nhh5vDoGCi6
1svQBqsDeZCi5rwD8XWtoAZA9ccuuW5UMViKOTby5gLNfmmeHCzIBpq34VCT+51JPKnJtPTp22EO
QAKUblff1dnnnkicmIzRhoElzeOSuP8ZEKQBLkJq3PYp5htBMeem4CMjeVNn12na8vbzJOgpZZo9
zxONkQTEiYv2BIJstCaBWM4idq5WU1Izuv5pDKvKdNk90Y+m3g8W6C1CX6U1V9vwB5Rq9jbPV0Te
SVJ1POBwKbmTPTDJSHDJgWWytmJ4R75NHnfi6NuVcBPBeL6WHYRdXMgZ6SUjgL8hB+SZM5PQYtkA
hbNK5li+jhS3qUBU2POAI/lHR2plKh8huQN7OfAuOoygp6wni+K57ZdnIP3V+6xkORlYWS3w9Fvk
VIjOGsK7LIN5/cgmYjWCZMG6Tk+44hYdJGqLR13NjFuSCmtF4xwMy8H/YERFaQ+yK6ZyL1msAIjX
kEeRolUV+A9erX/P83p55llSaBVpiNL2hLrYUqhHfVNIHVZW1zgALqnksgPllEmBc2FNzbg9n/qG
fRijHXZ/UvzqoIHvlyz8bXx65L2nyC6KVQmMM3Bn8oZpyF30GAZi1kWgzgKt7Zik5E66W8XrVXho
AwDgTiCyeOw2dqFSsNJAZOrxuhi+hB8QK2xj8qNCFNob0QVA/IMxJbxZ/dHqc9lYYBDnmYTavWgu
6Z8SpOxXmEYxPNN2GRzo7AXVtg+3z9xS+j99+z53vSglhHaIHBArtN6wV0mUnNp5XrMWE8TXvygj
QHdbumXlMTF5FExZEP+UpPLIfR5YgQq1PoIsDV4aNPUrh5FemMx2mniDvuVHbO1zzBGum7Pwzdd6
uOZPBeG7yi3gFJCYnOSw8gV9IyRvKT2z53wXvLJARosvUc7p2F3dPNyGgK2xfVl5cyTNuhfAfn5S
EeHtNYjs6rx66DhxbiOqxB+QmI00/Z/zBjKf2digSWt2EgDKOBTlCIBQDFLOLEvA6X7zgR0Nz73s
N+jr+pPdRnbT/jDh6YH4yzNLt43Y7PDYtsP4beSGADuwKgSU2uGfiu6i3cAtgV3IAwMD022XihcM
nvB08PYMcQwQzjydIcU0d4vAB4UchlvIzz4RFxvLazNisZan9JM5w5LiytiJJnRruILXds5mxM7B
IwpEV0zXPDR2ngzQCg4DLGRuEmGvLwAhbFCcd4Ky5uWdO5A3Ey+n6CmbBGDF4sg21uFlp4MzJja3
Asx/S+bOHPtw9lEs40vGkOCM1SKO5KgnOjjKirL93GTgsfJbWQAxB8z4frXgsIOSE48YR8gfAlgy
5XuO9/hThCAYshH9TKh46QCE44TqcM/sx5pQ7NasGepp6fLrDUwALRkiMe5e+2GTP1EbJVknX52P
b5AnlD9BFqWmMsMM2gbU3xqkBcVkDueaChOacVNttsJs0jkiVWU2MsIwK5HN419J7mXVjgzmCkvx
f9S6ewWHjBRBAbOqpmbT1Vih10FMhKQOB3SRY5hCrbZRMA0NlnirQJ4HbDLgd1Oq8jmatbxfqt5o
EAAjiwFR5XKG25d8j1toFNmsAIo+E9KRVYLCZEijW4DUEql1bgs1cl4+/Er0Ynw4toMksZKGJULH
+HUx2SmcoYo6bJ51ciwjVXAWE0+kGeTroA64JPqNBrFiZOdq5aXdh+8VYipuGiAc+bIc0Ca0VPHS
HHwOmXLJ6RxOmdtpdkxcEwR6vk4ATcOuXiGypS0uODNBeJ6FNF+/7kNZd/xEP76+VSfLjCBHvLx+
hnPC0xup3OQzLSiXRoSQm1kasooYsq7fRbNwZvK/H6RgAoj5+rqd/cc7qdQxLGfh1nKJC/csIP/P
h2XjKkrBUTI8K8IN8e3fF8Rq/KM/1c7+Vzm+ftkX/Pv167O+YfplebZ+qclHL0OH16epWABoFIoy
dvN82goVyE4hqZ/WKKPMkmsaawSpGgBivvyfq9Vnkc+6SpCweH36uoV/fnH+bZCd/OTfb5aJv+5r
crC2odZTayAhX+/8+vBStP/HX+L16eubSlndVjiz2+MStlKQiRV5JSfdS+/+9WGYv/x/33v94PU9
qQu9ZaxG7lIbdpmWLpy8D/CimpDQG2ISuTBARyapPmpRwlKuCjWrpb8hBbikiT1WUohux8SsXayr
/8PemfW2zm3Z9a8U6p037JtCkgdJpPrekmy9ELZls+97/voM+haSqgABkvfgAwwfn+/YskjuvfZa
c45pa7GRLSshv3V0ZkbEYpo5tbdDOgNp/1vFYsnJz/3ytCimIig20Mhquys0BiMjmraQFloI9onx
aOodAbsuG0UdOfpNRjqI39B2zJCSvMLZZKDjL0Teu6GBvDd0p7xmQ27xdZPgkKNpHjgSxYeyn9yE
photqtYcV1ZvfiXVtdRoCGqllALIALDEcV0MErKYzCJcanLOIIQmCQiE8yBLp0IcMshWCF+LDnpI
T3kyoDlcaiXBmhYGLY4E9OeIRVL8OLQDlS0ta5tLha4yp2tlwpvd5wTKaO1ahKTHEK4sFi7ovEUC
Ssq3tHZVxR19qFy1Lcx9dtLzTnuDU0F/XJRNimDP2EWeVHIiL159I7BBe5RBOt02L2eYHgoR03o2
IbyHxpypgr+QQk6FAlMZoucqpwBJlrctKOCW/qglKk7eoQhJJE4YEF7umViv0dMHOrQ2mMwIpwyC
sCWM011Gl5kERRqJ5CO7YfNsM960suhUOq93xeLskPZUmyKhNZgVF22Co61/4g8kZcpoUfyTDqVM
SGwXsGXjgxdogH8D3Pyy6ABpUqStekVg84opHv2UAUxDs0p3mUeN9HZE0Dho2khYGbMm3SeFfJWn
UxdWiLVJCxGpFw5aA+WRdeytjqemFYyl6HcfGfDPhSBEiAIFcwfCQDuI7F0GnvG090YKe8SeuR99
GDXVqKh9WaGl7byGDS7RMJrmgfeQdE6G6JibNdkIpH+0PRnRRFFbSotRAhxOa8DUjaWpvJcyTPld
Gu+xg5G/2+5gQSr7VM7PI4yddcCgFwvKuJUM7Z3wX6QErbDMm4DEEwJYChOqjuedu/RYKbr1CKYW
omZbnWJuodyswyAjKTDXJvRVttWEcm8YWreKivqpw/MA0lOgVeHhnReCcSbLh30vGIJF7JnBdBNx
zgmMlm6O8UrzsZuNHd62UFVfhUA55yWKU+vUI0KbQgkIDMQMSZWum0Dc+gZ44w4lbTgOCUqlDvNe
2HwQq8YUCF6ZE0rsv4P6MjyjW3Ulxj5sHweljWRw8uOG7Beq/8H91BQdO0fUEdLtecvhLSnIZFQl
a1fmxQ4/Tb3Ft7KNXelXGSoMNDmNM7YAZg0Ikmptq2lSuBRCWAGEv9WJVGzE8VLrmGcBQ09Jpace
m9/abA1UbPLAISkP43kZ69UGh1QzF13tJSZZskwyfelKMTtBWd26Mn12eoylrZGWoxIfpjsdp64l
2poQyzvDH75MUlehWfuAA7G8dVhUoN8te+pv1VoJikQia46lWcdqQ6jyhM3pgm3IPmLVbUBMGGZv
YIX+JFpEBmIUOGALzVgLDfWWJmeiI8OPS3ICHlKDcIGo8Ys5pmGQs8K47pR0OKu+vwpz6IWel3wR
wQH8HPF6nfU3KeEc12Bz0zsma11F29AvP9SqX6lmLWwBs/gzYTJI5v3oOYpZ3QbiU9eKqOwKLg0t
R9Tfng9wslF+tI7zDY6rjp4AVdHESOiZ73ZeyEEo0MajpiqP0pIqOh9jsC4DhZowoxFVDjVnQkxY
eh6hNyvbHn4mSYeZzxRZcDDCKotMwaYjFvp1wP+6GTyVOCHXgrsgp8TJUMjocbZrAohITRG+uST1
OCzG0VoOb7qXiYca6JvljQoIx9HWo0B+q4eWoQ5SrKoUpG1nPIGsv/qhCVYAY38HH/KIrPg3Qgex
nK4z8ykACdpZebZ3i4HEFkzHuAfEz3iSSIgu8ywzL3dinge7SPLvqU5MFdkY/RBLe0kYWTbNtnOE
CCa3lOR37tJ5Xgj5XgcQxA7TUTdbWmwHlcAU0NOuqlDa8ajpNpbSn7B3d2ElK8hpCakec8rODFbe
Lua0CzKU5j8RKQszkvRt47ZvdShD+sWhw+BhapHgHfbKMNgHUeGoRvJbQbJbYux3MaljAu26daUE
ka3p8qNOvM72VY0wgjbXncRo14UG9LFTZd3ROo5HRqk6iRjfQeCj0aiGs2B4DMWUdrQTM1kAupko
6la9k3uF2palpVFb2elEudnJeXLquvGjz+pjmVT0CKJeWY1iuyNwyVvWgQ94Uu+uKl3DY0goTyxl
S0FO4JDUBKEYupbS6hyQuAgKzmjZXct9S+CHJJSbWsOQVOk0FYpajt+w/xy7od8JbXQQQhJPjTHB
BUFBX+SEOIBCT8gzpYMSCumLdFc7DjWb+l39dEW8z9zsl1SVaJUb5jqgQifsAlmH7jcA9qyLhA3Z
S0uLkYmZIuBeENkbrvK2ulm6xNIu0FWUdA5bo0cOy0i1mZkNUhmdPlUpe2tdpKUZpYa2rjt7sJyo
53AowdV1yL8tiG+gN0cS2FETpWapGhkq87Dd43okiuIX4/6s4b34zMf3omzNOagj0i1afn8dx8s4
WsF+8I+mlqBtaD4GKPLEIHMaIKNgDLd1Ufa7UuhFdMMvT9MpzL2yvvvChQBeughWVThu2L6CQXWv
FpMlMQsacAKmufe89turDHcprBUtXxU5o1u57mkDjNm6SCjpIynZ+mWinrWo+pbqdlnKlBuFSRO8
NMf3wEWIUeASzoeBx/hpVBVp8WNta1LLuJlMYFL4ooPU7wcl8HdNzgjVDBWnk8hf7QwOORzD60zj
wBv5yrzPMrI4fOMDctu6k5sPNpwLsFuIPRNRIidRo+7t3HW1XW7F214aa9zmU49JzK69FWTrEB3c
ABIImg4GX40GvWKpjAcrBf8zWatlMSXfj0cjaIo9YALa+gMFCx0C028rW+rzoyLV+i6yGL32GHEi
n+DTLhxd1qboi+iFcFe6DeqgMFrqukbLtdcgPHQEV5PR68tkp2TaVuqFyjEG6aHo0XFsOn0vxfA2
lZx90kS9GWJIl2WWnH6guTek1inSuZSAIlA1ycoM1gFzTrHLF7p0pmNWx0nFgaJIwATADgQwTAe8
plen55ode9UmbNviXiFbdHLm69AdLrpe0r5Qcy4ZqXqcBJnSk3hIa7hUU8x72bUOG47D2hR5pWnr
oJHltWpZp6oQg1VDqMNUfNM5m/iNHE3zZYUNGzkwf0zMuCbSVXsO1hQPqpbbDpMxTUvpWarFMckU
CwXUWM+nh0cncpDDI2+upquTJpeSVEicVAdCqtaQD4uAMkJgZYob0GQZfRA3VJ8Zta+tJOJPUqbM
7MUuQRJS+tugWBkWD2kueyxjCje4y7g27hoiGtuEtKMswe/GMgnAEfaqiVfWrd4UMHH7oqWzm8nZ
KgsmGwKCT+IapG3vjgdRbKWVDByCaHUbPPRUFSBdJyHb6cH0OTGCMA7UGykCQUvSeLj0G4br0WSL
BNMGDkofFOJZQKIlrU7XLHDJPyKRscN+ZBoNhz5oCPjyWp/9KqInRYKaKo0K5cnSVOIB6/fg3U2t
RW8apXjHMundewdcWJObITDSMsZoV1m0U4ouZc8DIHUYjGjyCzA+gZt4E0X6IroqSafcxAyrUtrM
VC8Z7b4yccorsCBUw3OQAYbL3B1Tss6zLT7Gn2Iwgo01ZgGdk+rZ6Pka1llFyyHunDGTNm6Jctsy
qnRT0kZLPX5Z0fSOtcLFrUbWZ3HkYKiJ9KtNERnZgDZDCEWNLJnqXRCCga23tahZwnJdDsjROUXQ
cgpQ/ddjvRnxv1T1gUgXb2+K4VFWO+GN467C3vk9llUxV6stGWZ0bADU641wIehi7aYcFIyGqSaZ
OMswrpmip8aBw9CCSN7vLvJ1dM2BOAvVBCYXAEE3qd9bt7/TdtA4Ppmsclq1yoyywEBh5Tu3UToG
EvE64nC/MfKStaXwNxWTfsDxJLgRqY4nksuJpXkpjDCj606bTqFiuwFOi3DSY2bYUDqnMcpQScF9
InVAsJJaOaldu25pj7SeG+yJLkDaTvgQuGuD5TRUxkWoiaydcA1tVRdeMs4CgqaD9z5gWxWhIk93
Cw80JSz2oT51SqjuFbLXSmIZHXQiWnNPNfkfyo9M6QC5DeVT7KaE44D0LTXPmeSM71Ig3vyQUeHY
MpaHJesi/2fU7w4DbNG0ePoBqD+FaAGeXXz4OfJ/v2D64ftEvWVJBN1ZuQpG1y5FazCYe4wz86sD
EDkb/ByphqATEqiUMYHoZ0Bw9xEi77y3aAA3WXJIq+o2+ulKgMp4jbVH1bbffUigDEAeERKZAZcl
IFZbpncrV+Km6hPcIShIpKxHr2BuWjPa++VOkcRnOYJkSBRra0AbmFkaedtJ2F4qK2nPkdj9KB02
ElPDFULWAXkkRhRdtSB+17t7nmXaC1ZuGkTnpC+LNbRtxkBhPw2dmQRVcJ/FSN33bEg23ajfFgTp
qraY5cGtgTlMRMoSglJEZxFFI/yWT4FIUUqEzm4HvGcCGj5bih4sWK1DggxKyZT1PW+D7yCLXzlQ
Sbq6xamU3GaXoqVs2VWN0XxZlSjZ+oQGCerx/tmYUn8QG8G2Et4kuBXZsoC8X8h2GQfySSrblREl
nGm6Gu51A9tQ6ndt6ylr2VMo+P39mGQtvQSD0UU+rnroGvN+GLAdNIAjAn2dyFPPZTImdiVNDBIa
aYg3xcLvRoopOT/i8WV0UfDs+oX6nlrWj5IImRM21Rch3giQ4GcuByCUSizRkQ4NpxKoigzOdrmJ
lUYliqhpUkCdJYLxXoUEYuHb4qrz+JDJVvUGWo9Io1UArY0FG6uAEA3uobXyV8CYsq6TX83tPBTy
eFBhPAusNK4lfgoJciIJzrs9xMyRA4ZxZE0ypSm/UgkXlGs6A8heAikylleVo5zb+o+mqt77dhyP
sXayEpzGEaRBWOZtinYRqJIgUDHDdZ1bfA8YhOc6ArkNZbWZ/X/Q2/8d6M2QQKP9l//+X7/7f/N+
ssVn/fkvP3//8vCZ/Py3f12/Pv3sP6bUgBKf/sW/U944av5DVBX+A+cp6uxo//ov/55SQwbOP2RF
kQgJs/T/lFJj/UOEuyZChiPdxpIl639i3giwsSzNAjmtkHCjGaLy/4J5MyRZ/s+YN3H6FiKvyzIV
SZUU839LqYkkt2g0w9UP0hDSZWEr7qD3IOxkb5nlQaxgt/KJP/37kAcQ1XTPv+iCUW1iKahk++/T
vw+UrQY20cqEk6rBUpg+jIJfbfrpw98fsz7sAJoh1I07OVgppUAy1fThL/nrLwPsP3xtirf13HKb
/sXwRk1cbILpw99nctVngE5LM8cB5hZzaYoFzknGg9o2feoWMmqUlhBCNXuMBYIxXygTu/BKrBWa
udIz/+SqVm9bTDRpwAVLy08sZjEqp3Ij59uo07xEt7zOqc1kz6ZGut2EEaCKdJSaFLgm1dkGLGNd
DdGXleoVorWi3fi62mwGwNIboZVw98rVSdD4EgxSUq0Eg/mvV+RQapAVCQavyQvNWzNYa4MpXMDh
YK3IIwKASgsWmmZCnvqLNv77tCqJL8NsT9Cvgq+eXla5+nudAvT1zd9nQZBRcNQOUZjj5u8DOA1/
KXbwQtoqWwXlsPJClzDsSSDYe5uCTR6scgvaXW8dWLVm/RkGGCmoIMS6MtYyWKnc7fI12cCM/2Af
qR7I1SQoFlGdbGqhSDfNxFqQOiblQt+hJploDP/rA53z7D/8ke073VDyhmcIf40TTaObvw+0KPN/
fvaX1vb3NdkksZMIN5SRBJn/vfK/D8b0x7+vCSMNmz5hNYWVS3709HrqMERvHi1lYfVn/5Qmo6Xh
Qb8N58VZ2dEJIuOxuMnalYls/6KpgeCfAVHG3iROo/CWwdOiRd3t4Eias3kzHhw+a5wUgA5AyDTN
hc+sBqHIPLmjQ0NbUenOIB7rdlKDO66+rQww9nuYIel79CvhAi8fGYRgxuE2ETy0iFofNSN69PGo
9Fc1f2UaOv0VsOZZGSHUgVfI+aPeUM5082LbI9UWgffgriJhoMWcSn2EDoJ5PGoGWD8zFCgWhgmU
nsZWF9fAf5gugGESygUVuaHuUIi03IWprf+EJxyF2EDZ0HF3ISxGQpqCN1BCR7+jU5GRdUvIAWYM
X1F4QD1GqBF3y5BakkMzphdml/hBJtk43lPI7N4hx2DzSmzIEO2xfQvO+l2AXI9ceFdfUXTwThgL
vLkjfYUCH7sdyfvBnLvAiLbZmRqvuvD1/KOfGfZntMaptxUOqJOZiuYfDXoRfP/qPAVm0IPio1qe
i+TkoO6aqZtKZ09eDsEJmSZyYIw7+qwrv9H3orjlZ+rROkOG/i2aEDsuHGh4d2uZpg105bn4yWGB
cS+4/+qA/79U8cjOPHkD2qK5KMCiTjgAHwyHp6h6lMghk44F6npxRt2WX8ETMgBDDmKjt6eRSApC
dMnhbmWzHBIBoAjg2aIdX/Ud2tn6kX4Zt/RuIYdFOEMdZjTbabLPqHeFeUzgKmJ/c5dIVYjpBdNd
td/GNAi/kVe+j2kCnIYCcy6eq4X5puyEdxQd/DLctuqn+tO/IQPwtpOjtl7T4oeOxzy4lRfxC0Oh
hxvaXYbf4AXEye+6SPaywkqxUu/RFv0eEl4k1Nm13RX3/iQ/zWRVvk/+PgtX+qzdmfmBi9r86vFG
HUn/oIaxuaG02MGnyNmxMLaIKdF9es9yawdrUbezNx0YAVcCpOeiQRme2JJd0xxejL/WJp4TLIMK
q7IN9ML6r/Xtvynb6kd9KRvtM3hZZ9adobL1K0EhRBzI+EdvbryitsU6KWbb/ETHBGWB9HAXMZYY
VL12B5TCmqnHdMVo8oiTK2c7wJoEmeBT/kRRksUrXCVj4uSB7b9wFqP0zhevdt/gftrnva0/1J3P
MROC895a6LacLDjjo/7Cq0YvCYBLvKcnqeMr2DLveisAREGOZM2YRCLmL5k4w52Ob1rbSv1eKR+s
He4wM4nU1F9qsoiNC2IdPqFzG67lzwG75wZNEltPzLfrM16sXX7QL1BW4av2ljh6cUausgvUFd7z
6nPEvSx9ZT+08DyUBiv0Tai5WpaoEkf/cGMq5M1YFrsl5pB15/T8/kgrbsEHKPrOyZaslt2zDZ1x
naMXRCQ6K1FbkfSBuMSlzbDO3+B8uDC6VvFJ+C6wcsREhgCR2/DspW89+BeeROQtKOB3zd0dSapc
iANagYUlOCa/B/oADt6Mn/stkzW8gikbHeuOtInfQm7KcuFBmv40iWi3AMHbIF+UeimGq8i19TOP
9znZh18+XPpv71KDLzoaKguI8kOjbcJd+Ohc+vesvYUFKUNL6ypgn2Vil80mJ0+DYm5nCM8K/LHU
O1m1K7+la/3uIuCAdHECfdN6C+/eiQxX7hp5yjktEmw5KkZrZIr3gQmheK76oyH++sTawzDwYetz
M9uEzuuxncQ/SbjClqSAoz3377CzTOxi4LGu49VtnzLGIxZZnt5iwLLrKDxC4OyhE4aAVfXkxPdQ
PQudrB01DouFgQ83nHkoTrB9WbPK4sosYvfptw8VJUa4cfEF/cZr/sNggL+APiB68hnZyo6+8b+9
AeP3m2CrZy9+51goH1JeLrlW+249d9/LTYIQg60PXpoDL5V4qd77bvUdI6coWcMHDRosoo6c0Bpn
RGxL/ikrwZnYUr1vuyUvr6QRNyyCZC0BesFMf+TFSgQfLNCOe7Nbka57jlwsYwu1OjNbZRK+jT6s
jbIJL/p2WKkH5Tge3Zu54Y6mEb4V3g1CEFliIlqK4jwn0cKhh1BWR1L7fEb7yiGv4gVTasldtQFY
fmapC1XbTMK5S2x3b6RMLxSHU2dMVDIxnzaRIEF9iPpdp+4BxQ3b1I6cO2dzrqD2kvxvFfoW/DJh
Rp5Mli1UYJ0l5Rejco9wo2CrXwi7Daot1OLiq/YmCuqcHAJfWPUQkxD/hwhcEV2xfdLofRszVNt7
qV21eK3jvQ5GiSNaDu38DInUA00hkFwyyy8sRLfpW4GuOOL9N6luZ9Y6/wFnU96Ek1osJazHbL0k
RgClQLH/w7kfiQyf+vj4hiVNlxzHA2bgwtaaBSN0ASILvujCDpWtFd2ZZsqI0EkAQL/2TdDP3vpI
zBmWdaKt0S9ufZi4BwRD9FQeRb7gJV3kbUtTZMfY/0t9ZAtxF4OHXQBFhkb4KxiL8uBZa5SDyxpL
8xL131Kx02d9FpbtebS9kyBtEOMdu63yUazORKWkP+WzP9SjbR5zvgcKsq26SqEEL3yE4N2eZvU7
Dk/3rQSEgZ9ly3tUII5gzCjMgitQvMolam9FklvcrVOs4dFdOTHQoVHcyHaKSQGi+VL8sj5EjsmP
Fk36DbNee04c3HXYwLfUSrwKYlzoUC9JbRH9WbxhzA264qxu4/Pw6B7ljfefHxY02/yMYqk8sHG0
vT3P1tVb96bjRNoOOcpdp+7RJBzSjXGXbuOP39sK07p0P97KDccAmt81z6Bse9/NKf9UCTRiawUe
zz20EGWm36gMVv6lWXtX4c14ceOUS+km1o8p5OkuKUsJuTo96Apd3cMcwXJA65q3n/S1pDvwOvpM
Rb0q20vnL7VsiVus2BrwJCxmUg4Q412JaHcmIuGER5E+QcrTY4RtRmLTqhGdrMFDgDbWbggAbGcA
BLuEybmjfMYwDZWZ9Aki/5i92KetGNSko9zLGUzt7EWnbVkfmpqGINSnG6eq4ljfxC+6+9a7SfyS
E6WOROkJbQCnFELo0Uk6qttTeykvpbyXiJy7KBnOlXX0MXnr8Gpti9NA/8dyimv0zS9PVlR35AfA
hfTiuRVsipPcopqlt4FLiuSVg8yMMtggmqmOyOr4XzPdzqVVelFxKhjzFAGkuOCGD58DTJBDdHQf
vKJmQDGARtI7thleEZJUHY5N1q9GeS5s+F1y9Rx1yzK4GvlXn6yaV5E6WfceI71WFs16GB2qCemI
uz/D7DNTd92oTIprhZrTB6c9K0mGWHAsMzcaWiLCGslZzps1HXFz8/fB8FOLjLWQo2X5dBV6RK1v
NZsRpPY/P/v72t8HT+VvLbDvNOBLTCh1Vm1zUAtKjVOqrJiX/hNTp3Jc3vwB6v4+66Ses9/0tYR+
EHLDIAeqx9hlGcXttrfEAJjw9Ne9ppCD8X/817RdyWvQO+pIbWWEJhRHgRkfWAw5pVKkOTmNGjln
0rfLNrLJ8ThQeKst4ncSZnxpG2NdHAeo3kTVWWnBtv/3qZJzxB+mJBz5BE0qqxd19qDZ8hPI24jH
f88RDZsYAnHmayUKpSUm1qydcDsNikB+Kk8yaBwVtBCGp225UuBBGhvG9ukXRFJzx4kH07aAUGYW
4Nf/0Ngp5rKxy2ScAAtskBww9y0iISTlmBbgNuEj0SFltTNjLl/1q7IfJAfCLlFDGopbQv3Ayvyk
j+Ek2DW1qIWVlFrfzh+mP3N3+MX2zeSGJXN2y29/oIsKpwpWFy298+AvGkf9aPbFk1MnHTpTXfjk
pxNOZdIwn+UA4B5FuNA/vI14kp76tf4ilM37wfLIG61ii4b+gDeCa4/qPNZshoryDxlOJw6peXzR
oDpp556DFgQy/6JhfcaBmDoQL+k+x/N8V+8Qp448haTPz+v3aDX8+I70nCRtH8ZZXUy8Aiz6h/BF
UcxJr6Or/lH9ZE+kV5DRUJ/6xlICAoJHl+LS559hnMPaQO0m38srub8Q33xQTayuePBw/zVnADnQ
bKmH94lN+Ha88B0udw6c6jTg6lxp53rj7TvQnYdBolVExiUEH/a0mfjqwBAQEsWc6ViHq37LTwPe
V5CsCJ4hRSY0ccjGS7Go3l0nx/1K2pOMgzlniEBw3gwZ3I67MkdL+oWddOptP3zeTuhsD8H+7uc9
61iwc98QmgEd0yemR7R3oSjaMFY2ygq2KYiXZllPEDT1xXctFBL65umqJjF5btGmnQnX2rdxkEcr
vnARLrj+o72KbG/i1l84P6PxaG1pK7GwXMMjdk7EvJgXwZfgJFI/KjwMF5yg3Cso+dQXXv8H8yeJ
XQ3zJSdHkinZyG9Y6aWFuvG2qg1vDlk9U59lcYEZkRNijjUfEy0QgW6uLMmWZLG19iJyExhZzS08
ouwyHgUUNrOHhZPhi4yKmZIthhcsh7Pb2gae21uN25ZZDO+53X6BE8B97D+AJYonPbDlF0lDKLOR
M3PC5/cAl5tQUl+RH0Oc4GoUS5xcMIWwbCI3iG457Is9p5fJQAh94qnieuQgELEGZ3AC1tKF4hzS
m115Cy57jvqsguM+J5k3mGnaLI1WKmAaqEuwl0hdUS8N7Sc2TiT3nB6kM+gb95phW/mcjEfzxPxF
z68Ie61EjzSzvin+OJ7qy3xNh0zDnoaI3rc1TihQp+gY0CNAAXkXf01UVjvOkYQEds9x57afPipy
RPXsExUvYqnDTqMsZSutnOZT+wLZhDyApgfNSuzvjGi9a0ou4sMR7/06P+ICRHwuStBwJ2sOVAXs
BIBdWvpgj/QDBbw3TsiaHAtRYeMUzhfSdlD/+i3QNZ/TXfQ0f+giQOC6cmOAOOIxpAHEBW/OdAWE
dw7f2hc3if+OiqDHJ/ZkCgdxZjgn8QEfFpSb8L35YYnzP3K0+fBpYmq1bXuqGFZSU2FBzmUsqyyS
vC6aE2v93OlY153w1D0tIHNQy705faxBe+DMEozZhH74iUu7It3MaXjTuj0cipHtG1c3yVe/Ff2v
2GGenDxN8iKZ4i4F2j5esOn2uEUWxqL6Yq4hcqvvFWSbd8yjy/CIMxKmzfhIntZl0A74dbFzShKs
13McvRFwlj5wlGP+bMulx2Smn9osLKGT5xvvKlgl29uhypSvyGZBp15wMU0HB5oO9AmAJqLKe7Sn
bIPN/ooXgsuZzcYzba050adc3fIVnXlIPAVXHxvnflRW8Cvwlib+xgocVmhlUd1km9MLnbQVqvTh
Bk3NZ2HLuztdL3aiCTACtaOz2XLKL2gKBzpowVZ58OyCwRj2+VE/DafMQrZDdvY8RVZJSN9MB/Ci
LLibpm93DvIL17Ho1sNtWinCuX/lyvPICY9mH5vnADoLKywiq/yLXQNbcQi1RZEQvbHybrNbtO9O
BvAsDDGxtxB/euydE/91K3zh5SQSQvRXg49GzzHphAZOD/idMsI6TdQr2Mg59eI6E37+3m8uDJqH
c8siYH4sRJH54hKsJ+o9gOLL/IiBHr85FmsWHwsLCkVItgJvgx0af6mu4k+C+TQsaWGZP2y1Zgdr
cSkwxQy37FCsotxYQbcH9oFFs37rLvIPxE34F0hUsK1jH24dendYBREjuYRP4pdECKAuwL1a7K+T
p3zKO/AP2Xrk7I9vr+GxnqWfSOYYGrvvFTfj+/Ds9jxpLNhYRELkkmiBodKGN1EjA30er8u1QmQD
kElup2zCKvBeCcqNaqEz7HHFU4t9LVyqwgX8l3VRON9OGLBtpl6rbsVzQdRpjL93qzy13jbSRZyA
uVoXDbiCZdE7ZnJsuBtfgc3x2NFI2vTsKMFv+6YPNua1AdULicNIO8F6gtmafmdWFig3XLv9OGHO
JuTNSvsCU0DzkwvutnvIRp5xioIN0erQpWyUb5BCKIxgQ0BKAOSBbRlzwnSjqBMMoQabxAID2KDp
0N9N1t2Ac7I7B2NiHVh+Z52t36G3+NRQ8nayUzL/+ZGqq2U6FdDW5iD+cc8mUzjksOxcAW8EZBho
GFUWykO9eWc8UC9my8ah3bY1rc0eQglVmwcUirQQy1tI38Q+bCugL9kaVhPP6D8BtRnkNjj1M/GG
87tHScIt8eh+qL0gDNQMh+Y1XZ/L5B4+Sl8DbjIPQEPPW0E5d67fYJabd2al6CC8hXuuWEimdnTE
aRFpVb5wukt10zfJZ3QRbdxn2UIHvspQ9q+hD9VLemhO92uVKw8VtENCj6Oka6H/npAcSw/cHcsv
DujkxiY5qo545Y3FMsuzW/1QiyN+gRte5kwG9gIj9dnEOlA35j5/l8B9/iIahtc3mre6hrOozE1x
Sccm4hrOXeBVq5QvqVNjVaRlyVz+NwG0FzwNg4kb1R6OZsLYCnz/N+Ty94QngAKvY+NzknRF9mey
TeWZ/uuzAlszYLAisgGbPjB9TChy8qbfyb+supgNAkx+R2/LXVZf05cK/H2Wlgs0Cu4s3w3n2rDd
H2xGrOB6jp59HoWbkeEHqoTFsAlPxYUwVrv85kW6hVPVO5qleX7kIhcbd61Sui21aA8sIXia9+Kg
2v02gOqC1gD7kiJze9LUaX7Zlq14Hr/JE4lC2wLSYpywk47aeCKziL/FyregOL+wRpXKSp7Qig5p
dr02lRkAtz1z5+ecexyYJiIxvlyCL+uLhxOeRfvgZpFfxOTw/kHs6O4uUCme3urWPwYgCrCaePte
z/ht3JVXxMT+BuAGKGT5DX00FfZa/Ri/oA5Vy4FoTCDH7Euaeoybgz98s9FQ/rs75emiNtC35jfV
CWJZghdJSPEvCeXDm3bOaehcI1IDiNvhdtvJbwb35KNdNT8YSDmUHaN9fxbfEbpk6xgI4I6sI8MG
us1xD7AfppoaDQzF/jq3rb13gqZImK2tHtG1dpxqwjswEDufZTtcjCssDCdr26/6S/cuLc0dIqCc
w9JhqKfKARoOVTxUFIerUc5ciJuxTXUB/1X6IgWpvbJGIjgBKhJ/SSUBdyvKd2wz4tRzNosZKmEO
JFBcDMjJBSIi5IvzYKctCeZmHPAmohrtF2Jt09RXTDAKjkmHF0Jhvx2cEokKFlJzncWOCbdwlk50
TT2d8wMiBRDDAgKxfASRu2oM6Iu3nIUVHdzUbQC5NxfkFQGKFIj4eb6lDRLbZ/fWwjztFvI73v8F
F52KGQwCHvz0yKmPwvSSKXPpCcgN9DInvi0DgTUHC+NWsBLtiXHw17E4p8838owAQ/tAdOex6HsA
lmzuHeHTXXXv/S+kcSSywr54F2qn+a7vLjJyvPVn1KPg8VCma3dzK37RuNJaW30Im1Ja+pf+3pW2
Vju0LrIX8l7wvlM3H5F+Lq5qZaOPTjiS5s4AgOYmF9zOddohmGHQLk3cvRzGN9Fg+N5ppzw1fy7u
6PsMABV2im0szWvx7tFRYgRFMW4MdkIzhjbJRY2eLb9RsO7eg+5KmiM60YFbh978jk7696rCoHqu
L1y2wp3N25jG24yQU1OCS4FWdKavCOgQXojUfpU7Qw/XsxNvqTFik1bBSRlRhC4qbos56YSFeaua
Je6ckTufY3A8l/4HXee12zq0ZdkvIsAcXiVROVqWLPuFcGTOcfPre1C3u06hUA0cHFjBskSRe68w
15ioj+nsCTbohbTS1308lyGuZJAG5lQUv4sZ/KFHQn1MnyNd0tXp+IfVAjnugJp5EXhEGtB4STtJ
8cQpOTZolrlgzvZ3X615MnkBVowWqv8Dq3ZCtkO+94Mkk4ua3uIZLN4OejgCn2WxTbl4CJXZSPyD
4RbL/LO9G1/NPmIePF34nzKlZPwhoP//5WKW/jXv9jBtVPT6zFW9rXfBgR6r/6e9Rivntd7C8Sfh
Fx/63wA1LoT1PvVGgzkjaIY98Y/xp3nxpPNI2g/fEwC5t61kTDeOvGLQboeHl+0GLD1NLqYZi3XU
AivZ2vEWYI6h7xm6o0kHrjuBsAAZVczCac+6KV+gfjN7rTgrmpaav/KsBSJfyV6N9UOPN0xqoyik
TQQQvl0BY1SnOIKeKD557RxOUfmiE5Qb0191Hlq3pWuK0TTitFoCYjirh4X9SXDsHU34jODjNpjT
uYiJ6GDR+uYC+M7eU2pr0oLVMnMuhrEKkzuq06viLIVNADMDNpLhBEKuH6/Tz4bqObQzeRHTDU5g
+tE0pCg9IXFJXEoXthMg4WVF8nXwP1TWMaJ7V63pcPHtEQHHlxAihDK9gxGAL/g6Do6izlBLsZ1B
RgpOkcEczgamFhsi/sVUYlYs2ROWicg4ehAtp8U+YxRtzNfEaM6ndUu1eXaPf3zT5VRP9xB0XBsS
Pm8bABhEccj9l2HvH2mfNq8R4AEmnpxV90oOT0PRea96zgxe/K2EW0URCu+FwpV++2/7fUIEQihh
Q4IvQbDxgSCM7ZsdDpX2pOaDSaT/QvQgxNlY02Q7YJ8AatrG8/aAfM2V8YCu6MyAaoK3x7SYXj9a
4zBzm2qRiSUn7bRW8+UT9r4uygo1NLRGesKWMmu+2UA1cNAQUkH2gLNHfH5Imbq4QxQ6SSxHKp2p
kdiGmTGIFpE0w5A4Jw/jSuO8lmbBLVzW19ieIeWLmSNBafuRFPPyXNzyfG1Ja5oLdBwU/MFhosGx
jc6ivzsRI8vEziwUBBu8lWX7FVPnWZmUdxa0BTnXQYQexCHb4ESzpnTEuUBkB+zkRl2WAa+CgOlq
nZHSGSd1y/YIwWJZLes3pnELODs4TN5UZV5F1G33IUXjmLJUBy9gNl79+3hlIrHVPkJ72fAGaUPQ
ylrb1MlTFxN2eAPhZCTBWzM3Pqy5yu0RpAQf5tF0wVtzpKJ59YC6VUQ3iJW6G34OIL3nHv+0tYBu
Jc40zGkY9bgvMTy6IIjrAFe6+NXRNr5TuXBpYz1a2pQ3rPE26al8TV7Y1B1U5DtpASXih4ZRRD5a
zbQNDQeIIGtcz/VTtO1PJq4h3jz59d7kN0SnCYH3pnzPVtGWWX0GvGYaespZ80H9v9jmElrJubqr
PjLXc6VNcwuvfBwocQpeNrx6sAkRGLBcG/Pg4J+GQ7ZSIQRSVJo6dGEw56Qhtkteq1cuzeGVk4wF
Ty2XxlV72CzcpwF14sZp5pq67/J3mRLG3aQY0zBJ7yLgBfosR3MLlhu1m99M21UQhKgJ0Stji+bY
E+7AKBVrBiOShp7LUniuwfLSg5hZ5hDZ7I1VHBR/EViMA64CMJhYQQ70MpaoyFJvacac/QANpv7D
gMy8ZUDddeK3hKn6xtp10lE5sLFUuD8h96UI8OzHMeoLlDy26EfPtPfqN7ymX0M2z35pCF94+QlC
wZewZaYN5XFOovRW76rfiuG8SR47s/bRrQCw/oJDEZ9O656dJUpb5YwWYAfuk6rfK98On5HZvpEw
7E3dwc05mCdkQnN5Z7/QOxwq1/pBXr2AlS5X0AQoKM2MaGfuuk/xHStcg7Pojz7HpmG2d9aUGGCu
ekB67VHRXI0gDYTVxX90jN9Q2bUOjILSG0GgzuWnw+VvFxqEMQW4GRYMZLMz8RW+kVTA2cEOGiUE
gAyAdFuD6xRJz5e9w4EkuBQ3JOAQhzasDvJSYw4m3zv5ktHUkmFxl8ugXJRwMF71s/+Lawb95m87
mTdzZBG35BcIcIExKXrbN/5et+SzoxE61G/yWrvRUoTPfpXezZfh3cfXeqPC1Zqr3zUhyg9E3juF
O+Mm+RtGrVb0Fm+WWLFkMMe8DUCvvPlXFgVTnoRohu4W7ZSkQFrr1/QZCthO0Yzrv1yGZ2XVf8fn
huabdG5xdkF1d9PedZo84TXRF8XN/hKgGij+7NpXmicjfPnYrVbM2YpXXqO5VBf5S9/FJ9DKKtQx
GpxPPcpwHz+qlQbPg74ShQbqoleazAZcCfw+ZuoDaPE1+OC0868yxea5faLlU4hFuv/8JK2OqTCs
h1VMDPZrQSy8lRSF5gF/iPcYMkk2K6/RbbyiDciIalnBc6CyG6mbC67OL4ffcfZ/CQfU2ScrH0rI
AqVzQG/0msIGi15p3KKbcpNfcTWXwaXeTRHywMaLEGCGhORGwXLXHNOTeZQWfKXRR8GFtQuX1Utx
cTbGOV6U52Glf8Fy1voZspCdujbOtuM2j/CNSzfYwgW5JMd+QXdRDDsmVNG9UJYn7LwslE22Cru5
usRZTVhrdHiUWSjMv2gsHoCP0ln71nx0R5NPS/v2ZyrZMiG7p0s5LoKdZMwEx5l0PZhlN32dvJi+
uzf+ymDH9WWudVTi5Ybv+YdaDGS9aXIeWDwtHwSHpGDLjqoDTURrO140dWOeCDHj8tXZyruU5ZOt
p9xzXhbb5JYDKvk0v7ivBaH2yxLBiaK8R8hpiOzfqgPmMERsIRHRolTPTLVGdGqA36GwAppGWRQz
O3+lkdki/gZLH0yniPxaXdB9SgjsyKjBL0WfRO+F9toRJI2uoq40cndjJn+Xe14JsaytQfiYV/f+
ypQ9rxMy+1DT79R3k+fVZ/uavkY7zk+a14y2SlS2EWJem4O0jV/bDSoq89nlJ2t8UfeBWPQbIvWC
pY+3yI5Jghis7Tda2CXQmoPyTl33lwEya+/fs/0kEfMX9vDhiY1zKj+DDZfWSD31gSaEvk0x79oZ
3kps98jnINydPBSx6OHu1aMmBe8ZUVywbg+PaXaL6tTWv6PokPbmhapAQwH+g53uNY639gVh2QWZ
66V5L98AdhBHM831yYotYXAF35fTRzuxg7DTmFtUQ3qJDI1COHPu2F8c/HIuLkTZ1hkbryEAXYPU
/iJe66tx7nfgPOJNqM8tItt7tWKBObVgZ3bOa8L44lFGQMLOTPlj/JbClb9AFLObPOoQry3RPFJm
IepltBgWkVg5C1aCR2Uthju97uoe3Z0bSWkDN4DN5uaTBhF+uWDHtw+QB1mwsIhrqRhzrzMjPqGl
Kv5CiEOP6JWEYWLoAiAjaXKZiThGxBykNSU8HZfBP0GD6Kf5JFMNwa4fnQ/vipscS6JcbZoUUtoa
sgPxpNfvsuIYyWvz2/yO1RmLTsBBxDR6YcRr2ujhg5yqfeiCdoiLS8GrfMLszGf89Nz/yCCBr9E6
O2pcmO3c+pTO7HSpdkp9HCo9uj3URcmnIG2KfdOvnewlTC69tvaCZUmrlcD0t6T/90YMMU1MfIAq
xqq+pLZy8zHlc1WPMsecy4eVmnmFlIHBwi0ZjgG+X73FTHyS6ulABWaVglp2zVlW5VSX6btSvKLX
hG0KgqhDvmtW8+SD1xKEVdzP0tK5JiZn7yCzmJH8CrNNDVhzbe6MyQd3Sqi1jFbCtCCP0hTR+Kmb
slkH0wbsX8W6+YXOg6fjLIdEDBDjtX6Lkaj66yDf297coPqBl5m2zpMDI1XIqFj5JNr6iPgskjYY
1mIb7AtqGeMUwpLdULf05zWAS/YqAIaXiKJ5fx+ak7WxaZt2a01Dhrpnn6YtvfRZcHD/Fi/AGLRh
WyKCYBK1XRKR8IbT5KF4SEaBqzP0FXWbFltJNhWaEcTW6nT4mYgBbdNvUmnXDZDtX8L4pKaHFHOA
HCH7HJHhKN2lftN350xMvnIpPcicxsR26A5a8iVMTHgQi90FsA45Axs9yRCJhQgSYPZUFEMm0ug6
xnAyZDZuxtcxQs0c9o608hDVYSIl1l63MM0Fsrvkob84Z+RJLTDHBsdY14ZEJ80IjDIomhBa9U09
7JnLRl3EwswkTnczv7rzs7HfTt3+f33+501FY1U3UwXix/To83mB7U/VkQo9HHcNpg9xK628HnQJ
sKzpPuGZ+tJqrHPnpc7GBsKSthTGMJohCJYoyoHkwSjD71tKKfxkFSjqewHmoaz2tqSTKz7vej6o
jhmCzYbS9vM+Zcx42Jl+43nbYZIc03QH90kk9ilD63Aowx+ld6hEPu+rpgfKGKn98z9RM3rw/Onf
A8/n/edXbB2AC1CWroEYR3vr+aQ0sUEHPH98PrXxcxKTSI23nZFUJ7/bDAXZuI6ToWhxIuDNKmZo
r6oeDzrPb1YCDZAaNc186E2xMDM3vMWtOFS+uAxe3Sx8m28th1J9MrPwlCTBp6OBR9alT1XumqWe
6BjN0d4IY7EJpcituF5b7zRkg7YKciWi2vvwJKeeWVEyLBP0dDE+equxqf0lLtwkeVQQnIxWY4Is
lmExGXKbQkozTQLaLTrRRIuOUhg/0i7vNx1MmjkTJ2x9Jvum2YY0rup2WKcmne2w/8zlXN3pHrKo
2l/Dt3H5VjZRxjEy5I7pQNvgHKQ02p/TRlV2jkFLnomJH1umF2/DMZj4OXG9sCsBJxi+UzIScLQd
c3wekjTJJzBKQlqWIfpOA7VF3ZU+9g7IGuuejTCuKTb3YBuTPHh0EaZCqFOnQRKP9kDrAN+XDcys
oDstOSDZ3Mh98HxGifDSKVumExF5jXqEmK7rDr6p/tYycmYTvFJW48kz0i8vgl5mOMv6iVLjM3Oo
ZyQ4HIPrjReGhTIB69Q3v6J8E6GmYLCdFENTFGaKXRY8SS5sgN99RsZ6SgPEdggCRfZjD1nkwioM
h/ClIH+oUYtVHWlAJDBt0Md+YZTTrwcMmofBPay67MXLIb9FgXpRZDYOQwN1bAV5tspSxmDlOkm3
tfE1iLWRSczpsAaKPAoXHHK3HpC4K2EyumHaPjw5KCAX/ckRygevQrBuDThHjbGxBbTAmLK5DBVq
DlUTRseoSd22mdaaJPsMS6YtlGNUlIgUchvRwohHlBVbH4FlNSvVM7+cYDwINaEohT2TnjGHKxjT
n8V8Il+ntqkG5nBMDRgCCTx/IwDykHCpbSytdfNuGNaNGFFzB8AQUnqKmpnfS85EV+kV6pDlhoko
xJExi1lkJ39VH1S7whanEVtJyrOCBTrj+vB67FqNUafJkxC7Wh8sgcWfnvo/kVlRWkvY22KFEpXK
KQulYqmWUrcfbbG1RuxDvIhoQI/qd8lmLyiooEGBINpmNhZwM3N/lZp8GmVKqauKHhYj/bPGQ+ts
FTCpSQk6CYRn29FVlakb+hFbW6Q511b3KfsVGKVVLGVRkRonhexf7c8eJxKWtxQjVB8ET+GjzsVT
eZn99VLc7pWYlVsH1eO0JRF5mIYr06HV3RLSRJ4/rLwxx8cD0W2u6ugMwacOTSKvRnjCbKh5l+RL
YZg7kwPQTYi3tOU060aq4H4PQNhWkfiPVTRBT/wZvB3XyYr40vufYT1sFR3dl4zIgCXWX+sGrkcT
IjyM+5806WiRhv4jyGkp52C7YCVg36LVuPJVeKOpLeP+tS24TFCq+l1G8b8a9ZAEOH6rxvGuA8sp
aE2BfpsNsUD83HIGB5U9SySKWDmNzxAQJJw2+WLpaXPKVVKYePiWLfl9GPiucToXrgQAGVn2V52T
22+9QOWrFdrJ1ik5SjoAFYW9+ikBEjRcIhmxbQq4xjOqlyGV9PeYcqOq0avExFP1GZtNdGnbE0So
g8mGU9vNNu7Cj6QF/MUQ3U6rAwtV5EjXuqNBOviMJXioREJRXhwF/4I2Sna5Rps4KokcGkVjsLfM
MeuRxElthKuaFgP+NrO5XqVdkzbJEL9TM7SG3CJkCMdlO1aM31jBKVN89Qjw5FGp7S2vuE5ajPma
QSaNt6hPBH4dHNOCBNSgaT8aIIzlmGI72ZzVFwWvy/qmSt6L5Pn0KUop3qJFLAEZBQbxReTQJHf2
ILWWWMjLMWVKL41o4DOhoESiWddD70pmcnOGaVzBbD8aO/A2skU43JtfiZn+isZ0VgArQIHJ1OBT
NzAhl8Ye0hJVTYMF42/Kqc2RmjtKHi9snXypBduoqr65Gv32EhZ1AFoNH8xcnkhJ1Cm4zFDK1dAU
dXtc+JzlKP3mtc98Dx3nPouwN7WXnY/eMJNrHDjC/i63L6Kv73X+Mr3FrWcFnFSBKa00wXh0BOVF
Esk9dDRGajND2aohPZoqEz1tHDQeikNlxG64FJMcjJAD9W2R0fjoTKlFAi3Pa0VI8zHwvWXXGafY
Ixq1DD2HOjRuWiUoXLNOLmmainVGm6e365Wlq3CfgxFhw9gntCuEh9A+ocZoCWOZxjUDIrzIQIbT
RgslrU6ZzylvRSBhxVSmrgnE9ZDv1JGblLEEtCtSgeVyRXG5GMG1SILal+rJNCEa4y2RKRqk9n5s
pNHVS9QTeV9DJoM5V4B1woyNSUoDenaeEUI6KaN9kU+VvzC8dtZ5gH49srBYCkM6aKQwCE96JAu+
TdVQA+C4BNeqKYXkBsYEHR5I7COdqkdtkvt17LAzi8ZTYDlgFdWEHqaEFhvlSCm6Dg+UugBpjIQP
3sxRDNSM860jOnqxLf390MI0naUfjD6DMjEQHLDURrQOabQrQ7IMPQTyVaC+KTbVZYnzGwNDNvdI
hCSJ0s1JanvhQVagP29Q/oCWrGbRHfjcWhlYkP227qnDk4zIuFu1PkMvGQ7jbsNmklbWWx0b6j3V
j0KrDDbyYi21FDCFHDOx1eQ/HHFSdtt5M22jf4D7g3iUXge1GY9p29W7ya1uoB+gmmG/M1QfpblD
Ug8Ujsq0Y++dLP3EbTsAhkIXP4/OQ2BbW21sb4IzkJOVsIborujrFZOtlF7pNEZwNSGemtTOidmq
nP5TauqPNKWRJSFiiyyPxDekhgViJEGNpvxosXHPq1LBdlN2h17sQw/RZ0f+Aji3SRaFoq+yGOlC
UL+MlrUJzXKhhIgaVJyC7RKzm9Rn5kfzzQ+t7kuyL2Ar4UARS8qOhQGGtRoZGKN5UKQqWGhFOrW8
/0Vj+NUxF9XRk4J3MdjB2oSkCj8hgt+jN/LaF1STUph5q9Lq3K5C/yPXdLZ17LeGAXc6Lxy3et2f
yyQPV5kW4BtH9UoJUPHnUckYUtgyrDilQBKEB1C6St2xTYfO0e8VsbGYpJ9VEWbEEnx1uaBJnwTR
ItMPppRG8Hhprxomg4yy8mf0zTe0EJ7mn5FBix3xHQesuHnpaG/KvTM0+nVUTeZu8WFIGUkbCU5W
4z2IQn3JBDgIR4zQQpo5usdZq2Bb1AcGzZRSwsoarZClVrB7qdIPtYrz2Xgu/JSBW8EoaW2AlG0E
2to0gK9kobvqD4PDLtHT+6lLU5k7AjVk3941TYuwXE/PCBEGFfpAiaC+VPiqw2bQXBmsV8a076yz
SmsjrHKnD7r/UkTgcNUAGBlSRVvTzaUOnc9yCsiajrMTDumKYxSrbvjIjIMKZKxmVNiVLJsWkAjJ
o623QDGuTQKMqeW9cpgi1IRQYwgg41fh21+h0RlrTWjORId8gc3k71OdpSwT8bsRS79xwwE1qJOC
ldwERvFelUiMpbR+pCpMlkjOj6FXQqMn4e65chepCaGhaTgKoSGRlIDELbWrnILiDyGOFdT28Pv0
bRmPkG7uNEROJTyh3gh+rD6F2uB/eSBQZl4sgHnBqMyaQhw1SzmmgaTPJFAL2lKH4flSFhTVcASe
Fn+nvMgOHZUmzOtVMSl7o7LdOFYJYlxD/zWxxUc8ngyf2LNmQgR+2V0fUoYV7bBh+LhWXMcodyVO
7HmN/xVQMvjI0ipWqB3lWYxSqKb4JoR0rhgteJVpmvVh/Z4OUT0PtB7dZB9bKwNhfrwzO5UUWu12
psb+0QQqQyZZyk8C7Zzsa9XCCtGnGQC4wxCpRgVXYt59yyNcP6nJ+KSXpmQGumekLFCE75oGw6F9
FyJTFH609DxSvVGLr15gQmRs6dXybeTz1ojdLoEAA8OPmnhZUs/HXiwk7dhoknlWrJJ6V72McbiV
0E0MKe0hmyaFRpaKhBnMD5sWnIF+w5XsvNTFvsIZW7RTxQ2tIBcPGifM0Z0AU8dcXQVeRVtZBM2F
msJNSrCv1FMIeh5foKRU1ECG9iNuMSQysWMgmseHoZH3nqBbKxswImXKjQKxtGFeTLKhrWJcepmG
WCTukd+unTiidBAomOf6EgeMi13F1qF/MxQok8HEbAqcaV62vjPcjTFMgd7qpGeZszPycV0meosi
Fv8wDTeOrlPIvCuCGU+LKIWW9lEzqb36kn8YvSlYVjg5iUsR5NQHznOM3XyH/q7zZVdApUQTQYXv
zsByD3xwkDUTt0jqa2bYO+jrcvQRa3hu1AZHqAWDusozVIJW/KIOqMc7rUFaIji+8vS9e+hJNcXb
qZ6TvMmmR5lRanBSm+YU044OpJicdkpplTTYmg0yfZfBoTbNV6k3NDaMuEoOw1TnqwvpWAVf7WBs
oSbGO8euOTtsnbZO5TPlg6TVJq3whUbTemTattfw54pe8gQZgx8034GMpqKiOFA2JD0OfXXQMQvZ
YrY/6zm6BcWZpd8i2GlCGt4Ai7HKKpnaEmLAs5yKgxNXGjrdnuZBafaHILeWhWP0UymDGW8VUVyo
ei1IGrBi3qjCAa3Q17X6CIcUPGqvoSYHl2ivWjQuFcJHI9dNhqqqP8HSaziYYqdtgtuqqGCq16iP
egd7JN3z+mMdB+uuGw+jrMa7zEb3N4zFzmmbelFUHtpBL3SNyLvEFeJraVR32tTeMXQWJpCkdzOx
aMHJC7N/G31f3gIEuXe6hpirq60ZbwqvQxb4tS6NqGIGWu6Zke60rGVQqkE7jd2U16fSUjOYaxB3
LTEZRZVHILoFyqqa7cDnrO9HoJxDFmDp1OVvSDMKuVK/x/IaqKHiTqu+xRfKgCmOHEc1DJkN1sJL
jrCjUFEYFgJzAeyKS0XyrnLFhMhIX5gPlijJW2Jqy27caDWzFZIW7ggLL1RMRsQW/SqT1T8Wyp9g
LEssN8jusrZXuALShVdjhlYBSNcjFSxWZueuGToktLbzmgmDi9DkRLVoFvbk8CeVxYbhLOt7DEM0
IQjf21om2zH7dyaoGr7EqtoLgw8boKgui2xYAgmjzyE1wUWYX7b/wohDQU1q5jst6MVe/ZAbmin9
1D0SD6sncwFM9aHKpHXFsvb0h5czW8oI1lZu0HkkbfDZyBSFIpgBUY7vl9oTVkU0KeuyfHDJUWDy
FOZFZP290toe0iXCU9nMVGTu8pcGRHKs6Gk05jGucqQAtY2cT0FA1sc/gRVm5xGpvprTKsunPNYg
hYMiuS56fy8xOGH3lECGRNl7Y2hfjYqGSE/zSlD88rVQOVq5ssgNxqjqDqlmXAzZddTkL7tQgi9y
mx8DImOqmK+ZY1DV1Oof9rf31KT2YjQ+UdYpL9tqTTnTGPxh6Zfhuy7r6LI2bc+GGuoM89YtZTWW
hn2KwkVkzO036gJqarkyfIIYC1ZDpWFQnki0JvR8a/WJPc+U7stTI9x4UIrnoFPnwqs8pq6xctJB
dA82y1smlM/Ec24gpphfSZ6LFc0nb8C7K3m3lbpfjWZa78tBt+l34VZshnKOIKf87Hp9NaUZ87wy
RleY+rhzHMyBIuKWfKyyZad4BxY6YGSqgwFlkVHcsJXXAnjZLEkHCaknQ3FG+2DzCi/x0Agwbc7V
tnzH9UbsLOoSn/AsW5ii1BdDXjKWmmtXvWH9yxS9WiR+sbIkWVqhUVULxp88O0nZ56jxDKx92QAq
3Iezh7cVpiZ5Zq4tlAeQXnEGlAhCbSY5NS9jFUpl5hGIkuQQFzNC97QLWFFs/EslvQ0hGxfYr0TO
WiO2AEWsf4ep5JzCqDiPMkOdvaoNS3j/BSswEy9pRiCvm64ZGUuvlJedaOhZOllz1L56hCcpCz8+
XmmJthcXA6um6+C9gY137VFDpN/Rzwiiz6rAL8imHE3WIGZmZ90dxHcpo37MvOjCNQrpL9PbVW/a
ULNH6WS11Y9P4c3NK7QSfaGNKwclxghMFxNiwu6pap8DL176lgaaMvCtde+Joz0MOB1a9EgNTxDI
lQQHloSi2ANwOhMqK4ZC/cofsQ0OggFThbZ9933syHMLiyqTLDkosocqxnStGvHOwz14LnrGD7V2
Elk2zSIVzPFLPQtprlBs1upzJdmgGPyUOocfGEvogVK7q2pBN2nsGeowK3gFdYvnQQAWr1OY5ZGz
sQbyltHbHylHDOxw80hxknWkypZbqhxVWKbfZmu8aHVqYMKLxsqOio/IHD7lRjqqlblnrz33fLP3
wjO2g6wl8yCrUazUXINposMffgxkxWuvgiMDhd7O9nHPIH+E9D3tWfwbxrLYSIYZ+Qj7s1l+J35G
QKrYyIvzibzzv/8YiOrSN9NAlWHAmXSMPDo9n+6Xli1oVE9JRNeLBYl/xnTo9KTpv38309KEifC8
/Z8fn7/+vz7+79fHruJ9/btt2XQY+5Ui9X/8yYAZCY13PP33/On5n5R3EBs7hlT/3Xz+9Lzv+ei/
J/+P+/7HzefzPGgzRfetVJ4rYkaFnXRIt15c8GnE9BH/8+Pz3uftURt4SEqhfagOtNHpnTz/4+ya
nCb+67Y0ev/vNthgaof1InxY6Wis4xFraUmusU2jlLlN4EXyKaVmo3tYJBfCXnuDBi3HpnuadqWx
DeTA2I6BZ+NlR0jzvNmU4/99IJ6eYpk6nQfc7P79wvNpz5sSRaGV2WMTM71QaOj6dlBtJtlaOcYE
TYPb83ze85Hnf3la8cdJOl+iUGNw28wY6Ir+67cbFbRqrn4LXTUQDDsd060mWoEQitiOwAHK1kQr
skqa+V7CXlwWdH/1qIHOSoOmq0Q1N3Oz2T7/U4cGQUSQV3jIOyMKEagzVt78DBJai8wGoxtGSriL
2cD1io5ZUNe0C/FAi4GNrSF/ZttoAkVlzxN8uvm8L017pNutVVXrym8WudIx3vB8pPMzBXJmkf0m
PVX5f7+X1AEbqmjNLQz6ZBU/X+H52oUvTeQRqdvxccLVv7/3n7/yfNn/POf50NDQSVF6iKf/Xjz+
r3f2fPbzgf/22v/fh/+9Au4QWHm19ebfc//b38xDG6/QapcoBMAws1j+7BSQAh4mWCE7115HuKgq
zNlZotnHlJ7BSUHP6OyMZhjedkH2GesKINrSoyuQB1gQiWxjBlG1l9qerlJMH7/x113QuVGTbCQf
3UqZg/ICsbLwHOmzq+Q/Uw/SbVfSiAfmSBWUyIWM0yDLhlQgmSY1MXqWKrTjhZNh6SF6GESdU688
eh+SSSmgbjAzjZ1XArD8GPcsaU6J0aUiy67fYHlQ+F3JsBLN+i6rEH7a5CL6ANQA65dDlv52fii5
FazzmFgAW21xbinRLRiXR11k5q+NSQOhhP6N0gesC1WyBUE3/e6GecUw0f1NOShX1cL0W2HEeUhk
hAhhtE7YgtfdBP9tMhg8CnmZ7IXIqWzmufL2DAaczSz02uOg0Fhq6WAqGm26dlKDJ76z7fJBLLyY
oa1IQktsjMXIpQUUx0KrDPdDIJS0C6k65/QWvegUeCO+RKODhEZpfgwfi9sxKq2F6ii7POhb5Kce
YvTa2/o2AyCy5bxNvOmGPsjC90MmiFoUPUBvzVH6bFswylVWf8nWMk6ShkajQUc/jkEjk2xHBnaL
esC8rocaVKW5ttOND8vQPlVQkgejppimC2VtmGjHgxxhQH7qYuSGVlK+MWWQ4lEG56RqfH9W2tRJ
lRjXsEjB062LWR8g9A+b0iJ38OnBxk1Y7axeOtInqDDdKmXiYoXMtMlgmAhst2kGH/tY2WMPYaAf
ayO3sfMD9knlsje8E+jyr6yc6ra8HYlTmOKIKuGa3IIMzBiMib3sz0pC3BZ6Bsf9UjoEGTU0tjOY
QiEcazNRjz6UEU3usNmsKQdghLIXhY/pVqw85Eb7NWOcP32GK/jVA+UALphgPKeSeQWQPJypPao+
wVpsoAAzDctZw99elhRDtpIuC6am4nij2GRBmSPtLO8a651xaRL1z1CZ4g+Tm0+AwkR9hm5Xf+9q
GVxKM75hI+UrpAmjGq31eNL1ms03zcAp8esl1y7J9ZqcIT4NN68iYlXTUjwZvJSYVctoaSOBrTML
qjWEWkz+rG+/q4J7TnnL85wCCGq4LPvJ1pG67tJLva0chxuKmTe11L1NyRGSHE2i1JkbNyUH4J86
aOBsFlE97Rmr0411pwX2uim8Qx2E1RYrKdYRENWUBA4yQ1hD3b2XCajegneQFohgU+9S5Mq5DgZS
P453J7kdWOiZ1oofJTalQxUyJ6DWlPCkQEFNgw4rDpGBR4b3CEJE1WMmw9QJUoJOZoCbwDvko0mt
l+sDeoT0TbqGokLG55YBX7/d6SjsegZ76gqkEsv5Uuuh8RVS6qOpTcuv1KRsgGcPtl4m8D0dfZtC
aQ/xSwzlfNT7a9pUqAwjhDIcWwTMDQYXxPQA/BREtyLbNVbon62WPdmnLaTrob8cNOXDjhwZNUyG
/lKNb0IPW7yxScNhwBvHLvC+G0porWKAxFCRdw0t76tso3PYFOADR43pWa/l6h66DlmMmDkdlSnD
RzTVQTY2xgHTWavpX9u8p23Zv5Z1LaMtDX5VrcXNgGLBsjHQ/A6KqhDD86J0idG4/B/2zms5cizL
sr8yVs+NHIiLewGzrn6ga0GncgbJeIFRQmuNr58Fj+jMyKzqrul5HrNKL/egcoc895y9125nJ2Lv
EqODZzqp0wbeSWSutO6Gt0j+Y+01KEZpfYiBpMIMRiVjfJSww5gfMr9vQOehJkXIsZk0zV71EaYK
aEBpjNJY1na6My3AQjaZBnlCJRoMMwmB6R2gfqfZNb5+U07owhhWPbZTgqmpu+vrelqYDr2PsTCw
F+o+UdNO+x5BSqXRln0MEUjCvgoyqjT9m6aXNVu9woNkQ8oEFn/QbQdjW0vSStTSwp8h7b6lCE5q
M8wW5fAwNCZ6cBHSLdYgYZNj0iCuSWw/vZ5FZhy5Ku/IwyimdFWl6ZE+6Y2mXwTooVjlkSxZdqhq
0zbo//thigkcY0e7U30Sfgicpug82gjDi4rRgCTDcBPTt9/3BYOVFJC0SRICpuHc3elD/EKwxFIN
w0siGaaDjb9uJ20OeMJqIU0sTHplEa6KFH7sxmNbRcm+XI89eZKFwTU1c1+LrKaZ32DxldW32IFq
z4H8IBlqZVMIRVRyZ0419SHnU1WajHDi9FgRb4PPSVLtTcMbaWunXh8LoDl8+gjHu6FjyXZSLMhl
cDbc2jaQ6roQpEPOFIQIUED5dem+l8DtGDNjg5r/7fKFyYGNVypxzuuGGNPAfg4TyIZRpbf7dibY
9POD0ceYKfzsMdCCYB+kFQEpYngONEAVdWaNe4NqD3kJD5Vm+ys7RU4QoYM6xGVm7Eoikcy5e+jV
5maY1wC6Yl1Qso506tzY6DPk8/Jg/v7s8vLHW5x/oA5DBnOryz90jUk5N8zv3OmNsxYnQH4U8SYO
3nJ0kU/p0ByKjIxXykcA9P0YN3vHnDP6GKQTCisza2m4GgCSyt1kMBHT6sXy0f4bLjrPS0l/eRAO
h4I5P1xeBppDB50F25KMgHYfe9990Q7Tjzdl1XVPtuJY3wXzER4L7gdNFE9XkrOFxSWLiNIEXZLP
D5dnf/m3znG5b0oMRpUZ0ZycV06aVlDS+laL+jK2T37bsqDL5n35x0M9F85taPsLnYnzQsCYTrfG
TGa9IFL92GfNkumboW5gJcwP0SU07vI6nKGsU0k3xk0skru7GF296goULyTlpdV91zjGTiqIRc78
MCUIebWmTBa9TqQTtbnf79sC11mV29eByrlASNPcj21u7S/PKkIK90Uvc5oZtGL9mRFbWtZci9ks
OXh1eQ+XZ5Kl7lIKJFxBeCzs0tg3tWPs0bF3gfR2dgnNxIwR/fpFgAk+McS4C6x7xiL5PjOcchNE
DlC2+mXqqfNY66ULxgYlu5C0Qc/XsOyo2toXpmHtayuqli330KtGoj5QJpfKGZ0M69IlTDieeWIJ
SeBJgaC0YFo31sIkhom1DHPMWwI/wo2RKg4nlyUvoZraVz+vYy4P7fzM6D3E9BP5sL9jclVGUDKR
T3iWKic7ZJ2BfUnjhgbVizzZaIgIZpof6K/u8mYyNgPz0f00P1y2/+WlRUsxSWnmsLl9AHrzPqBy
+/ngDjBUHLQCi8nVUOAmLIjMwEJU2m/yFsVLScHrziDhPw7Ay8sxwlOej5O3bGvnwbL6l6LAU9dN
s1YymqJ6HejDm4U9nuu+2vVDcfi3VJBHKBptOJnACCd3R3MH+CZQekHPGvhkvCHWngx03GH69+kj
YAER0SZcIa+G57hyz+Wbds4PjKZ0RKootedaEOZyREG8wNGkjsHj9AJe7GMgQO3KewzOKVqPjRoh
nC7SLyCK80k5bGh7MkEs8CUxCiDeQawYgkC3jgBHMg1/zmbgGAiSNRf16QGedNUDel235I12y6Db
6vfTTfOe83JENnglEEOAOGIG+GJy+hpLhDnNM39KMotD/lVd6feY0RgSprjBEd7IY/hmsIrBngpF
niOQ9tM21w54p5poReVcDRscIaZYB/Y7YhhgNQWg0bPxcgfAahXetozjrrAZI7Q4a3RKiaXCJzaD
ppzj+O7fmkfUaYALVvhjIRLAnZcfBbcz4pkf5Id9Mh+079bee6AfT61XY8eyYO9eecGRmoHLivkS
PY033seAN/yph4HdbPyjEe4EBv52Acveliwk16JcakyxkJMfgc9OBYvuq/yZ4wAHPFh7j6nRMTkQ
j/eqikXmrQyx9iscBThi0Vtg7AXw0GoEqDDCWiCPAxTV31KJcd1AEu/eHVFbbIY3v7yy7z/dZt2M
SOWPIz5vp+RmuBXl1lUP4O9/wbXfUpH4efa/sja9zcOsqf/+N9OBzk5dOP/77uPvf0N4Qp4m5YSt
HKSphm1Lvv7+eh8infn734x/K8qhjxLLwKip7wsNycoq/tIO+TZ+a/f+PZTTBN3CWvduQ7Uc0w1t
RXV0rqd3jhDqWjR6ycx2GeXSWFceZdNOS2ZOauRvAofoj1uYnX0BQ3VpaRvNJQeVbGdrYyL5e4Zo
gjLw2/QF3W+drtMXKBzXeEC3xbfuLrpPz8W3ho7DwlxWnwSybJ3n5FVgcNl0p2TPvR8dps4Bi7F+
a21GJhIbdcfFDK3BFtkMdmrk0/j2LYxN48bsF2LJ2bEA84aydBK4o5pv6hoM80A3+yjJXmjXn1X3
Ic/pERxv8IUxAUOD+sIBZZPZe2CVtgSY9hK9IYbUP+hbI3/tHxgsnEt2OlYbWMV8hbMaXgMxUluk
ZDsMs97RvuOQbRg/3iM2K5+QWDinfH3CKIFXl95wwvbbI4l6USFF9jZ5Q6u/1u6sb1Aw1+7K/5ze
JMZuaxOek5nTaD471io8tjt9G2zECV+o+F4XC+xTK6z3zR0YQATP6VMOWQTXC8qmFXJnzJGcpwo3
wFu0WoQ74o3oTnKGjTczAuBMDO0nYLJQragOlgRbLIl7Bs6yYYIdYCA8tLPx4oBPAZz6yrhnWGkE
VDpHWuTQxWd6A4ctMr7TuKTKWGrlFiLDjo9Iht2t8ZGmu3I7vLIE561yA9/Y+/JlPLgvrCs3VG5r
avOthmNoOYMWTi/2d5SEKERXewJmV//iyJ/h/v9w4EtTN4RU0nVN8ecDH5B9jaLL7E+m053wLAXL
+RrD4fWo3GdzVphehdC6vmObQdmE0egRR1I9E79nrfK/eDMEIfzDmzGEQPGsC7IP/noW2oRlycrt
+lNo0ivkv0bfBdlqZBOBaMNhw/1jic+OhCvWVf5N0dz4DHCxWT7iHwlvLm/nf/9Icfh5WagvqQ7v
eTFX9kHzl5f/cc5T/vfv88/8/j1//on/uA7fq7zOv5r/9rs2n/mJsIj6r9/0p9/MX//57uaMiT+9
WF3yJu7az2q8/6zbpPk1jeL/9os/UyvOY0FqxetHGmZL0niq8L35Nb1CEUf1y477h7gLsLHZ53sT
vrf/5Md+Zl4o4zeiK3QD0aYlLapgQid+Zl4o6zdl0i3WLeUIQ7mSaIssr5rg738T5m+6bRuWkpYw
lbIER2Odt5cv6b+5jitth9ALZZiOa/xPUi+YpP/5UBOOsizX1E2qdMWl3/xL6IVtjtKVediRtMvF
oyHUrPXLowgVITITM0M0bM+N9oXYAFswzYwC3foqawdYq5Gk7eQkqIw1gi5oUD0VubjRG+fskPaz
97PCO3Tl19Amx87Byag0eSJEh8t0CHpEQ+8YwS5FuTcTJyhpFCFPsGLQ2I3kmmfSI5B5egxdWIij
MZ1Qs90VLgTUwlKv9RBzYpp3CepgfJb9NTGNrHJvCfz0+gZDJqdpqUhTNniT85K379eeZbxGRoZX
k1JWHx49B+2PGYo7d7zvEvdc0dLTpuyMXOUrqORJ2tFb27s3tQyu+8o7Dg1TGr06QWZmoNKk2CVb
LqBFVz1PQXEOvPy+88qXmiTaEYR1rXNjST31TVjBbavir67izUu7eEak95X7DV0HAsgWSpp3pMEd
Kts4miTEwcznPfuqekYeW4TB2krNDUM9NDjZqXEh6yNDdGxBzk70nHTexjd6k0VvDfOV0WeJs6Ui
KlFns3l1TvuJH4k8G9a2S7htk9J0SOIV6crXZqxRqkn2qoi3jgBdGDAV1UveQ9IVoCqiZKuLDEEc
K+tAOqtCd3ZikN891bx785Qz7Ji6JpG2yPsUF1qKidYDYUEUJ0eKhiZGTt8NSUaWqIp1HFCOkbKx
Q7ACxzYWd5NCYFJY5nb+xZHwHATrl7etfYjiyR/ZDkViwcMenCdaHyOcTPg6JJ4C32Jiz6QUKQIW
rB5+QpHZO5v41H4WlQua/mHdn9rMLa+sKVu1ZVUvLUZeS33yH+N6NjqolmlTnn3V1kT6QJSRLuef
QsWhw3+bxqnR8Cou7k2unqrG6Q5u4iNc1VgMVe45UhVXFf/aR8RTJ8NCBYgfah2VU5BG01ow3ELO
CDO1M95NSOvIbO9pPy2NBPee3xb60sJ+60LHtumrTXq8rghsJt6a5hBFDNISsM622nUeyiEyji4n
i+e6A73absWSjNuA/lWojoxXAl/TjnOm0lkqDP5TCJ05Dtm/2GpS3b7rQhqEpuHD7MmYO4xeQptz
jgLP+JjFmsU6TBevGHZm8j4ghEJ9hB8uM+/dhru4D6YTN5zuqpOZA651wLq0iftJKy0I0/vCtFYG
LO5EMBnx5EDvcD7xyniXBAOWCNs+DWP8NbjUOqbJVqnM/InY44AFhCfQvPv6k8FCi2N0ADGgZQDI
j6LnEFFdDlEsZV/5GbjAqfefDZSCkCgkUa8lNv+qrp77CJsBzAnS7JFRc4ppnHQzYaws0qNncTiE
1lm5tBtITtv69Cmm+C0u/fWcJGeWbOuWd0E37EtUxrLt12IKz+E0AHI2bp0AKYKjOGmqDrMRTZ2r
OKduEQO4kNQ7NBYxy0nA16UTvVmGqpmFuKSAlN5zVgXjtmUXKqHOZmVRAgrUCiWKlMINXfzeA4Yo
yfXUyjxGJAFNVrtPViT2PauYvysVPAKutZugHvH0oaCR4Er74pb0Z3Ysq/51mbIcLeL0TeNCBjOo
3KUFF5ZMEeRBJGdi1lB/fCQbpg6/QEdOVCXGfUtw4SLyy3ab1rNEpaB06yvyEFxzPmdbHOljqE4D
WH70JdWrmbtfCOpAMYKer4NyWJK9C4yRVMxcaEiuNJaWvnUbB9O+CixzZZV8IDf4VtdcjmKVA1vv
rWPYM2LNWvp4ZQ3ExG1Ag2Pw4WYQ4+Sk0Y1L7dr3MN4j1nbnuDoBUKtBduhQoAsjhlUQxV9WngJJ
0rJ83QX2qdfYg52wSTrxkZ6Qfa1wDzuPemtvcwejO1L88lpPK6z3LVZmPWVQ5iqQSnra26w/25Uf
0KjsvYagkxh5tZFhOIlRN/TCvTUscy2sG6bh6Oa9jORcD4uyWviGEaO7iD6wOj5YPXsrtp9pQaZ0
huJpnRc0zcoRUmWMCyKr7XPHzXchrYBTL3GgjJCfagkOl/la4tfmHQ6BaOm7zb1KAvRmLSHxw2PF
CIc1KNF2lqQNH39cjvLB3TYxrKUI/3gjN71AEZXW4AUKld+EVghzsedym4lqV1qsxi83LDtgl5BB
xR7Vam/RMRLDJ2h1wD/CN6srboaxeVVt9hWALo2m9iUvOQwMI/nQNc7F1GK26ZsEbzMQX4Wd2CEz
wffoauCo9OBQRi6hPLWHl8XelFztRw+4g0+3wTPlaeoVMBwdkOQcg+x1jCsCb0U/bkVxxH1q0j91
2ZDw6EOJSsa7yUpBNmflS9gi8i58bkaaMZN7B+SnSnIuI6youDklJ62GGj9l4G5UlL7qffxUFcR9
QiYMB+6TzPgLXf+0sV0tHG/43nj4m2KRYKD1XynBu0VXHO3+hUxNFC+VjezGIOenGkCP9ZKLjRvL
ndvy06ppgLvX2dZPQ1z+OBAJQ+Qi5RvNqiW586pX2rnuaGVVjo+ipzXvurZalO0wrKf5AikH8Kcd
UtUrHcsBzvxDOXjQbeGgeR0fom8NrslBjxROqKvEQIHNfk30Zp0qXBuX2yEnD/YkKo5krr6gmwPA
NTZdyAVR87XzNDbPQ0z/fshbQkmwglW2uNNhkYWGHmDL4U4ZWNd2k8/1G2WDZhcPWs9nCdxrqzY8
rm4gq4JSh9FqsIrTgtNcuoSFea3QJKDNN07jpD9fjhzXyqGbusRF0NIOMk1iwaJV13KLW4tM0tKa
BKBXrb7pO++JPjvZVdgX/ZOLAIoDCYSePagGRpJ3i+wooBWs2P86eTJGEaxycnKrMPukfU3amS2L
dal7r01r24QqBaugnRFawJ/VtzSnVIo1yiwZr20X6XfOGlji2oGPKO7Z5NnWlLI5NAgxfjyUY94g
JexqFqkkx1YVStmOXA4DcHcDTJ8K/CUoJXeJuU9Up5fiuN9XlWus+hwFqD4skUbNv43oGvU6223W
ToF0FFfaZOz9mocfr/Wa3nbWseRnMuPBiSXpKBLDsrX0B8dp632B6Y/8jrTeI+JlQs+auwW53Av6
53bLjAG3BDOG+eXloZ2feevRrzF/i7feoHOvNFXvZdnkCzn2ZA+FJuiV1LkRErNUXCNEcZ3KxeRB
pIZm1QfXrJw1RD/p9OZ2UgQa1+JkpAFzhlDSmYhhdAhRRsYiilvghVgHazGLWLL5vWRsxz1S/ke7
gnpM6DlfKGMOOYbeDAiwwuynxvDpcK9CzAvsT9/nTCITJyTtBekjkWrZiYmDviJIGnzEaPhHJZtj
0QYgQxJoqFVaQzZuQHTkpr6x5t6sM3dpXWHhkRMDfXhaOln24Nmfcsi8h3pCLlG73XuOAO8YKB1X
6l0SyFNR0lKhvWzv+SuPMvheOD7oYTqfod8RHdNEyaqsOGCcWh9QOnnAwy5PY2VS4sjk6/IqLKD2
ta2aACxHD1Eq+31kVMP+8ixB65ApwHtSFYeInO71YKqXTEM9UHKw0naRzwoz0jqf2+p9EENA1JlY
on3/z9fm4BMhmAUfaTOaez0c4FP+eCqQMBEZTO3o8Xe0qjAZJXloDJLAPaR9HS4pcwi2YdizyVPz
WOaddqgiUex9ctovr8w+ZDnl+kAnB6eDPOYkABfmh3r+5h8v++KbFXrgp4g9x/+ALD5Pm/7Q4BhZ
mT3gAV3Jjl5tx9pQUQTEWdgfpRcwYjRpPiB9P6UTXGHDce1DmWbyxzNPMOim/U2ra/63y7e0JUzS
etobMhKry79Y8w/JDB6rqmA/InS+Niz72mME+1nwPgv0pC9x5WVLx9blqfdQknVu2x16Bv3Xo6Yd
IxTgl6F22NTaqUntQ9abaBmtPjmUqmUGVpMRZubSx0bFS3sKTlaK9VD11GZFr5vnBBnWsZ6GAOcH
oKtxjmgmhJuudmj134vJ36hBxXe43dD8xsNL2qr0W9G6ZHlnFAhxZlOew521WrZ2oOT5l/7Cz0bM
r/1Z4y9dqnm1LqTlWFJysDiuNUdY/tKeTVzNnAQ+1m2D0xjT+GpeqwI0wE+YOee2oqqxdJYlHcRL
EXL3+n/5+8LA8iEdpo/6X7oFLmq40W2Kdlur4dGeylOlKCZZ7Flh/EGxb9Y12QUy2HvG9C9607Re
fu2J/fjoShrSFIaru85f/jTFvybCKWu3ycg6cV4w1q1LP3qkk49KdxL6lrRl/0cr7md36f/3vv6r
3peJJZ4t/F9nvd4E4Z+iXn/+wM+2l6P/Zhu0LuknKRvvr/VH1KsjfqPVZPJVbqGsOuaO2H+2vUh0
VbYpXdZJkv+zmU78bHtZzm94RHTDEZYpDWU4zv+k7SX+MuYQynUNBwWnYlZp0Puiv/breeT1mt9h
Y7Z3GfU47TlGPi596Y7yL019+w3JDrPlN6cz7gs31xeJK4hTqp3nkgT7NepSKGe9z+knul3pM1ED
YrF0Ldb9sdPdJjmNEKMfPO7natpmTrm03equYJV7VcxCLsLFTTINkRTiIlj5YeDupuiUN1xVxoQi
0NZf4lhn2JCxXK7PGel04xRsU4NFw1Rz9a/Rgfyy9/7JpcX8J5vE1NnmbBValXLeLb9uErd1Kg98
iyBDHpmXb4aINBLtlBRg63NN29AOgD1aFyCxJuuk+8HWnOLvmsGAGhwD1Cs+aVO48aJ1Mz6Nf3QL
1gd1BGsL0fHa6bCY+q58HhU59f/9e6dZSq/0z1cHy7Idevc2GjVHCmu+evxyYYRagA2zhaDm+d5z
WnoWbaX0Lh2gsaWNm5Nzbdxk/VMWonAbi9JlaFn2OyJzmYlo6LErKvYBrRpOLWK+WLCuZM/iHcW8
HAi2QQyAdihECFS+dUWhlpaplVc5YsrcD+g32cnBShCa0PnZGOZ0FxolvVGt+kztmB6W1xzKJETJ
NuOgO/8JZ/t13IuOkazzbHb+oypYfOahsdMnEI+d3Bkx823p3PpBDsq8aNt16MaP05F+37TVOhP9
i+cuQ2eimqtXnaBpZblzCC5Svkm8VXiPiATo3kdUD6UjED97E3HGNw4WQWJH5rmY7ECuNh9mEJCy
gFTEiUCl+YnPrMucK3X5VPYD31cDe8ljymntW1E2ctGZ2nvTxvQ/VGPfBEm7VaZCQd9RzTReAC24
1Y9lz9HSBzAcbR17rcCAg9t7UQ1Exzb8Ei2Heha22JvT7N33YGKYJNOraB5AY4qJx/NAg5BuoXh1
AhSGuFq8srkNbfBxOkSPCXQPqh8EsMyZ/SR6mSaE7R642byikQlGaAR/Wl+XYppzHyzQWJO5UVn2
OnG3pAub6viHkc6ylCrsin3Zh5BeWautytwEGEaXqQoOqTsxP29wwdgR6OoQhhGmLMjGhon20Tj6
Y0k+qPbgWETVJmQ/uBGo3skwaaAO+1Q1b14FjTGYoJyAzQ/CDP0vwQaUVWrp6R1sm3y6o3OFJLsY
X9LuserGcpGU2bdiFN+rpn5DfLqKRPusnMG56prso47COzOAG2yE4U1FCc127J5kWbzAMNQEYrpG
Me+eoBj4DiFWwjsUE02IQRfInCj0c/O61KdqkUfmJhzpRsUVcQKFQXFTkNajwxchJYQeRYlyRA/K
NdiGq7ghObRrN4HZHNGxbxqIEs7Q7+q4elfmneV2+9ZNH1lCJitfH141AzJ3i/7HilYYwDhX+tmY
NKIzwNjtw3dxRtg3o0qWWtDubDyugFNBNOviyYnVOSHbAf/fMSoCfRUg/lgGka9vM4EZMR1v8OXe
swJ+zc36JUi6jfCTtc2ZdJUFM2Rja2V4jXIlcXg529rAoBa7nnGlk2mvaIOrTBJTiGpIJW+143x5
vJcqIbZLWK9aTY/EbLigqxpvIPkgYWc/R+xPIwpmcgVyrWjTVOXjQL5Z2dGXse13z+YDZCTOjn21
UfSGvMy7x/1yHbkasV4+nSfNvk9EtQKuwKDUnLvAHqXilHZEfBmfGWce81fkG51IHpF0r0k+n313
hHqivmXSNzFtt+gYhLVOy1nl96pJaFLG/I6GzJtOQi2hXQ4fXy5z1AX85rtRObfhEDNvHk8IXreF
QhJeEAA02q2PSALHmOuu8r4+jSH9WYm7aoHLGAYZuW1VwCDAezPt9KhlwYM7NngaxuGxQNO7nADA
AAvSb3/8XRweS0/ma9whZEhErwnoh/n8HucRRMWpVKXhzoPeYUX6ysDnNAn/BawLbZ5u+ExSpA6l
17GRrGLVGLdeYdzNX4hc9RzTtJCD+2Y23j3kCehVdPxAMywsx/nuDNbRdw5evFO1C4Kj7J6n3agD
LSkNev9zhzKZhlXokuBStjW+Sjj3eiE3uenRMpJVioDGLtcUrWevt41tFLY72tRYnSGzgC3x14bo
b1CN7bLGeIKDIiK8UbFSJ6mgV7nVARX4cwMvAXI5uhD5qiNgAh84HKcQhU7G+CXDMh9EgbNUWV1c
FS34p7ZR55qe8pVNixI5VLTrXUcuFLc3SFshPXiLxViwTRKE9kNm9mvkojdJUX3zguFWqo4WZKa+
GcBVo7j+CEJFDk1rfVigWPMG/FrGk8oLWSSlHSs/vjS65X0h3GPmgiEqELSmgfWdVScWNfj0UQWP
2EWNrwmtX2BTJ/MJrzVGAo0pTvc1WO0dXtXF4KdvUh/0/VCBVAylPLo9hmE/HCrENB3MnNEmBRUD
3siAP0/aMz2hniRRptfISerR4DPHxnta0r20IGerGD6SsuyXeKgJvfDM10Lznqqgvba8Fhe8lWfr
wacFIED2e/p1qvDkm7hyrjDZAIMeQRGwMLkuoCf1o/MQ2cNSc9RzOuvg29QNlt+jInwdcdq3ErG/
TSESNQGpDCYWBDG0iyJsiESt1Ek4tG8m4Dll0cjbyZmZkdA8EIJxZenJrAyb6lbgFA7wD14hsyTy
q7Cam8DUs4WTusU1pn79ADHuY3J0RjFIh/kMA7oe/Hd1DQ0Z43qLhVO33WSJ3u8z1OFTYKvQr2gC
rdIxYpznIiQu2T2N5a0c+9z4oX/svN0FdVOlDDkFkwJX9B9TSOJHaSJnGc3HoGJJKMC+cXEhnFip
cy+5g/rO3my60wDaKChwI9m0JglddbhueVPzmkg5bWwOieu1nUTXvdc+4WOnrZajINPMYw/NIxns
pWri5mXedOQvoi5nf/S2/cwI4WMCJ8OhpD/3s8dbwx8ohXryjfQhVTQ8W5oHyFefVWUWayUI9hDJ
R5cxtiqotpuQ6JqB1rGbaLd9230X3BBZzFlXvZc9ymwkKgfi2FVZ5t8cGJO9RcSXRLU7ynvoXzdR
ARQgjM+Un3utHc5egNUG3TSXJnR2OOFrfupq8u3Hy6fj9rgQrI1TrP67+c9aUBbNGNtrJNG64Lwc
B/WtUOFdxyeUol4hq946cypAeaO5FW9c9MsgWQCPQcBWQZQcXDe5bbu3qYM24cdtvalwMOnSWskC
q7Rd97BOR7VD0oFMEJmzNcdGcqk3RhMMR/HYNyMZ1AolcU9smoYk0EpG88q0iY7K+lAtEC7Qz4Wq
KsAWbjVJ5eMCYSukqNDphStRgMTM3f42USZS9zwi7SAzseITZW5UQYjkG3FeS5+bvvfZYJK5jkxW
MLGw3kE2GYc+xaNUTpiNQwwSGmyPQQtJLBTOOYoDyRSeqVbDCNCL9QejJekFJL9nR5s29zn9DWCH
DQtzN3M/Qx+XYQaIcOFEbHisTeFxNCeIVjUDGM7DbJF6FQPBVr/PsoEboR/elWkM9cOFJVRk8K06
JjSLAplgUu8GnyaGRjxeDetrWTgSOA/S85WOpDFNeh2/jXagq9wsxw5xV+YTjZZ46bVK8fkHChLf
lEChDIJDi3kGTgSnh1amgHgnmS8SL0i2TWhCvLBGqPF5jYmr6ati380P+hzr+cfLyzNjlIdK9iEx
FHwRxFwPTzUrQeL//gPWbVJNA5URuMw/fsXl2ahP3Vp12m3Z0p3Le91djqXOvd3aBP4kSe9TBjjl
MAAjUqDWYkqEkng+YC4PmI9//srLy2Iwb7Mo6tY/TKjdbDW9PI11j/UFod++47xczKdZQNRVZgOu
VZGp7RD37tJKw46tVLkJB8iTqsImzgLO33P7eFACenQ0emdhk2v5uyX2D8urfzHcXn53Mrv+kLhA
7wQzRWpOXKbkrwPQMlKd/VX2x7D2mWQrhOcpoRgFKoydW+n6wXNhKieBM50YH7FiskDrWFq9JS1m
OnDIBDeVZgQ3IJEMuNsKrWkJNCQpoO/6Rh2dAqgnkJrMCsccAk6Qbg/9wE1h8GjLK99npDPbpahg
5qz6slv5/WiTdgpVHZqJfWebRkj0LVB6X5QMKRF1L1QKhp72OSGPo3ade05J3d6T8x1H+k0caCvZ
5d+pR/IdWeXhMQyqb02qDVSJ2apMzDVNQ+aNjTXd4sNZGxgUV8E0umvNKOjEG/z9GtbAse/sF/oL
71M1xZjWqVLrytuDPE8gChFhwJhIaIW4D4wI0BehQbY9hUdZc33ICm4VTVpQBQZ28n3ihuREFtg/
pCiHcr7OCqezVqVf3TFkqQ6mUamV0VcPwjCHa1J7A2afBDo2+EcOklZHICv/BnIea3VUFKzxYdx2
Hik5LuEzPqcMpUb21jXHKdbcfS64gdVaijTboBKLSr9+9EeQPoHmUl0qUL9e0CXPSvl3uUceqBlH
5M3DMTn3U/ZllVy/e+SJxlA1O7f3rD1op5cyToeN6tV0zSFCgpKJVrnvfX8rzY4aUzmHXmrqAAoN
1Nz92BQ0T5LsmS4Myz0QR0w6uts4jtxN3PpvECHGHXKkt2RQDEK8Ll4Nsi6XxQzmbLwmPGlWL+Cm
w+tqTbkfp3I8axLCQkx0L4hXpjqu65x9esYw6uGi58wNWdXLW2iMpJXhpYGHFVGxZpFjHov5odMF
RFW7Y5hmEJg1NeZjqORtXPTpNmyH63rUilvX9U59ZKBfBU5z8If+MVFwF6nLPYBWt84yg+h2XxmW
ewwTuQ18dP4sTe7HMSNyA5EQAlrxHEqSm/Q0JofAtpwdQosGlx0DhJlzQYraM9Rguvy+bu1qO3J3
SZevRFoVDEOAi0DzFDuJaCW0rVu/j3VklnOqiEtocVLjwuvPRk3jYRLyWuaBf2OaTKr9xMw3Q+fv
Q2g/QM28j6aLi3tj0JdR1qnNGAiIsIbNBjOml64a4m3YbGAC5DtwRAergwVmc+RWUFI13XpMw24f
wFHcqX7AjhZkT95kxPcKr67hVVDhCpagegrqTnFAMFjVKOd8wtEbBOVsYdivmdef7IF+iSOHu3Ak
iie3J6DSIra3mAspheyCSJraRHqiBdrBE4emcwiHqEA3YxT5jJImuGkHInBS61vnUskMU7UpemgB
FUduUPrp3vBzCPCTtTMCkPgdA6p0nCiOhAd0vQq/W2He3Zc+zP4m3ldp5t9FY3EC99KtkGFnLEBS
tHQJLXqmGA5plYb1f9g7j+22lW2LfhHuQKhC6IqZFJWDrQ6GLFnIGSiEr38T9BnPPrSfNW7/NUxT
VAABAoWqvdeaKwNXOj1NOo1SL8bBHGGColpK6aV1BgoKFwEUxYPok+4AgTevb2WU3URMabAmumLY
2GNTwRy2CA8Zcv0QQsZkPh2vizpHZq1tJnp21zogN+7VqbYKnPHKTyZzX6fAxHVIcpuo9ewrAq4Z
ZaA4bnQdEVJn549S67+0ytCP9XOFXu2hG7plQpXjxg9bfF5MGBEU3QHUIlQoSMnPEyST0WVJHGbn
bQ0OprN7sBoWSSaD9LHkDS5YDAJFp75DIZDiDZMEO5UtkZzMRMrApbRmi8fRy9qtkgj+OypwQwrv
o9Q7tajb/LJOHrH7HBEIBijYen8/egu6tIesKCvcNs3BLBr9lpolLTxOTtg9PbBkr/K8vTM/nJ5F
uGUqbslapQGPqeenQ33JEphOVBgCFlExIHOVbWOvRMKvU0vSakARi1TLCQazOso2Wqnt07D6yDUD
Ie5s2ompF18YukejE11VdoEn2tr/eBqVg0VFoUr3WbVz8173r800JfDUHTETMi+hvhiv8WLC7vNY
wLegQ1epdOilN4RkOyjhWGEgqZ9fOj2Mjfc0dJQ6EsyxJMlCz90rx1T/PE2KKtrpxGzrmdT34/xw
embKAb+Bavt/vm7HNEJJk5KtMZtuRI3d6fQsZx0+E7/xG9lDYLHeAYI9/0gXBS4sSlrY9TxxqWzM
T2Zse0u9ALp9es0/TV1+ftvm3r8KmuSFYd4GneVh7vjf3z39gdPD2Ws/v9RhLKM7r2OTQEDWoD9/
BYs1vKecPNOfP336Ln0rfuWXp0ZJyVaGQbb8+du//NDpRXRVRJA0mLXO9+D07bNNeK4BmiYI8VPP
OxNWhHYiKnAWPzdw9ht/+is/f8QYuHKjVl+jE8JP1rMaF2JIgY1H0NI1m8iFpgjj1enb1UxhN09U
9ri+iwJH3/1ETDh+1O0pntKYP73ozvAJBDmU7vwUISkYPXKPsgxhn4ImWY3afUrP0PYIrTXnM4Dr
6s2j5LOSxVjQl9eMYk9bg28ENQt8vx6g85jpPf7tfeYPhCDSPB0PaVNTFKCxQAkAh1ks9Jchn3a1
6t/DrCC6nSTNwD92ZrnP0bFcMLHgBjlK1PUOOW+cRReYKZe1VI8iySJo/eV9FDkfYVFegwckmdi7
KYzgFf8Z0cYquaIS+0HoS6Oim2rodPLe8KKUdrRj2f1FRUAEaRUsjMz6ZqNLmws+RJ/X0AGwmduT
EyziCT5pNbwlGbK9qRxmIQfSBScgI6dux6NVaB/Q92G8Gvd5Lx7jpH8I0XKtOtO9OXUQkOtR4U37
NwvJcIBwGxdq+VyL77DJccS56pom+dbMdkqfPVp1D54ibL8LonRDazg4YXLINDLqDILf5n3WaFdg
eTUNF7QIOWuNpCvd4blg/hd3w3rosPMGQX6vJfmhR3vdAu5J8F3lpHKasnuKKIaFFNPT6kmN8k4W
DTAcITYY7t4bV+hLr4muTZzC2DQfE3icW0NAFai94rKtmy1Ahn3K3C1J/GRfIgLfZmiiy8BWV8r/
cIqRaVFFmEjYs0D2mwZmrXWsAguWpt0y70wtuLt0vGsB6a83WA146eNguXASepIwDzWTrUWZuN7S
ow7hVXCWHMYkKGhM/wOtumurxzEZ+w+TpSmNNLA1L6PWr9FH7YzOv6qQi3rKO7Y5EdctoLjIvNLd
+GHuFKP18e6dYRmPx0qieWrVsXLl1o7GpUceT99gcO6xzpOPA6QBp10AfCh+Ks34efBD1K1+Z8ET
jQ8gl7KV1/egrcPozjWJ/XDt8lthYU7zGtyVDCQb3N9E2XZo7PrKlmvOHoDKZkUP2vcAX9BMmlte
GKZpQmQWWT+ilMPWMrgKXeSaomAiH8wLGbsoANNl77XWD4vJBPXbbK1UeEyiiQCAbuyTUsEBLHsC
bryRtSAr9b07C+bvEMEjO5/cd6dLr4UjCJoa/GThA8sMCv/WrP3yIsuhTVFSfEBMQM6y9B+jwgFN
1zyxKNuxlrAB7/DZCd0raKDLm8hih8tBosarJ9gb6fcCqXCY3Bep9+H2OjTFotx7Ce4ha8IA63vm
S6Nb5MWRnTglYPQEFdWFmZL84WAoj3UkTkSKleZzkRJBWWQOhaA0oiMB8fhCHypiUgCFbZOSJKXZ
qiw6+vpTdegdjpsXJF9GT99BFllQKILtxSEoc00uB0w43OTW5nytlXbGomVf4uae//kAjbH9c7WM
pbVKWu6vmqwfOOEZaeyQU6sm2DBB+F0XlOyqlCoDKHVkOPBBRE34DkwqEuJiG/XshHiZ6NqoL8FO
TfZAtjcCF1oF3M2ck5H/EsUR/ol8qY8aTtuAO3fa5xSKvzaUe5DWEG9IVMPI3tYDIeUolqemX9Vu
8qWmPLKyMnDJVl3do+vJycYgE7eZKDdpX7IBY+DUc13ZDgU7+wUJrs/75UAaMdl7kyQhGSW6nPx7
JcaXRnpvNfUQPg3jxd0ENQAFsBc4UofvLX3IOknuIq9A6pK7C98OHueGNN0ukm1bks1dO93UfUXg
VQZlBSiOWvSVOwDTYEpvYKgH1o3SfuzjneWGxGRlmUC/O+8+gIilixoYIbWkkudsUvAq61CwHhws
FIGsTxaN1G9ARfcrBa/LrMJmE5vwISp919BIq1MSXANT0PMTHzhHdlklD1KRwzcX7Nv5iiQoLE8L
grY6Mr1zYnVCT3szw/gySYu3eq6nm4p4+JJS4eHoesFCYnbA50oikmOjqW/LnW+Ob3il3Zqys2YY
TyqidNOO0Vd/+Bi0cUbMwbwr6qveoL2rUfpOOOl0Sqe6/QFPjoJbSetg1u22KUR8OeWEuxJwl7GY
wa3uFohQwixZC2qwWAHl1wjHzTJO3qzUTEknnagIxqVDLFV/O9XuW8IYWmry0UkMNFFcDaZhojNW
w6ozxGvb4Cbk+ib5u+E9YRlZ5ppF6ERuX8dJBmM1n5V0Q7vkaufo28j/mUHE1emjEA801siA9+qM
gWrkhPCh8UHPwsSD3QaNOLYGsOJFTlTIYHnJssXErX2v0wotXEBnp5PawE0U1E02VE9Jep0W8AnG
qTfxUS4sC0Fo14H5GQhZS8hG10mCL7txlVvd0dMJLRAxk6RqYnIAGGh7avj/vyrnE0eaYeiz5Ov/
VuWs06KO3l9/dbH98zs/hTlIbly0hdKQtokb7B83muv8B38apCwPYoruWbNR7B9ZjmX8B5OaS/sJ
gYguxWxU+0eWY4r/zGoRj/wh+4dk57+R5ZxMlr+YMJEEWVJYwpDS4ql+rkEJYO6CcCy6rUyo2lZZ
HV1rcREfmrK6bgcF/jINww30xwQ0OwmQnVmByK8SFCg3opzCg9l18NWRXLhl3TPHqPNL2SI2T7FH
el3e7FpDHRtZuduaE3bjheozidyZEEXOTjpsfpap47UD4nAmRKmqYPLUNLQbnY8KVAX3UC2bc99x
QaOgUaSjEe/mOe9OoaX/pTzvx8Y99I+6IwQfydnGaytWhpHJdlNXIYqbYlOlhG3W2JZT0+hJuQ6u
SxuCB7wRol2j7odY7l8+0b/JE0/b52PzLBuFFiqcM/f4ZAwJsgXRknXe3FiUL5ZGb/SLJmey4WCB
rglqjnpo9FlDY4tb7i/n+h80TMYs2/rl/PmxffZecHqbzPLP9n9Q6FJSycGXEqs49oi7YIZnWaOk
9S9C98Ky2gC9F05WFK+0XUFDZ5gEWO1QsLiwylr75JD8+R1h5JgvLoRwZ0ekRdruW2VLGawQRF7H
Q7gCnlpdfrLjZy5OdlxiXTYd1xW2abnO2WaawLVId/K7zTCRUT+6BSbAwWaW6/eLhDSSvR7k/tVE
CLNrKmPb9Vp/49T1sEjBk1+Wlgg36WDbBxD97n+n2zy9NeR6uonSj1NytrL+qsySlTLJ8mrhQ1Xv
jh+gMdDCN2FBNqW7EAldX9h+XH5yJvx+2KVpmh6qY0RhBqPWvzfqh5gbXKvoNjE+WyYM3hw7z/Tn
74f9T0cd3SN1YEf3hLTm7/8iOtPdxozRX7BrAbZE2sVz8B+2DAAK1Sfn0Xzm/vvMZod+2dTZB2wL
PeC2nHYbd6RK36VqGXTxO2kFJS0c/JojZsIoHI9/30HL+cNmXQR11JBtjxP4TBQ4hgn+gJ4L2nR0
qJSA8rdeRoM7cjLWPqZAgX0dxmN3LMv+oXVEvBortWVo8LB/0n1TKRFafQzrobfNbZI6Pu/bXCub
cdftFNPHIbmsJItC1Xlq5WvRB0q8iUh48+gDB8PCEnw0OEi3Y3JTz1OsIGGFQus0umTdGbS3Rqe9
iEpG20/2fD6gZwccZDWKU1SqDvXHs9PWbQLbLFou3NRskzW9kVurJaQIaC9E81DdtjrA7R7Em6O8
hyYlTy8W401PHRwmHbmNdn6fNm2F4oj0NUpjF6Vb9EtrjElmiTDoKU4WUykSfGs6u6ksrlwElCXK
8woSpDGZ1qU0RXwcGmjH1A0ClmBb/wttNaRycXepsX79+y4bxu/3LmnBgJ5t56bk39k+x16K2kMS
WY2nhuiybkJbH38fKAddNP3jFEN1njoXsrpkTQs5ClOW/Bi95kpvo3U5xdplULznCf/r+lczgjxY
l8ZXEI/GKrIKDIHSWIMHLhZWa6+pHjgPHkl/nv4t1tzwER4VnhemvDRoO+yqjGatAoUnfB2Ld5sh
xiOOB04xUNmYkHrl3npF+djOGV84mPMRSZnlHM1WJ6qXFJrhEE+BR13EIXq2r/aoC26Dsn/EyJsM
mJaKrIuWhbjXdfnoyvS+jqUktx6ui513K9oEBNXlMK3ykJWZ5qwnpyQu3uy5j4roCbMtpUC8eZi7
3ODRimHTOOq6npnpEYJ4d+zfxpKoAw3G1soIquyE3nASOEs3sFNsMhtU2T0IXcJx1wA49AjLGpGt
h/KxinCZjALTF/lje6EjBoHjPON661lZqN0ZhQNixnsLazA5Tn0jxQN4NIk8Vb6Y0M7FhNYvCwGe
eMMO/LmN25mleuvyR2rVPdqBq8AO1uQlZHjrGK+ii7xur9Nw/OSs+n3gcqVk1spQzPTOcc5GkKEJ
ZEdkTLvpREvszbBxFRhQI0KqMdDVwXoJPjfPPxn//7hVyV1X6hLRg3e2Va/m7PCmhNuu/tRY/W1X
pB9dbV8Nk/ZITfM58ewvn1w98y3l3wMG1BzuBAaRFZ4tzLNbThN4KtfSjrmXUASDE8A3DvF9rbU0
vF6lQ0Sypx/0liIsWSk3f9/47xeuS3donp57nm6hWeG9/XIjCjowk70q2F2n+FLW5joeafILurXr
ssVL1G4d7V3rneyTw2ycica5ubNhYVMMcy0U2Oefbqb7GlJWjrPonCuPK4ySRqYWVEKGHe6gV+Bm
1P5V29Lkn64QAWDEytNXWz3FsjM+eze/3/V5N64xK/sdLAby7FPHYT8ZdglndxiYBenzsBGUycoL
kCKgBuPKJDjkqsEZRsWrQMrpL9OUVLos7B8KOIIbiffx75+M+aePhvmwgTodF4Qhzk4LdEvYyZXT
bEzoIIuUZhy6HWOtIvVUBuOHanryzaqCjDXbJOfDT58pG96Njq+TLGSgiaN0uMV5tw8xWVK5Mqi0
2ohf+FyXrR48GLF5bCMdaz4ZmhuqkX6L/KWaERbCJ74l4U//fZdO05rzM92DSsKK0PJYq53NRQKh
aZofWg0JbRNkwGUbdFeGQ3x2rqjgpdi0FyqOyLi2aDYSHZpspwZZT0q2ERUFVmuNbr9iHiDwXuXN
gghTovbapT0XWafMWpKfkK51iQs7CXxr1yFD0s3CWQV2OC0HMTKEecRMOe1WFuwwrezA4raKsHgb
cIyKKMw+mX2JMyDP6TxnZWxYFgYshrP5+79cYGRGeNno9s1GJQ1c1nAb0slwaLtuATFcqrYCaBmK
XdjPuCt0TaS8f8Rwk2XIhF91QtsyPcf07Q82SWPgNDg2yNLUaC4gQFPtq4jZnhezLQ79Nv2muf1j
HabuPs2Nhk7APP+xrWVWorcwJV4/aQJxsxXp4wFQstJv8PVG4yuwa+zYiaiRNiGmNPXmvi/s97+f
AKdZ328nwC9H4+w669u0FzSom01AyhuOFVDnxBSCxXOITafMn60YF8rFnNxhGwBZoQpASnfko4rb
H2yi/3PJKf800jMB5ybNKIRt6Gzoc0clkPSguvMyUhV74Y4HYSbPne+t7Mogwk2ilC0jNHMQABkQ
UuM6o+p8TaTXzhPplpza+tIv0GDJkgCnJh8PjkdfqEY/T9IMc5w4px0tkm/S5I9EVfHaGp3aeYEo
sSTY7pKD8cCffagJrlxOCAMXoSrmAKAkX2Vu9JHmLaA6x7xuUwnaNrO/ZDgOCFrH3mxN/rCBi8L8
HcKTyRCFkyBbwmnzEBaSCxjpz5bwXw2neLS7mHt7SYpLWz13LR2fCgBkVBEmUwfvroGE4O+f8+/L
G+pEOhwq5sC2Tknj3ye9NF08pzHDqSuS18BvC+g4JBAVE3P6v2/pD4MkYnYpPBbK/FV9/pB/ubya
FPp+TTTFpgzyDyJyFxB9ITAWN5gGAPFhickzECUiFw9/3/AfprzsIxQl0xOAv/Cv/nvLlQ+JxfEl
w3MuV8CDETq6g9glbfNmWmBMJtdfOmZHvz5PgFMHpOpluFnQIWs46OkOlI77LmQXbWgFEewe1vGK
volvG+Enw+4fTnRbF2SbWjChqMKdHSNEwERskL66ySHdX/TVoWjiV6WnN4MmF1kUfeAI+KyYdZq0
nF3pVPxMutompTn7/I7qKa0Zooiry1DUeAliZexfgqlZTraD7N6n82STbwNLe0uV4c703Z3ZwI4h
lsC/sApxM1g1EfRhq8ABMtGcovEhMrAUa59NgX5fr/FBSm6dgLYc8RvHKupa+nOKMal3CQPSS8dm
HISGT6pqtJBh/PH3E+ePZyxLJPhblNuo9P37vLG9GKhoNzTQyI899GUh2KqZI6lR2ChSzt+FNw14
Wz47YX9fkaNxpUrK6coH8ptzMcaQUBiibDbZ1D73o7g1HFaHeLATYNT1NcuVhRGw/kwGUqHsOZ80
lg3oTsJYej/IUKk39sIiYFwH0YVpqvzkVmn8adQwHBaPOhczyRVno0Y/dviqm4QrShOvjCp0jAVt
uKRsjqwbv4cRs2Ml3LVtsl5zxvtSBEtfTAhTa7KgGcU+rJFD+PePS/zp82KGzCfF6tYV5ydyGyjf
tHIdMldHmB/qx3CnIXVMG+K5ESM7V02LfjSOAn0dKD1YMnFEJEsRsYvd7AbSJTFe0T2hrd87CB33
HSylkEb4VZAfiCSZDpUbXk2MNJeVV3VLEobQdDHRvMq5L3ixcWxdAyAJMb3HqeQ2kSumcJFOImVo
e+q5qY55yQqB1Kdus2taVFaD/DJ1abHTrNh5MisMBXTnaGCHmz4Ph2NqcFuz6qm8RMraVMwB/n7A
/nC8oMzZNoOxw1zaODu/gThHo8ztaqMCOpRTFK9IjlOrPu/I8uok4VG4QbT6I4ZD+/ctG3+YawHM
w6KrO4buuudFbBz4lPtrZMn2kDrbWO8EASi+j9vdShaoWoxdX9d7pbJ+nxJGRy+KcJhwtP77NRVr
KSl0e+5G/HZnKGEstaUrqk0Sjde1QDJeJcRzoAQuYH0Zr4Obg0Ip8stYmM0np+u5z3+eb7Jxqrks
Yhxq+WezGnPyMYx1bBwrHxSyINxAZ/4WlwFRoUFlriLNyxfBNO1iFazLsAo/uYr/MMp4OiU/YRu2
IaR39vEzU8pbD1vUJu2mbFF6O9TjsYvwA4gLDVv90z1mKfSHtSRzSt3zQEe7OMDPBg43QRwRTCTp
pirzvhXmCXXVorelaLPGeINcCWWuMVTegyZdndPQf4eQEx6cwa82weB7N7H2mhPhs8IhiF8nwgyb
9FZw0+FZbIyKFDRscYvWoYGdOpb26KJXgIcJAVlvkkstwfrRUGJqSCC8N8P0uQFQv3CaOn5tB29t
jQ3cuTTr6SIUkjugzrI3H6LHvC37FbojVDPmYD0nQnxTdkh4AAoFrvQOppUx/yFh+K8JISyxWhim
rt9RzdEeBFoNnyb5E/5ePGBO5x/9CMhoAVjrRuqqvp1MH95ab93S2KgeW/BXbgfrQ9nPrvXUTUb8
XVHXr+fGbBc9OKwgboteakeQhWAKs5w1N4ne3l1MsjRi7vEQdtHNNI3GU5MbEYmSlvfFb+J8YzlE
MLemENe5lz4xk+l2s0rhajD1gyw7OOOt98IiKDmWxhBfQorXAX+4+dMwxg96HUA77CcErQaGlpB5
Wza2w6soZMrYgdW9nTQy0PW0J360AxwbOXTwy+lNT4xbMJJf2yyC5myKiMyCLjp2Q/tejg0ZC12f
TgR0Fh0xG+j5AgFiPSpyVmBtOtXLKKlJ1DDweoOlggCSWs1+gr91ScvtGZtqtzHmr04vOeHkYrwX
2dLSneiKO3t01RZFux8pk5xeMtxS7lvX3KQz3CSeHwpdqB/PTq/5CUYHVfvYJlzUSpa8pPRoX56e
/Xzos4DkxZ6anEuW5RqcGrc9s4gAmozRMRADtU7cw6vATwoQujrcJI9k6EPl1C+DXbB6mfwW6nsP
4md+NmVZukpTWLCJCqZrjSip6w7jSOFX16dX6PyN11EaY1eakm1Rk7WW+/Lm5wOZKouIucqVkzUh
IpxkALTJ4rwZc4Q6Zikeh8QKt62Tbfq2w7Dc+6SRYlN3956qnkjuKdYhmn6I8tK/F26xNsbceNbC
ojg0IWsZjWmyXpbaXVsa2h2JgbcqddpjEefajVFTO/aQg/uDZi1lIP2HIExwuTQgO05fZkzxjyMy
6a4ZUA9qmXYxOEl/wzSh7sdUu2hxZt40+Dj0+GCSYnVbpYgOkfilO1VW/sKo0GjE5E3cikLFtxSY
1GoYo2k5jQACS1uFB0uP1MGf0CrB7fOe0jFON2WBgqHNTf/JjhttkYsWxtnkbhp7mJ5GYVDCCIg6
zTV/ekKsR+6N4d1mel0/ZS/p/KJoQrxkXc7FUDqbiuXL4ywGu7dbVMaOUT1WY12BCg5yauS4oe2i
o0XHkvgai4x1fXrG1JX0F2yQ6JfXRt8yR4pHq750qslZO1XycsIXOW5r77MwtTm/4eG1fnGlhgxr
qdHWG3ykS/TQzuNco8Ry4aJeJ5+SRD3LuNeRg5EhBD4dnLo3sdueIncSBoYNCdV1NlbChlXUpUuC
ncqjhmfrMJTNuiHgqe4TtJCdf4tipHsJBvFFdf0Bwlp+bZO9eFU0nCeF6WK7rLP22PSwZ+wyfA9t
IG6mCCQ1CL1aF4HMVgqUFivqNrufsu52dAf7axa7JPpAVwTbrjVf5PAEtyPD/CpWVqlROM5jtfGz
yv3ahfsKXu0L/V80kfXUbhsNmZi0abTPr9sWs9y0hDOgBoZVyy2aR1uAiTdrE5gD4HzcgvETOd0v
DCTpS46/Mi2T+9gs6huXiB4yytdWEGWIrPvu1nKjI/GypaiMB9hZxbWbDY9BV/uPMpqSq7jV3k5f
pSKKjnkzZwf7JFf3cB82ktrrLTcZ+IK2fw93yb8f0VVTF5rEIaUFuixjs8am3rVLNDLZFkfW+Ogh
OyU6urTotxXjI7424JKO/m3ohwyOU9zcd0NoHD0R3dWNau7b+cEYqB8MhWuiEE3IvFKSsnPu9fs+
N+lRzV/GCM3vI5KR7V5/8bJabRB3kT5pe18GK09Yr9lci2bCOSKcrREk0bfmOx90v1Va33HzccWN
j935Bq1+nTbyirZcdpEPiUvsfUuboq+rFQOefSk14l1lGxFcEAXjNaFd4/XpmULyC0aC0NtJi9fj
YNHPG5rkBiBEeG2nTx4GinWmyOtSVmAedGUZh9KkYkNQL7kxmm3ubYN7L1J+AuTHzDlY1NeSMrxy
Rqc4kCZVHjBC6isIRN6mH+NFl8h8TYu2uTUjqIPWIJxDZbq4BmzBWepM4fXpZoedCZJj3LPQ9/Xp
6vQg6RsYiUfOQVMHl8KrVm5gmKQX+q9T1B7ssM1WcfW90NSb7Rvcc6izsQMHTzW7Lg3rNStqb1k4
GM8FiTGGDv5M5ogNcxKkSOrc1iwjLqSISCbyNqip3iMEeshvgZGmc2hD9F0b6w0gLBy1PS6LRvAu
mPepoSFywd1OJkRMLFqXTdg8t6hifbN+j9Wl4D7OAmYxtKRtRfadro3pkvIX5hi5zAckKU6CtW1U
MgA+m8NKFZdu1z6bY3sz9XNXubxOnWC+69JZ8gVKEshmTvLsmv5WTPLNNCHMN4QTmHughQxrpKCq
6Go03fepHYbZrg2JELZa57g9JDcDRWVbLmiFosAM4Mo7HegJDXICi6F4bxTTE17eG1TyE2jccpfU
084a01uVXwiMqFFa9rshxtMRD8bayqdNQ/LdqMwNlGRsWrQcnfE7K87b0qK/Ojo1rBMC0Vcs8SwO
G1NWyW6VOXNlPTkoIj4v7fIxSQh+IiD2LhYEcneN0JGWY1axJPVaP9OXTeS+uUZaXURRFl7g1bjN
Pf/Oxia21IbR2DQxMxON5HqKjM6ipxpXFe51Gnfk1009qVNehh4932eWTURwrl1Hw/AaTfaajHRj
qdeY1mNitPJSv6JUAkfTRZtrLh2cs2i1iQDp50QJZe7A0RkL7klqUWlE89Q12L5Rq2D76vESRUhB
8Jd1g77dmik0RKwb8SI1v5idezU2CH+U5FRNsrRc4cJrVlVILpKj5Wt9MOo1rSqFG1wl6IbNK6mx
jsjrOa1Imd5htBkShPNda+HFFa71oeUkArgSxlgyeVeJmm71hghTUr5MFKr2SpiQLpKc+MQEg90F
hX8dqG1FcHWkdavRoWlhT0cnVN1+CEOgnRYgtr64xIP52E4TnJRc7qkEfhDoVATQdJou++7G8YeF
kPYC62B10TGzgBNer5OMz1io5slW1ktllAgMavIG7sR1pNGMDjxsDn0/LAfADRD0Qe+6JcH1Glme
ZdyS107oSlMu9b5Lj7iK1pNpv6LiCC7aSkJitiXSddzoVmoQxRD3Ln6J9tKKRbqM9eGLNAAiOX1/
XZfKWkZ0PrEG9oeu4L5UKmeXmVG98YEwWMSS75qqe8u5AcblGN22Y32tYrxFXRQ6y7wqh0PSj8Ph
9KyZwaIkde9Uw61nqMWmn4IS9J1VHCKHZS51RmmU5SF1hYYUJDx4OXrdSges4EXokAudmrEb50uF
ifLgdgGYGLMJ1KKQlOBPL5IQXR3KNri0ht6F2ospy9AgQ/alXi11L6kOJusbBOR9aW6ATx6deYOg
YMrDCW6YGYPkKnUviqGmMF4Isq7nvQizIV9bTvxGa4B8nmCAX8TaHV5kQ2hdrUyGq0BfwvptDrIi
HqrKZtlHTTSUioi/SBKiBmuNNPHsmyKueuUESYVGvSNnYj4ISUxzwcuFpIuidYcQU9S2GOUmpNme
DWa/ywBn0gSaf4BFIEJfO7+wsIAsXY+guRLZSN/7+sJyzOZweqAvuHYa09vWJL0NDXySupUCiVqG
hh1TMnrrOX8oktpzrfn9upm/Or3EEvwyyp2ZbAP2vKjyw5SFRM8P04srmSxZHcIyClGYOGyk8AWg
hYLQP44yOXYFAJYpx0Sew8nyuebbzNrFLjf+UE8PmG3SQzI/M/pwM8mw3SZ598VVfrHmK39/eigm
pwWxajxBjckYTqSDIpxvxoDK8h9PexmvKNM52yofg8MIJuZweuaF01ZDRT35vVg3giT2qIS8VFeC
aI26eg7LZlj/+FILvfTAKdUthEXkiRWyysMMBmM7PpweRk1Gh6F4Rpqd/XjZbYV7kdukRvUzVWTd
CovQ6AaXVNZ12r6ukm8Ykf0VzQx3b3WKBNpAXVkJ2PPQAdcUbVyotfTQ9J6OJ/c1iNrdMm1B1xh8
4hdlRuanwQpuZfbCWUypBgRLd48pFatjOpTJBcGEgGK10uQiTxBsNA4x5OH3yTX8A0W+epUmNe6t
fEfqnU4KIXbYznL3o+YByMKkMQe6Yw9irZom+lvfAUMxwOssRt17H82W4PZwWEEB4mzCoQwOlqzH
5uSAP0Xpnp5OkSiaAxdxvrdPr3rBnK2r5sCr06vd/AuyMuKV5VOq0EZjNel6uD29boVzdu/p53Qb
VDeCk/nHTw+nP396pmMOWMRYZX5898d2fjyefrXQDFgLnQay5/QWTr9Unt7uzz9X1o69NIn8+eW9
Dac3f/qZH+9EjumzNCeiGecd+rkToR/aq2EQz4U55w6fvptocou9ndt0ULY/MLGnZynW0V++PPFj
T6+d/RxSjnTddfnj6fXTQx/UcJBOv3H62gkaiTMovD69NEXpBOCi+NaAoNjbrg/cw3PE8vTlz4cp
ZiENQ4NP+/SUMb3DdQnYxE2tfWEwFw+rRi488Ox4Qyq83Jo4oqG0l+UkGwyXcbYZMmO2yDjuhT73
Aod4FDDC2w8IcS2mQEMuosx+40YE4ZnBeZPU4c7KchyvQWfdtKPRrFM/H462y0q8pMmdZRRn6sYz
NqJsMTsisDKT/jtsYX0zewmAyk/U75daR7c30r+5LF2uQ0odrLOhq3xlxhYuawZyyKoTaUOZhdtM
MPbYSfq9GdqrWpq3CFaQfQ4APfzQf4b/ghrZnghxmpwXz7mRBH0WQ/XNB3+393H6roA3svr328c0
ZknXzdwOZUebrCBfsp7sje7J+7xFXJRP1Zal1c00WuDpFPEMge9f9BRPLINI1ZoEXrfTx4WH2s+y
SdBJ8B5YPU3gqPAIxc3rhXIyHBRp9S2671V1G82e6tKymD8FN1Yx3JgxgTNCrjL8cth6o+9KGf4m
bFl44J8HySj28YR3U8Z0EQYUFizsKBZRY6EiVjNDalmUamplADS7zKzy69Bdd3p+R0Rxv6nBY4CC
d70bkga+qTwOV4lbvZdB96C1FS5xvSfZKx/+h73zypFbS7PuVP4JsEBvgMb/EN6nUTrphZCl5zk8
PLSj78XQrVLVBRo9gX4JZKRSea+C7jN7r31O8vRrhZWoUgFHdpEldu7GVqnaVk1HkHcdnROivceM
2siqB+PQ2T/9OrYOaf+aIt96TqA7r2QWXwz0KWdrOk69QI3kmMSOabktImKasg6Phwkid9NlmcXj
+ZbLH8JNSBKhBd5ZHl6MwhOQ3TKLDDQTx32UKICVhblaEr7WVtvwsFc4JE2ruBmGSg5tPP9E41jc
AhdvpqvCM/6SDB1ZPzw5CM+ySr4bpWzPgYu9ucs7qh23EdcykwevJ2l2KrIDo6c3oDD52WP0AVEL
dA9RHeN2dkt3J4I8PrS2/Ep322/Y4Yh9giP5ASaF2VHy1QZrednpZF2Pgdr0rDcRpDdsFKuAhlDQ
uzMCI5aU6QB/kL3Q0Ez7jDURoXRee477J3RMGI0jagOkBmdf+a+9De69mFZYWpG4gB/oKuM4I6hf
31EmlV/LS52RS11XkjoYo48To++emSSiiko/BzkcZAw52YZ8Q3XRzIfaEGWWW4UKtxkIxHAIP0ZL
lqfwWyE69dDE+zxWxGd59q1LmDC0IHIOhSlupoX6o/cIhWpTorByHOQ732ujPdrXaJMW7pcBu9q6
dWG9pRn1fscCl7ZiPVvZuzMiLs3qDp+QoHHC82qiUwCCiA9nZ8C9YfqRyU0ghoExFj59IbtHzy7V
FmrjKmLOdezwSLlmO3DWlOF2quGvl6F9g3bjrQsTil3i+946FtyYS/ProgHD7UkxwqdDX8dEv5x/
1aySDZF9NoT81Q2je+osHNdU8j5Blci1qpmQEC+quIz4+9ipwAxZ6fc0i3dj7TWADzIiwbIouKYD
uQSlk4HQwom58hQ7aeZ+F3RO4YakZI9HpxvvsNpNByXEvM91BivPHn5kmZieuAMihOkxSSq8vfjo
8yUaFke7mivoOHRzFopv7FLpQ+I34mz1FGCOab+5hH7sKnwtR2F1HiWQER2mPj6TOTyQqpCnn/To
/Ii9q5C3NmePY/T40qgj8sdZWNE1JQewmj1qM1VxaS9X0eBACG1G6yFIFE0cCcXsKIO970zIMimU
gSjyMqzz1PVOQa2Dkw4id2806tJGsrj+frG5N2on+hU3KQUWS4itGQ2s/ohK45cFTXoRNTIVLyNg
gHVgwAqQ4SDZDN4Cf2gRzp9pKMeNHbK/qJIYFpZTQ3UjkZjPuCUq1lMJMB0mK3ZWoUcw6nClEwK5
A3I1p9rYKaioOu7Uaqy/uhZAd+nIjDV5am/e2r72CRNvWQuP8bpLw3SXCEBwwPFwyU05g6FoOLhm
93Wq5/QYxD2/q1rDHm23PFfAjczpNpSZxPuFMS5cshhMsITnzMGtXafZzs+S9vtQ9d9tE9xIQbFT
m7jJ1RKcXPvTT2E7x8l39th/fWah4WpUBvF7bb7vqWAfId6u8oUZ1CHdXNkduSU8gz4yO3F3RIe8
zzq/AgGazslQ5Xt2OeQfRxg9qk4QDb/YPw+tml6IfZbEtGjCUMAOMmyElJlGaHeITzNG8FSzD8iv
LvaRsve1BheioIzsSIXbO9weHxo+vgn4YzQOO9mZCa5MP8elawW7Nn9l5I35KNp1tfMQzbiccw+s
ZWBncMLkcBsSAZIFkcV2qJYeKwQ0Ce5sHRjd+Ji2Zw3NQtg6fAD5e4C5q0CPyO9ZEXHSuX1xJaz7
A+Rktp8YvuxE1+88pmZb6uRkkwmEcQqa364prGvq0oUIQikGMRTngGU6PAkXuFHizrtB9ac+xRc6
Malfe6ifH4hB2rZO/2zNCfq5vEl5xFI99DKzttNnLB3Vc88CCRNjjT++rmu4oEa/Ey4CtlDvLiMa
8WOfFD8GK5Frx4I3xzXBgqd0vpVlZO/dQXGPZdZ1sNQcb3UwEK7UqiNzmenoLTEArQrWPSnrR6Oa
Z1RR4zfDi5xzo/PoAlot2ZFfyz1xtlm2wVwimzjQN0YBJtZPMKxkQDw2Lj1sPNkPViRGgqY7kT8+
wc8HP8Z69ZB4+QLgt+BFeP5oH3BuqUcnfu6VU32SZbIp88R+RKNQ4453il1Ya72xus8QZuWLl+fd
dUyzz1xuzYsmreGMzgS2SIxXPa8+QK82Z1PilSTyqgIDOVQb7dvFyenFeExLZgxNkOyGcbB+wVQ7
h5L8cUC9feNBKJzIh0QEyJQEIokzifEhxJOHvYHoUoNRkhfn+cG2G4ImrWF+cPiYV17uVkfIDSBJ
+EX7yCh3U5N+8cb+WOZh/yT9NLmxM73pUVYvGXheRlAWcrTyl/Z0D5peJTu3Mn8V+iFHxA+q9xsD
ifZa5Ni0dIm0Mq0juCYgEbyOLJ88G48mxGmuLhP7htH155xl1oACZl8h6mG3RdkJxqzkHjmwJKF5
qZM4O9zjtmLKFI8T92Ta37Ow23pTT/JOmVhbN4tpcGP9xXbEzbcrcfMsxoVxpcej185HwoJ2Y4ZZ
qZjmnSFT/7HPvb07Of6Rpe0BnMmzB/jtNuWK3GLbgiUj4OYlFU/XmNQltHvpHoR9dCkbatih/lA2
rGYwzuz2rOhQSftboAEkRblzHZ0FYj9i0R06tTcnooRL9k0rp11IDKF7qcbkJ9Y6BqIBGLMiBzdc
1sO+NIV/1HBSgBDrDom/3wGScHngxhAGlR7dgyMgvmFZZo+SP/Tcda3M8p6yzPNWZkzkbSVzGIQ1
ExGDFRhCk2nrZ66zNoe2O8xkYRyR8hxnspw3ZVgiq+JOMSh/5zCq2njClEdVgK3z4+ktbSzv7OBY
WFX2EuMyVtGuDlW5HttMfrLKatv6jJQF6pY9zvl8oRZkULkr7luMx1d2006bgMUbYelH7kigCGe/
Z/DRp8+hCzUMWTVO85+WG/fHHj6S1zreYqKm6BtyubHpstfSzagWQh6jZuUaW9vtrlZhTLuqawAp
0C6fZ9pZ5K4kjIxe9sVmxHp0w+hLMsT9VXlbK83Tx2TELFJ2uJpZtAP/zQImKpLujo6W4B/E2s7Y
1JdhOiGcpvHLIV4Eqaf2TobnOy5RnPvjMS4IPmtacpCHGpPzUDzmeRPcVANp1TLHV7MlkkgZ79bI
ViZQgJuaeGc44/eJWvFSCxpPhmsX0NgzLudS7Dkw8UG577Hw4q2RxcYXf/gRB7X/buXf5VTF28gb
pwv8tfCo6pk9HJT4ICvSa1rjgLHc+rWqx/Ya68J67ocXWdgYIJAlXEnlLm4VIdFrRvn7AsHJU5V2
jIfKzL/25c0L6eUSuGOswiEFkxajn2IqmF9TqYKbQdCS1XuIV31Y11locP5Kxgu9B5YjqGbcRMtL
6yZ6p4I5WFE2RrfIfGLtdakm85AoUAygEF5kqvMLK4rpGZrH2pgNeo2O7G3gGh9NO4dP9xfGdoe8
sH9K4bC8M8sAEeoSGdlOmIGS6WWO8/HK86B/dnvzlNrpl4ExMVPrng0NMZOrwIja69zFFX2BoTao
gfhYnfpJOIW1NoJuYDTcsWOfS2ctSrTPoRzCIxUDlG4VK/KCNp23i9Aubt3ambaBb9a7jui9iwPC
RhfhfK4ZFEMKMSG7m8w8TaNnnUMCvNd46d6a4uGpQDcysKRsiBW84B0dT1GCeDuTw8+sIUvQGWd3
28h6PHk0rCLLWlCSDbZagM2bLrUXvB9jRetclIn8VHsZn9LawbR0mWBaTE4NZdaT8crOPOr3OAXc
YsTJJQtrotKcjAg8aJeUwuSCyQ+W79xFXAL6xhzctZ/p6cEBAwbh1s93dhl3cIRztU7JWL9Y3je0
qMYRUEy4H4EYojdQgDx5MdQQrUFDRuDmMxj4k9j6CG9eeq74U963oLA7sz9NWfi5jpOfBubNx9KB
CUjXdERMRf5v7AyUjLXczjByNsC0uo1Q0MkiApGOlU5AYVQNON+5aw6eHMDy+kzupmlk9gpNIqbF
TD1vp/O43euB6rDJwo+5na9lJ5C9O4M6j0EmWYrUHxhjNacEseOpYX2bXJP6dyqHk6Yn3ucW2Qm5
Xz3Zc6duVZ+ND3EsztMENmKqHG9Xcxfa13AYNr1PKJjVpO9TCxfD0SW54QYCvjjMKYXygRgxJhIP
XvI1sn81Qe+8R2JA1+eXn4WBP3R0x/wzc3WoCZxig+sfaayJkhYY/obUaZAMOArq3fBSWbm6giqH
wZHtO19DX+Q+esQCw3RgX+g+O+CxfwEqJjdQUpz1EECw9nTo77JCw9UuCFDUkdncurNZBT/DjtwH
SFJw0LzpxfUr99jpbhWaLWKFJUuxqglilVrTd4ToBDoEb0htNPlFhp+wrp1/QKqVO8FynO4RLKTd
Tg2hDXrNfgLhO2YQnQi5i/NSYVgIkKzTFRW6QJSDCI+51kwEU03okqO6mhAB62sTb1vLptI3WPtB
Bd2XEshbHImDhJ+L0AAKnkRnui/JI+hrKTejRPReyM0QJmw/5d53hfsLQCv+ETD+5sqLM+cR8EZ/
ihvjIMxyW5QMruyR+Y8fd1dVGZ/Havye2MxCqi4BMztPI0AY1zoK+HZzH0TwMgp1sYSGpI0yg4Um
S9TGsna1Y2egJ9Ll0gVZNpJZ74wfuSCDIA9Oja6438PmVn7T8Kgnr9uNcnnH8mTTAB+oHg/awSHv
xzaSS0Yy1BLo6+Sw1oJtbiXA+hd5+tF0BpNaZvw0qeh54MyhxApv8F6nkzSLfQEd5px4O8tq0Y7D
joT4zfDL9iJ9MCKgUVrUzj5WS3YRz6iT8PQP5uHmPnTAn2KUHrYDS7ayEF9Zk/n7KXEYaxlYa6iC
tomdAj73zTOpEjB6CRl6bhguTSP72g73wtnodUqbp5+bIoUyUCTIITrD/aTrr4HtkpKesO+DRmxt
mlR6h27p6w0Ga73OnMOEvXdtZLgWPEbheG5zxugNlWMVvEP2DBkvynrfmOm4aSR4FBhgwY674ZmD
NeJrUPQmZuM89LV1wn4H6cs1B2pZROIKGxk8qhmoeto6FxdVzrEaqsco0OJS1zmTn1apWxBQc/p6
vHATnlcgjaIHUjN2RsZsLcsb8DKtfqGCUpys4E6DtIVGY+cbFy8/y8+FDaii/WxWyCnGVdgIMsfB
IpJgN79YbMqWiVRwsmzAd24nJnpqPjgok7T/vhEz8rRemmLWJ+5wJ3fyC0w3w9dusMlAywVgJ4fx
Xrp14yjd2g3lWyKsb2kJhF+79Y+Wpn0/yjqG1/uzLtr0gsQu3AVe/mPwllGXnZSHHMu9Fw5iY+Mi
hNIKXN+uH+L8PrdlkD3Z7MnaFPNvx1kdGSZJIHXqrcEQAoUScJATLcns8nIKWayF6zmpXe6z1U/2
vDRZJJ/s4jnnud0zLAqNnMGCHK+O/sIMY51TiLwHw3HSKjgVFgwYi6jxtQobtqIpSTQY+E/R7HxV
QW7uMjMlR1D6GiE/+V9Z3x2bOu9o0LmVUEc+1fEvK1DiyXRJJc+bEM69JB3eT7gyA6DnzBwjGmoE
qhG2kcRZHqxVdCzK4bMuVXZO9PQkazj2qpGXEmfBOvcFG0JguUwSkGGBDuIzph7ISoZBU+F+jy1G
NG6hOcoD8Z4BPDLfG8tV0UcOAE3jW4mR2MTTumPkyPOgn8Lz6PDPc0fg+m7daBKZXbVJWDk+RFN6
IL61Wgy2ycYlNGYfsGyBeH1KqlCshskSR/CAJXGYHqZ19zOYp5DQRpIwrWzIjoF7EwxZCA8rRsN4
SiwPpoQNp8mwoTwNpXp3gng4YewTeyI4YEqxfhpdn4W+00hUJJL7vquj8/2lHLwfktkas7+s2TG8
yI7six7jULqXVDnfqCnN76Vyn7zYTG/p1IQ7K82AYg45z9fe2jIS6nd1TP+D44wD3BLFoSL/wLwl
e88jQQpnNxLo4F1zuazHdPKikbNSMJX5ya5JtS3a8pSYiTrWo/fk1MG4txtuWjNA5xP/tE2RJv2q
ROfxXVOudaTnxKWiOB+IcxwLt1hDGBqpA5zXPKgPVdeSHNsWL5KR0J51GQqP3mluVadeKKqm42hC
sZvr8o2kcMYr2jn28LlWGMG3cVDQpsmUkM1scAmLZmA6hRjsm3hapdpOT8pcYojHmN6w8TCYtwWt
wIwLw0ryUwPQ4ELi324Rsm/rMQmf2lSQkTlKczdN0ZcA4RpJbQnG8RHvAdatbl0KfWhs4ZzHKfFW
Eb2Yzhm/FWARGDQM1k459DSzMK/RbPEcDOS+ShZ0emEQREmje/WjYt+KiFYHfznHOH6+lXHp7/KI
vCa34Spvpc2EJq3ja2WOB3N0o1NJLX3sS1zmvmzRO9kQ7skxPowJCY8efbkB7lgENXqbKb1FWAbT
HP+EnVjlvmJPyQpqbI+zdGmVjWtOQOjaM91841izPOpaDzuiva1NSKwmdhDyqkb/o+RaeayWVAK7
TY81CqqHShq3alL9kQzN9hYlCegDmZbXgesSaKF18irSPiHyAUJAC5cWt1S73botvexSxJLD02t7
r+qSu1Vt5uv7jT/s6SYDg+hAwq3sI8+OWzZRKpqNfBRJ/uDYDH1nt9+URt6fOZgBp5DmRg5r6yCL
7spUvlmrRvmfYp/lRKrsT6KmRokHxEd9wWaoz6xvdS7rxywgCEk07ueQQcsaKxD/S/g7tnUD2tfs
D7r/qaV2XxrH1I9hrl/qFv0U/TDh6U5Svnll+lP4fv9TCOZ7HuERs0IP6xm0wtk8XXrDB6Zsj8U1
tN39HI3yM4/BGg2iTcYxmORT55BBH3VTcCM+kyySRFTrse82idWUR4NVOtjIlzaLntNq5iQy6c4n
4cg1BukJyWLl3LTi+RHn5Cr1S8RzCohAMMp7aJaXCbopblk1Progz5kPmO7rjGp8lQ5v+OSipccF
qzGUj8DvxkM7yl+VLOAE50Hj0/QjKHKn8XGIrOSmTBMosXiuYzpfRjfB2WPOuQkxMzC+J+2WRIt0
S5hEsKG19o5NqzJMAHjbZkndT56Lk1PUooMTMBSI8WztwcDHm8B79awH3MnGHtsm6HWFyI3b/RfA
9qT9GkIfMzEsgYqq2M524eOgStuDi9fpU1HNvyTndxb29YtLZMmhoY9eFVzLs9mbD9BR2QoFBZrV
mchaMgfFtVKLsMUNO1arc3wGcc2WZQGlL1sv27okiuW20E6FgCR60mUiHojdUKei56zDMdSeQ59Q
kd6t25vdlkezEZ8cz2D8jDPnGCpFQaO9tR1QcVlR4ryOU/TMsF+f+pCEVCwCq0kk8Sc0wm/uEA4r
E1LmufHj8sluueCFE2UbQKdMyJjmXaNcMPyzMeiOqV1d2NHSY8n+UEXWtOtybT+J8W4K9jZNV/qX
0U/aW2eShck9Y9N2BJMBYlNbo2R06ycZyju0TQMLLABzgrlgp58TQ5hPUXpq/T1mq/J7sWB8/dFs
H9v+UeiyvJSYC2g8C+sDYSIGbkshMGfN8E6/2A/XWLrhZyfXgu0PD0WL8Q/VYcB2KUlA5SbdV5Ib
kC760j1VVvuFjsA824pnAqHdWxM7eDBM4qzRk3NUuDkVZZ8+DqPzIkJqPddKmZAsLyELKpAb3VPO
8/sRG8STBRLWhxFycvMWFVFuZed+isjAaPAbtR5xTnEycNbykmj6bWMehkPZdfu+L6zjHQ0fI4zz
wVUG3BeJre7ns88Ag0CCZGAkU5HZgC1QRk7ypjLGrknVxheOeo2DsWEA7RbwJUkyYqkaZE9V3dn7
lu3oG7ttZHpPTPZ8t3iwKwR3lT7JMJBvVbd0z9AFVH8wsA1d3cR8jVlo/hJOwyMw8B79jklf35r8
1jh0bmyFnoqBYijU8bSdoERtRFfdxNxn1E+06GSrm1eTWf8SKfJJI1Dmc62z97RhvNOE+MWGSe1c
a3LoaK21RxHaV728yqJUmwpVJnuoiJtw7sWPqvK/kngr9qnff7KN5EGRafvWFfW4j31SgoqY/wzw
ySdvCsMze3rBJhjooteU8aEuAf9AmOyfBtwlA76DD18x+CyK7MnCbciiBF481yQuj/iI+2/nt7b/
Ay5v4cfbQjCbur/knkW+TuKaV2hMm2RjsA/6KN1GnX3STtZWUZsfWvUdIrU0PMPmB0DTptAkjb66
kn+MdtvzuteUk5thb/GGmCrfMz6kpZrJlpBtYq2iIZLfJlZEU2aZlzQHfSBJlT3ZztzRyPnoO1tW
9U5F7glSoVeY98Q1TB6Bf0Go0FQMI5h9X5wNHf8cGQc9ZzGRjrJGqBDd51U1GtNapuBrl7e+aqtL
OP0KAgOIsOOg7AQqY60h3HX7Ri+ugyx3Xj2irdeZ3TunNu6d14Yk7t9vfcnzDlrctFNl3x1M0rY3
ZT1Wx2mYMAtUyZeFNPtayudIRuKtt+PkeXAGNBd5/hQNqfEA+GAv0/iFqc50aZ2IxDorCp4KEJlv
1n0X0Y2EmcT1OsL3+ZKW80VHXsA4hYS9QjBpw2R2BsCpKFwtB/QqligyrZqPOWaFhblAnvBm9nul
mDlEqNkAC3TRjoiFleshwq4XefnsqXHfVqDKs6Gsb96ED7J22OROSM23PWDBHdtdFJVeK262qH4x
agj3jW2iYLAH50hFziVBsbEaKxb88WRwm6HSXZt6nHddRC9LbT0RRRCAERZDT31nWIfIcvVDP9Py
yiKx34i9ftNd2D3zP/ZrUirazMhDtl2RDsTGsf5XuogvyL71lq0mC9ZY+Q8FiuKwgIXZxec+oeCt
2u4Xh5MBYdK2nEids6uJWeBRbDmPdLruI21lh+XHA+HsjVs9imLrvk8kjLw0iaFeqN+SlWmU6d6T
1EdDTY89zHomp4BBmZ6C984xu1cktrS4QTU9sdqxbjNBWF0R5FcsHB4byOmL8rV1vb8YPZk7Ex5I
5hd8jzXZQTVRvw+z+cyxKk+o9azn2DtlXVc8yTZ2znE1ck+zaGv8wHmZrU+a5OB363vZdrdwjJK3
FI4pYZDT++iTEwFcXuBvS4eHTrXDQxXOFxywcXQCeZMDm2VusKsnStQZ4ytr4trctY1q70SDs1mQ
hJE7rV6TGG0/dm75NY/QXo65dN7RSaWI7D7pno4k90lTIyNMXdO2fghcEK80DIiA0p4Zz5yrs5UY
p1Zy5IGmvPuz1R3cPgChGPSf6SysI8Yx58zILjmMo1XtohHPjCrnehuhA2VwAqd1pFVNg62dxM1G
4J3DbabeUqbia5bdX0vXTl/n7tHXabXF+D9s57b72Uv9PEkr3IyuGK6QKk69cDzgcclrEjXmuau0
u/ImY97wnAj3g0160t31+n9E0/+FaOqA54Nk8D8TTT9BT0//3+ZrIfR/YE3/+ot/YU0j/x8ALxdW
W+R4EEoX8uNfYFPLdP9h+m4ItyVyIbktVv1/5g17/wD7AKgzWtAhAWiXf4FNXfsfLgsV1vggbqgV
+Vv//7/+g0rS/u39f4AxnWDh/PwbScGM+B2YOi3LtyLwDdbiuP03xEVktrWOmXyec7ZGG+7ZLPBD
lrg8PVvWc8WxTdJ4yYj7CL2YNNUJMe/YfsyV8UjgdbDOG4R0+aBWbu8HO7sHtG4xn0IS5aLuS4ZH
7JcULIQwuvIUwyKBXUxTjWNiY7hIDUlx2RIlxLIgYlnIPXUlRfXc+t2HMwNyoaDmSV7fiBPZN034
yCJcrExQH0dHsZMlc2xdWtFnUwWfoki85vN8o7z6Hsqa/Ca32+G4PYNgO4XxeIgKqKuF1REKF1yL
aKLRtotnobNvBCQTYHyoJUulxmyfCw/OGSOGAPlI6q41aDjKdWClo3exSAJpM9jS1VCveqP+lZbl
3oTqlokdZvnlun3scIivbGLC+jFU0Nd/DSk/zLhDrrTrvnaDuxk6aoUA7GTN05F7foCjsX2aRSJY
g7AGjBL7+2y520kPDVxU+7kpger43ifSMhArSg3JvIs2oTK+aK9/kU39Fdlhrwk2mfIjmwDYNw6g
m0LMW2NUr8AowU+A7kfetcKCmK/9jOls4l+NgK25Nb6ZeX+lTyWHbKiu3uLqLPgUWjhxaAf7R7Lu
xVraPLJllqIwOwKNftYMqMMZeaPVFZc590ZqflzBhp19baZ0kepgjJ3D4ocoH4vEoybsPrldsvP5
HTysJc6JLEOTbZsb2wE9kCDaQANmkApTEIDpjd9UVVxIyKlXTVlmu2h+LrNn6X83R/86yGUdw4cw
kV/MtLk+IHIDq/UtLLKzIRUs+i5+QfT7iAsfbh/b4CHrj56Jnywcm+BouctOr4BJak0B6Xnpa+cM
4SFV+lpIG39D0NMZELaXolagTSx2fYCBxGvxH3IwqZuhiUy59V6Vo7PxHXSOLEIvvmiQRSLYc0em
O3V58Nr05vRQ+Ri7+VB4ajIg2aulKAVr883FxSSBza+X1m9lB9ZbUdffp/5qRvXVBtwdFgytCQy2
YXEFFC94ObT4JAb/ea7CowBpvprkcFK4GFofAreTxI8o/W52fQuMJGOv7z3PgRixAh08GvOVxzpl
a+qZAWpBNzRQGWqnYBr7z5eWRf9G1PwTMS+QVVgwfGf3NX1Ei9fesrZxqH92BZPTIkQvNTMZXE9N
9Srx6ER27281DZk1u58b8ndXOu3ZC5OjtEF5D2HSeSp57B4SFp8IzpwfTY8gtp56IPjpMfZ0vQOC
bJ6cJUWGwm/+/dWf7y3Df1GR7rBo/u8pMEsayP2rdvlquRkzzgw//vrD3CB+7p4g07l/vjZmEpgY
+dG23P/s334dddXKlabeSNvFEzRo68CJ+ftdofiYtlaWTxuGREv0UOxzdCp2bLXHABbXbX8Ku+x7
YPLIR5PVqEObECxEmXKoYDaSzhkd6AFI/YiET6cWYfNOIDP//mpw5OM0FRZeu39+6/4TubJv2ZgF
DK3/+fPZ8hP3H5t4lmxY+1UrY8nku8fxSXCliK8Zfd1zBP8W0Xf/OdQw3jEx9/c3f/7mPREwCwoG
FGgfa25u1u+8wN+/6Xcu4f2H+ix/xtJE3KPi7PZ68antYElB2HNfhspgH7qXQ5F/RdMZlHbL7SZ0
Pg/iNaZewzGZUWyLoHm0WlZ8A5oUVMD9vkNjdYYa+AIGWV07O7UPvlXfcJuLU6exbSlZZ8e8Xdfs
JOw0mb+Oaf+MWjOie6AdM+TOqcj3Hpv8NjNVv4xT/4KHX8CBAyQQB7OBIASGmQpsdOKJeEVjC5Qb
0bMhJYRNYPjbErIIAQRYfJDbUpSHUxuf4vlDIRPuPOPz7IQmizQ1w/TLNS4hhgm2KU5ybr82rRUc
MKW1B3bc39yR0YH2GthsbR++ZozhKz8oiHc0/K00wupohMnnZup+EhHdPvtmLB7tBaIS4kk0dPcy
112Gsbp+7Ni4ETisxbs/FltQMc9VniILaX21RYaUbwG7fLBpm/GuNOGpiHjgtla3SX90clQ3O31S
nF072vt5JaamPVk1Ssqp7ppNnGgM7NmKy1iioUuq5OiOTbr37fjsLpdYDrDvRJJrUx/u78N+nTt9
dMSrZVaH3waMxYUxZ/FD3wcDy7G4Oo2ZiZFA63aYt6HbOSuJ7oNLpOWKDAKKawb8/hhV85pkFf4y
KQobb4yQYdokF9xfYskJnTNN/Oub9/eTNG3E2xMpY8KeSRkh4/L+orkBEwHFGa9OPstmgoaYgBhG
fZQukVxJQYCl+tdX9+/9eRvM8s1A9bE1A36HU9fyNNU83VdTDUeDWuFgAQpmuc3c/f6naNdzOmZn
yU1fYpF8qyUpdMqOJVFhp/uLZznhvL5/CSNSnkLHe2eWy8gq65qTR1VAzV4f6YiYdC0vmQUm4s9b
Kx2qdZwE/boK/Z5G1Oja0+8vUytSp/t7nLj9FuTydzeZW8KEGPvnfJ6ckXwMODtKNrcTtrQByIRO
g+YkJpyDUd576/txRUhPvFa6HGKYEP6+8dkBLkc9zTEPCFse/phr7of6bsL5Y/m5f6+cip902GIb
VWNFhKj118v9RPjz9v7V3BDuqIEK/z7uhuhrgkR5yZbT4H4uyCqgeqEVxn3tN8SscUK4Fq6a3+eG
Rd1AuDO+/LhuvW0QIDczcYcv7p7YjF0QjSjO75/ovHxk9xcdOMW2W2I6/nzv/nkn4Kv23qgPsWGq
058XA3X/v729/8H9e7P/Gdu7Zkw2KDQTy2d6P93uXxWVQloQhyFQaM63Py9/zsE/J2JQuqwfFARH
XLv8i0rktrWYd+Fyu7u/lInNccEMWxLkzTfRraAZzpqfQ0s61u9j9/saNUnHWd2/JN+PW1sxbf4c
ODj3i9VruUj/dgydDsIUhJfD/dj092v295X7+2svl99JZ20xoXB0/hyi+xH72/eCOsIRXNYo45cj
dr9a/SV/y78fu/v7+58Qexjj+sXOXhIP8vviZWxVru7v2zzguoNPiqSUKiSr8R2s7pfM/VJKHfuv
6+vP96zE2uOadPcjSnEmWriBu3rtBS0jIKQMmEwMbgfLn/3+geV7IiEuu/dYJqB6aU+mkban4F9f
/e17hmJsYVC7r9wQxgzPRgy9qOD+m70zaW6cSbfzf/EeNzAmgIU3JDiLg+Zhg5BKKszzjF/vJ1F9
u9rt67C9d3QHPpAUVSIxZOb7nvMcUqfDuT650QwdQd44elY6y17uhqgy3PpjOYSavKH8PaKZiezl
zxElfVjsm1j5cwkul2SBaUPdBIHGndJKHKpF5NfXS7btcvRmqLZV/OdIknoA6WCO/T9+P9GgiNSa
NNwsl+m/WO9KA6JNjAZlOdB5JURCO5Grddn4DmM+/gY8kUmXsAKRF6QLHBH6wrL793HjCMUzU5WJ
J1IX7jjLEZYb1DjFUV2ezPqW9GSk7oQM/eMIW67MCZYPl71lsxz65Tm0iys/r1zq5tw+l9slvRN6
dP+yy+9/x4NFIwgm9daVg0wmbzViSops7ywfYTRG+cGW17DuzpvlJ0aN+dF+2V1eYh72j/cuDwOq
fgA5hPLVl2UYfiGEzHaB/Ei9xkda9v5u/qvnchQrMm+et/zZZPKrWXb/7cdH1iobvCK/l+fT5X14
kE8Av6Idndv/fNt/9d5/ey4JZ8itjcHp+M9/mK7ZJ+SmYbP8bEHnXjQyWLiWmh45HOUal4+Jw/rP
pm/4uv8+h+uSi01XceLVur0bh5SKYpftDCGPxfK2YMImuFresrx5efLffs3y8F/e4072xooNKpR8
eHQDr1qoO1g3+bf//Lo/P9uXY8ER59sA0ZfslteXjZB/759XexgTasaJopi4FVfNwAlVairEhDbE
G4MGZAJuW+T1nmA1YgcVuzlGocO0IM93s7xGNbkZl8G9NGSeY1toYAcfCzk3UGLu2tUySwgFf0zg
Z2+1SkvXl1cAegB/i+jzruoDeYPTEQllkZ/fTYpMmpOO2Pafm+Whs9x5lydjN9O4XcSRF8nR9s9m
uW0vu2VLw5e5ZntvOmq7HYzuOzPLesPfzXUjN7YcAZaH5jIixPmzY9N6mVjgeaa880AJzPna/OPy
WZanlg+0bIJYE7s+S3dU28dyTyMD1JGcJURyaHRciKaIe+pjIOcWCgMDSz05BhLKmay7MSeSmeou
cwU5S5nkwLrsIYqhy8yJKG+gwKrfrQGBaldZ3IjlZtnTrN4zMd3vW3nrHeWPLnu1MNe1hlyvkzdn
4t6qYzLonIKavGMvjwczpaiEItlsLbUgs5iTxpbTqUy3TO6S/lvbzwPqIjlZnOX95c+eagXHUFkN
GS2QTSw/p0PD+LjsVXywbTx35xjZrb4h10GOs8sHXzaiCzsPUlW3KuWkIiPXMyXAmCkalWJNXVch
IF4HobAXNyzj6HpsQyqAuzkdAnWDvKngCwpulVWM2+XEcbUMb/WM3hu1ObtEgTMgmz5oxmA+zJaV
HVXqWaR1yd1ODtS5rk47xLUk8DEbG6RNe9njGDEu/H1S7UPF62ps6TQcyEz95yajx76bG3v79ymS
2WR0Zk5cWAN2oDSteitVQstv6+WUYtn7uwnkmdpqzSshx85m+UXpMnYtu2IErkbwQbI26t7atyaL
McyRQbdHm4rDnjn4sqmWU80KcTamCEwShQO8vKAUBouDtvr05aFZzjbHzUhbWB5buclu2BodB9f4
RIZ2yrNgYjIgT75lE1EjVNfEG/+m2IdWjDInv1pHJpETO7uopIk2G48qpkMW+1I1vTwGWDjsk9Lx
/DoZjnHcDkdkrPDhEOtiZFuejaKIP87Kf+V5hUDUnfpj4LNZHv4vzyGCVlwEAGiXej0vrlWfDZfO
rwkC1zfMaygU9dHKTTAaztkQrVuhPPbOHB8j1UeyqNPFctwi39k5ev1yzvAYqnO0qVVnvmnZw6Tm
9t6UbZGyeiyRvJ/isXiagf/smwgwSGuId12bwrsBXkpdzOqt67TijqZE6TtnptvxuZtUZERaBc/U
5oIIws2AqWcTaeY6dYybSzX3hYz75JD0ZQ5Nzn6Ix0pWYdD49qp9HBIKlWPc4zXw53tUpdEeF0N7
Kof+rsdKvR8qOVsYrC3EUuIXhXLubJYfUxNXe2GHwVpBR4pTszEOZpNe8CIrG1qWOf4ZzmhRie7Q
dt3eBXa1DtAyXgJ7vsPwolAKnl4Hw11Uy9M6twcszQrRr7pFrkarD1cqW7QMJUVk2euS6qch63pr
VU2JlmyZ5GbGOqGJBlamwhRTatMaBx22acS6xzywcd+RLLi2IGdd0jSj8MlqfEvA4CwTMAHLFnsQ
KcE+RxSK7vfK7Wx4MroI9A3izbVmuzLwQx12AT3OK/6gNaJQWQbBxmbFKoohe9xORtDd6U6urvuy
6z2oygRIFhhVFcc5G3mdA1aD7hZSmzFh5lAqvLdK5Sl1DfIQ7WijtRRSM6P7ZUXFyaBRuaHUuuvS
Gb9tx8anhYRDAP+B338XuBmJSV0784DjyzeerDwbEVJEMdKW6XlU9XBTwT0jrdaxjiUYwk3cdR+F
OWJtzLV0XVNZn2L1SzQUcfMeE7pP+3hWqfC7+3mEr2CIDsqY2a5cY9DRoqlUgtP4oRIappcqbLd+
Y5QUx0b1nhgRoHl56s1qrnvYzKqtw0ixTgjs69sAiY+LcIoi+HqsQKhYhFeait55tkXafKFiWU2y
Yr4LpqBbCab+9Aaz4VDO+rTGB7Wah+i7TxFUIQ1lCnsH0etH1YhY65j2rVUtt9GwlqvGzoqzYaCl
6Sr+4dIiwD2dtPAyKiQWioh0RKxfjgdsEOG2U/20cJrRYoXtKmGBuXIYajv0TqxEae6PrSpzTrNd
ZLTtPsi1nU+YnWcU+KJ8/IoIqF0PZ/Kwzhvn6qsZYF6R3FVOu1fTMjuAfPoq6e+tCw1wwP/v3uUt
BpP/Q/dOYkrpmf3vu3e7H9zC0f/UuPvHe/7mETomiXEkLelYt03jb+POsf5DEKvFeoAmnAyU46X/
TCQEOt3IxuB//2+G+h/kjpBJaJHTRMqG/v/Sp9PtJZ/vX/p0JvRZwf8sVQC+10Ge/1ufTqfB6xdO
ukft/lPEVQY1YKXO1W+y3ZhM6SQQuclzlFV3KviqSXKsHEm0SmftPC0etLTfBMRHIWOFf5VKEpaj
q8F+UOJynfnkxtYuHYYGclYzaPdOp1xgqkqhM/3rEsxWPakldyv7ZwbApQrFPVEBjLZpiIu1iE3A
DvC6GhMlvyYZXqOkedVhBUQHvlcqSV+DZH7Nkv5lgAHL9LcBKFhrAbFpYtr5orBupUKXCUIeUimj
OSuEW2xryRfjnT0wjZhcCqI3IPGyWE70b/TAgRfPBKQm+1CloVUn+iUvzA+thmQmJNMMR+SWG9in
mYY3P8U+3jTgz1zELJKHlsTYWcvCQUzXYAMXNv67fENIEgVh29Lw1WHPiMPwERXTfeUTAMwIDfkT
DBuBY54uuWyqJLS1uApWfYUc3orBt0mOm1U+d5LrNienQnLeTIBvGQ7j1SwZcKmkweHyMGn1EakN
/uFewXdugo6LQchFlrFLsgAD5gzQVdsOkjUXSuqcAX6O/9NQuE8EPpa5ggylzdxOnRud0RdH8usA
phyFJNqBZe83taTcDSq8O5KF110ND8IWIewj2A7AcElLBZPH3ORSg83Te99rlWOh4jEHqmfN1i8X
yB5hSK954HA+CPI1rF+JjUlBacsrHATPn+ubDa7PB9tXgu+LyOr2hCT6QWcmbpV4kQLY3yypf3Hm
PAyt+a50zOfrYmeYd3rbfZdAOXAhveKcvoPyCaALnKBoDOxSAAazBtAgdU5cb9h9pnpHZ/GnBUno
2KHJqZA80D/8hvy3M9F19hVwPAOcYVFkxzY349U4YqjG7hucBnfaENbjeq3kITqAEXtJSBSgEi2J
tFOnX4b1M3UQsMZQdTdAxlca+jAAEXzraSKLPlp7bijmHSbYhyt/SM+lU2CF63xtm+VI8htLkIFb
TA9xGGfbqPHDc6fGBzOZOtLXPNKuqj03luyeuIRWH1uC68ansceIocTT2mgwvEygaA+W67/NLZZ8
R+bSj2B6KvAaTqyYJ0cfz31vgPZRyOWIm4CID1rURgDKBkOgAlsZWqVCtOaKg1kB4t81Xedu1I7T
l6z0p8bpwkMYVpOXd8OHtp78ICeZunJo6eORYOV7bhL1I1cC94Cv7TkeDW0V2YIRHh37MDMtU6K7
ouDcHTHlkMQwv4c9LI6wr+/y1py2jT+uhTJQ6TXNa5GAMAFNx+Jn7Pa+Dy3R5y617ezmvncida99
E3bsHlraxPADR0FnuCIImCqhS8bMKW/lhy7Hm5PHA4Tfvl/zA/sAZ8leEQ4RSaG7GzRN8dSucdZ6
OARrM6lKih3G/ISVgNMo/IoQMuBBrB7HyUmupIwg2ndTOkFWid6pr3gNLliMMw8bm7JCqVdthf2W
EJZ3ATXtpTgeEc5ad7UV/GraBABsob8MdSQonvLFhswoVlUAXo6rgow3Ez+gA2Jkm2HUm7ICKFZf
Ee8cOIU36uV72tnW1lTM7pTiVKsLfT2Pv8w5i2hbJx4RMGB5hz7D+IyI1RxFtSHPSQKV7LtBIXNH
4OXC7wZeVUlOin3qK5jO2Yzzt643lSb6TUk8fdz2LBxGHRqndNoNKjOuHrFfnYgXQGi2R/1/20uX
XqMn27EN64ci0A4BWImNWqYNAkaRQkqyT/R/UhZiYXUVtUZfM3/GiO5vUcJSHhqLUzE1BzOMPhhA
wSDO/kM0ZORH2+M9WXFeOBsuivSxvhvMBjLcDIxHmfPspc0xgqnjOR7N4aqxCGMd5P/KYoV/v048
J69DhMZfSgwRpG/wRQiLgHJH0571Jn7JgExumzw6oYKDGxFhpHfVId1kanl1OA104pxg85N8Qfjw
3or6yaMHr28aGsX0ZTv4eAFwL99vsWyo5SoK3xVH128TKLhwUikz9qgiUI1TEGzG99DuCnKlgpd+
YtnvRvYKj/IEN9cJ15bmRF6rKw/W3JDgHqiwH6oHoJnd2hXN8GbqzXzBkfzQF1Z+HFv+VC1kQm3Y
Q+hpjmSMNtH8XCjqzYFDeIJkCyhnrLJdScp1Ec8hAvV+fAtL7cyA1uz12oiOU3mjZZBucCJpe6Xy
m5NAHthIqkAyY3VFtt5cw+KAeIO+YZMQjgWiOY2tz07vIgCFaGSNtqZqA0kIQaHqGRPHL5+Guy5o
wisck4selPMGpUnnNVbxxVgjXmfbfJ70J5r54wnfVL7JdfexzxHo6E79mszpr95AqweNx/Y4l/az
M28FrETc+JSZMmtXq/Y3yeYQVYV4i0OW7FoZXwaXhgDupHbud6EBG34yyVUOGnNdlNN8okNrDEr/
QFIlXrPUvTphySrKHeOdq+EHchiM06xLLngGzpjHXIR7JuuScLqo0oeAT195UrmgEeC177Ftk4xe
qfkOnzkCGWcy+GKh4sKURVgK5HgTzCSW2InBgqiEhGOVuetloqbgFYfQntrDFOMgH+thJwpl53NW
HeqZMbBX0ugiCP9C33CoZml7ZjjRCck9jdQLVxCmpVs1Kcp31U27iy43k1p9Omh7NQhGEMCR5Cdw
i7loS7AQa2HWIdBohcWM34D+g9qxrYuMb8bVR9azFPZSLf5IlJ4bCaVLxiUA5aPTiXXp2snGSEKq
XyBR4YNzt1RVdcdnCF+D+qULfzftx+SSpqS6DcJau3oKbN19iKGShgb+sBoAe1FIXG6oBZs6mRuC
itN2X4oguZrZbhI2Rvg8YCI3suDzmYqoKiaBnlyBbBqVIyiNs0YcNqvgtj4lhf0ZBtibtFAe4yQF
5gkMuk5PfgA5zNTBJOgBpyatPW0jyvSH6ZBL5arC7JQ4EOBrvow51hg0Z/211vN+0xpW6xmK0m3b
lkvFJBKiJma7La0DK2wqqFX/Wzdzj/583+Thm5mN2k5kkUljemaOVQgs434Pu9Hqxw3zSn8fmcyz
dX8ot51e1l6SN7/orQZ7o7TKvY7VH5/+PsLFXXXWcE6HC2rA6QRAw7mXpwy6d4tI0IehwixbzUnt
KQJKlQBRtwHFcSTqi3GKvvfR1WsG5j596AzRgtFKOGeD4DzaTPURmeyGUpDhppHTQKsDH7uDFGTK
81udx17iNPd42ZpbptfFtaWsiETV2kNWeHKM7ikBdgTDrMSWqVXV2gztkVa2ASbDjZECpK270eza
AAIg2p0QIKeaTticAuUX/uzkhBYX12HEjwHpUzdmmGxKMsOvrvjIwtb2KIKnezsjvDtsxjcc3XdT
pr9bUqrXDmG+jnsENQl8JkcNHBjLDNJ9N1OU8HNzU5YMBTjujpozXgvKrPQs7Q/MFWutzJLdPMfX
oE29XkPtYdWdsXbzw8jURcniTY5nKcn7TzJGD/QTYWtP/hnB2g+Ej31VvVSa+2XXeNfybtfh80oG
58sfip+whV8dvbtOd52iaT/3LDdeateCR/vZR9ZBwWQ2BsYhslxyW7uropoHH+lW77fXcRz2dah6
gY2hvU2Us8EkoiPO3EHKW0/NFrnyro2cdaU0O2Wut63S7loxv1hjQ2ks1j3VANRD3ghpuvPeNKwH
Q+pfHNv+srrZc4L2bmxK4O8e3Lg+3KJEu3cy8cRI29Ll+emZeFOvaF6pq2zrLmxhYvsnyQ2EjGLz
jQN6zTvtXHqlVb3IH9LxFDiWux8nCrnx8FBRdHYyK/JyU3sstPpE25RKBzHh5Mgx0hruKZ3EfTHR
Mhns353lUmOPwLZhX5VqeDQm617ttiWt2Wo2Uf+Uj20RvA71feBiw6qypza4UfDaAnGAOx2cKsP8
EeatMQxQ8/yDFeIYrWfd4YLz53Wrx/IHxfilMsmI4N9lQb1KNKKZbMZ4ZYL8ZT7WE+F9vZZvB4WC
PYh+sAZDma1sA4Gq49PmA9oHgUleIFgeM8k38CgTnewoOhQF5t0wyBG4RHtSNTyWHge8vy2CT/wG
s+nuLIgJsx6dM7NpfxFkEDm4w/PEfemBU7W59j6igh3qBrzUlhrqJ/iZZwVId/Jg+5p+kcKjyRp/
Ke50mJ0P07Zf/RDtLLQjFDwPWK8/GnO8KMyuo2zGOlvuKJbvy6b4Mib11us6xg0mLCC9HBGSpkwI
VT46T8DSjJ0S6G+Ah89iMvax1h2y/jFrJQmyvDKh3zjgM1eDMa1LjS5bnj5Z1MHCa1kzuM4+ZvrM
mABOQn5GCsOKLF0HilSJFIBp4RFyNcTU6eqbome3xudMKXWmh2rJ4sG2qlUzutfsaDGntAscNKz0
TmaguWucw9agrJSHvpQXpH6rOp1Ov7oiQ2PTFQkxBfOm1Ja+yQNGDL6Mdnwk8vTJmbM7u4mOIum2
uMu2VmddhryVpo6rCpufzmOG8VXZt051qWwK1izDBLJboVh3lAZee9DCwPdX4WDB7DGNY9ZE712i
3sf5yp6k05umTGyZD0Lp3poENhS0vr5vfqjinkwlP7siWsfzeOGT3iFE3o+W5AhlH5NtXJTJuVhm
9ZOMT7WW3Sr8wBDt0No9t2qzq7HNML+TMgDKodBYDO3miuCZNuMhsmPPzdxjgfZgAm/F3G0bZ0hi
gWbs0iy71aOzD/DrBnnirH1zeu/DeLll5kArm7R5bxT1QTjhJ/JD4Wd74kJ+QU7bqMJ4zIrmNA3F
lwpghNaHV/fNE1DTMEmvLnQLFXGS2bDcyrKDY0b3RZ7IBSM+n+Y30Sj3NJc+1GrlOuOH3VYvATe4
ORGbohVPdSq+2xB+HFre5z4zn1Wt+XZb5Qsv/DGn3ln4qle47l0MaUkMwDCynRoTFClPFkBm70Vc
frYOk7fQBBZEQzIL38hSyRv4kwbxZnVvHsYqOJsFstp+UNbjAAB9trjsp6yBruMEIBl+6wOXnF2p
r/lIfSqx5AxYZhlqb23rPGeJtWkU9zIymchL622gw8Q9bR2U/QU16qZM3zsl/sw5Jr6bPHZFuIld
9W4yC2jybr7rlHGlqKzRre6RG0aAfkjzlHLcuCX6IzHeRAL0Iwt3jVHt1XbaxSwsjJjUEtd/jOPw
EJvaLtCnc2dxaiPvtLrbiDgQLXuJVNqOWRLpRBun0d7uqw05MtQQlOakmB/2hULj1dGZjVAcA0AZ
DaQdENddoY0sUxJqki78pqC8rXpY8cAoWbabBAmM1goswqlK+73mAEIzu+Sh4u6awVlaW66+npTx
O0vjlzKs411ALiBAEFhBUIQmkrNXVaI81QybKz8rz1OtHyvV2Baa/TKXnNVTCWkmUrc1uXOFJi6t
e1/G1X1iYUtqyvwdtMTWjmsWbfNtNk0Z3wJ+QH0YXIpORrWNRP3qjsV9ZcBct+KclalJ4k4KaRiY
RoyUfCD7dk9FjtzwgRsH1Ql05v1qLAdSodvmQyvEPWGtM6FleZReszY7CEXdae1wzaUPx8rW8Ik3
WsLSaKShmDybQ/Gci/I02f1dZyBgxPoTN/mbO81PcaY9miWwvWo6l7OSrQagVSsDSOEqi1kSFRam
RvKg5ESv8uddwTLQFPuWm4mIfU/HjEg5By7h2tDtuypr30IDhSdghtF8sIzhVtv5W5hdlSg/xSYj
Lqs/FUb4NACpwlvfGW8aUXmEZMHCQFGtim1l4ZgI6ze1j5/KVQg7P+Ae0Y/2mdLjBUEbl33RvLRM
z+uo+XBEQCc6YaY1JMBDyOkS91bttxv5u3J1ugupUuSTGNcISO914WV28U3G1SY2lhMfkuGeiRNH
BcPlYJk/KivawO9+N7p9zMneTeaCHun0mmjDfc+n6xgotPw06v3GUaufIBHNatJJBbTm17rKwdLM
m3T2meL0NyHQiMIwp0tC8EtMO88exzt5vKqueO9F/+Lq7UdGYw8G3A5txq4r4OmVD3qJvxanv854
XJ/z6Ts1g99RjDZUTT99G0vCTPy55xodBGSWwuaMRMLHuy3niLhFDS/M+emJVZQwO2b0hn8NFPsx
H/x7TW+PpDHYJHFUMzOs4rGtH2cf7+mkrRDXMJBizNfHZp+YiPG1aNtQyV41AWAmqxtmXBuUJ2uQ
VzwRwOLeUlCRxKzu7GuDunHzwfJYoD/G5gdO3ysrVyZMacGMbbpP54Pt5o/QJLhd9eiDewMWZFHu
MDBvLJFfVUW8Y5NN6BP13mRk30kzHcfuJyD2ihv4S9oTrWOkis4pm+5ocHJtaNRNq47IKSWmo+lT
V+ikzL5mVQ+y2/VMAewX1qXW9sWtaPpzwbl8TC0W6MmIaTTqnaOJJ1nJIvVM1ZlZXTFthkrs7Znq
dgFRrUCJgsTY+Z22+QKu2DcuOYqdQr73zP1TaMyMrLzZmkbo3lqiaCiAcKtrZlrjFUt4gjMDf+Va
cLG7CTHBCDyaFcDK8frWRU+Xtg7NhOYR+Wi9gb0Ubqwm2HcC8WUTBk+sCL7m0Ey2VRPXh66nZB5A
VLNrPJWGAz5ED8nT1irzKRbuzdcqfTeYxk0M5rWp0eS4hvJSuSk5W0HwNCugB/z8xbeIN7VagruN
sVO8sK3MfVySJ5YSBLBKdY15c+6SFSjx/cBy6FA6JPE1eI5TSM5YIIktAxmej4eacas2xZulGEx/
WOoBhQzRBATKxqweLEXtYFjFrad3fY1VGxRToNIsbVhPObT+VyRigztxXExLDd9QNG0ps7eXlV/a
rueG1YEQPOO5SH/RZPishwud2zVwlOe67CKiKZx9bnMIkQGoOpwLKDGskEEIWuLOtS1mQrKHgwWQ
n4VsS9EgIfsRH3lQxJ9hmXEFZ90B7TEuZLskNphotHWcVQcjrRxQmeqGjK7pLiZglKPREfHWQAjw
Y//DGpieohvDwd7UhFjYrDlHTiUjAcBQiB7kSY9K0KLbis8jO1lF8ohc7yfu532Zus3WFfx5+EEZ
1MQtrMffmeMw3L0C6WAFUKCFNp6V2HwpQuQ8RFjgGOBMrmvaIq0jU/80cMQpqVHQLelKB4iDCqQ3
JJZtgVeQJQhgZ+UzPGVd6LFShSUpiTbwE42nUSteQnBU5o0A0pNd5tcyR7GiccpaPYT9xh/eYR99
z+ZOONlepGG1KhSpuDGhdKc/pIpA+YlXnebyDVrSijXmL+WAtkKxpkOnmwSUVF8McWeVbJS1prLC
NeuhWQUN5DUNqpfxS8M7bN5mp/zK9MbrHKXyKCxzWgQxGK7mgfU1mtMWo7stS4clTHs3xHmuGd+S
jMj3I/PACAzDaBTBxia3Ks9sTw2VnYldrOUQZFzAmasfRpoO4Il2w2g/4R169xtkAxGy5zI5mMI6
QDx69iNBPU4hnNQFVMUZcxkczBc0DPc64R/+MH6zrKJ11cHTToCsFbiBhxQBgprk75rbH5AOeIOq
PQxx9K2iRicd8DGIjS+9ns4xvHqP6AD8WNY+cYYXI2JRYtsbqkPP6sDo49a/lOIVTWx48Bl5mxZb
ocmVTEma6DwKdlvOxpBsHj7sSgPLz4wlRkMGRtk3BDRO5csO1GOD2cyq8Z5htgn78UKT61VQLVzN
YvwJw/o+ouo3OA/0ULxK9beqUiNOnevHYEyf9Ky7aiQAqHF4X3TpyWr98m5o1QMV5p5VIlRw6tU5
3tx2jQXwCPCWVoioDxSnv0Xr75MxgKhAGmEEV8AdWq4E/Vz16WfA/H5t+tb9kAy7sQePpA78Mu0w
CuISRPJu+e2bqlrXVsFyFWbpIxDkRMTfU/4TxBQ0cuaNZks53bZOdqadFVdsdPQImPbRFU/dpdZc
lw8y7cHxfIIcHlfNZEPpjjqvRJW3xkvw2BAoCvXnExoOd0Z1Zh5DIGk/j/LkPAcDJF9wJCesoPjI
y/IHcNlxoqdYz/rFLML7qLXf3d59xslEsksKQq3AqagOTEbqZgPm7eYoZr3K6vYlqGgpkntXPaNT
vcZ276xxbe3FjA6zG4ufNK8O2pjfwHyhKmrpypqQlVGP8Q0DAFLgJVHtJefRx2SB2osNjPDhz97y
UJEP/+25f3v4b29b3vHn90XNLpkMWk+ZxMKJxyguNAIl+ArrCk+NL3V3i645p1dAi3l+yGMf8oeU
1+lys+z93fxfPDcu5gmfsog9RAm5WKhCJ6nKRRaAhvGfou9F+b08dDFcHuz5uVa7viWRCMUeuF5+
Adl3xLGFmQ6At0xneDPo7RfttTnifd8su3+MEcvu3GpX33TQFy66579S7sVzsTxUGiIQhQ8vMnXb
nVpWB8fq0Jguf+af3UXBvzwup1YW7ICglsRiMoX7h1a+k4LNZbM8t+wtInrbCfCk/H15EdrbKcx3
xothTQZToVKz5N1l/mKOfUtHEwU4HbTy2JqkX0HiQ2EgXRL/5o34+1xG5s3B7b6csr/5yvCd4hc4
iBquv4/X0gkox4Gx+Zpp31ygpk1MACApRAP8GHOPy5elKMW3FMJJ7yAZd/ThJ2mdgVUqG9JQDmlT
EDylTZPnukQ5zNwmDQuoTTbioU0SzT8ETn7to3LCOjTttVrl5jr1l6QeAe9b9rgGu/M+WiisAwZB
VstEUFmvaj+lx55FAJC24gJQAXZR00+buQDGFRAakCa/VeS3xuiYR7cbJgAI84MTD8lRN/32FBbB
UZ2qrxo18r7PfcD/dNObIb80VdldWrNyuaOKE12GYkVxflNY/cGueh/XtsY/o0PFUhIOZpERERLQ
uWROajNUOUpzKSZArhmUEDPV1YMyqPfGoDWX3qrPWoFqZIYeXeqAe5iHr56BBqVnFcZRkLfGpdcN
4wIJnKvfGHHHiOtslL/tLIk2vKW7AIH0stw811EkJIf6FrWjc7A1w79LdJ8ZEOhIZfzQAIWsnVL/
afQ2O+cF83fyWs5dyJSF/8bO6FMtmPhWE5fyb4hMb3Cbz2GsIdsaRX5Vmjm/ztFvYr8toEEz2CSq
i3GPNK0VHBXSnZjiYnPd4CXGQW7b2UVVnugujWdrDmovLFNaKpTb8lkbt70GjJv1uX0GOGWfqZEe
gih/0IPKppRVTXdi7zrqb4MSwUyLDa2ii3lbnwPgX2XrTQxMTFWz2YOiypRRp96vlSw3w2y6gHHG
KeFOd5H8S+g9KXTnmN5oqp1jSHS63cJTKjq0+m6ZIfgO3JQkO/2N8U7dU6Z7YgKyUeVBpKOE0oSG
SkZPjp8KMfEhoBMGjkCe+/Py8gocFEjWXcEXc5oj3O24BKBbvhqu892J+a6AQbkiz/uR1AtKaPWF
3KRjrPjP44iTZPwUlfGjdvHTlAXnBLsh6+jTMGpPURtkq9bUXmAiVyvFLT9sHX6+NlOVreaHYe67
U5Yanqmod1bLTFEThBXTgNkr9rqq0mNpRHdNzjwvrrYdtutVZBCSZwO9i1Q8aYXdv5qFvu+TtiGX
Tcc078P4DcHbCJ95KoybhypIx3URYc7PnZ4OitY/uYxVyujcDwR8UmyYbpXWlBS0kKgDsR8B/Dqt
9TL4w9mZkvdBMZmmsvBURYO4FumMhlduT2ubaQniSd8idWCIG/gaRnnN7DPiS/QWXu+S/FAn0SOp
OR4ccGb5doXeME/wHrrlr6FiEmZn6kdXguGzM3czoBf3FO3kOFCJ/Nn4bbG2W1WamW2tYHzwI+78
04iylHyXNciHgyZuCKgh8FjRVtGL8TQkGPfGrH/rhPFgzg+zxPKHdXDrFD29i100GykxGbqerMoe
SlAUoWpULirEem6E4A/nCkJer7z6JZ1XPczp7SbFvrbmT5/wGBau9YMDa2CIH6Titqif3DanOmzn
zxMYRWUy7iokqZvOEveOFh7KljQ97UbI00SRnJ5F4bQfOYqPpBDTdrJZ+nXjT14W7gG2jXJTxtD2
0Lr+D/bOZDdypd2ur2J4zh/BIBkkB55kw2ylVFNqShOiSqVi3zPYPb0XdXzv/QEDhj33JFElHJ3K
jsGv2XsvtvlSXkwiXVRUHxf4OjuHPg8NSHpbFmETHrwKbOfD5MirSKkoO3nSLMKmktSGrgcGWJX1
1gRxv7FocqzE5EtZEWFT4/2Ik/Guii4uVdwu6QQgnSIjbWsiRw8/8Bfp979dklU2ml2lIBLv0Kb+
M2l80zF2VhNH6ZiXJvo1xKZ80w4DFwenJVzpU6Jx9xOm+GYa9w31Ga7PMbDb5k/emBzTw7mq47+m
ybnvCrKG2/zBpzgb5EBnHKEVMxKTGEZgERUNtBFn27xd7Zbdcl5Lyc4Sl9lhZSfdhETslpymdmIS
kczdr9TrmdST87QJHdoynw159MfrVHkBeoFUjeZnEymruk2MEzZy9o6ugn1Ft1s+tV39gmLq92Cn
X6n+QwyJEwxyDndqiY6cu/ZDwZsFOWAj4fEGEx0/+4DpBWrKvMtx6zA76/vgl3BKHTSMl3tlEwTb
+NW276ebGU963yiWjxgp6l228sadX7FhLYFDR8nHfasj0/kZOuZXEy83lRSSmPQWffGEdZsN/aaN
fbFHu8+13TMrVJKymaFHPNcRG01tkGOGkTO2ah8ZkK15Pt20Kxa+XSpqHnNaz70hCa4lK1DuW3fe
+0b3KQdAs0a+/DCWFDgBgZwwru4dvHooyM3n2KFmlkTdb9H2DFuXoPC4tzEb5OXXZGTjpktn2mFO
Nka66i51kOhU4VV4NiFhNco3nwgDp2ttdmdov5zY27uy/UBX7x9U3T4ylvWPlmfeEpZSrRM/5SuS
z2JTsfdF9MTO+shkyEPWTrxx19filMKahxmliyPum37vOfCeqpyExm4az5al/6pmeSVrZOD/rc6O
klc8Iulrrm+x3f2JpuFHg/YAUyMQq1GE+zYUB52GD0xZgK9EDdNnUhw5bezDQG28CSPzd2tM46Yw
126hUV8VE+ANRem4n1aOIDxBsYIFhxUxmGXik3QYXoJbH+3S9jZJv0b+5ownVkRhssIKG6zGvLJt
25MAOK9AQyP6KjsAh5x5FugfUl0T7rtBRroZObYgEWNPeHfQ03fmiksUKzixWhGKwgGmmPVgFYXb
kVDp4WnpV+iiC1aG5BGGp92dXLGM0M/vmb7kB2dFNooV3thAcSRzzzjbK9ixI1trN3zTHgsF+NHt
efbZyojMVizkWL1NKybyn5+sP15WiKSMf1grVLIU4CVJxs8vqm24VUU1+EksNm///BXNyaG1gVQS
128HNNksF9fiD6TltCItv/+kGCIfCSLbzysDM/lmYH7/cWkZOBcrItNaWZkL0Mzvn38/AOWAFw9b
k7+hEYe2mcZgN7sVwIkpFIYRTE61wjln5qlcguVJrODOekV4JuTPkUW40Nr3CsSndIF9yhX76a4A
UBcS6LwiQeMVDsrhfolXXCgf0LXm1V+g+JaXZoWKxtBFv3+UrcBRlCXltulXCunYASRtIJOqDkSp
B6sUNXN3+X4YVpDpVIM0dWGbSgXk1G2J3ApX8Om4IlBzxiC7fMWiRgMQNkT+EZ84ekDQqd4KUQUx
sIbUAFYleq66oC0hI2bFrpJN/tuMgK2VEFmxXNxr8mn39QprtVdsa7YCXJE7CoxQSAWKFe/qCJR4
yYp8tVb4q4QCS9taBgUq0stIe7ItJxYXaett8hUfy3yb9ZQNUpbZQn3phUbRUcuD+U2e/baVDN84
2vVdJm8SJi0BCIcKam2/Gk9wSEFrckj+NFe4rfvNuf3+oQv7lq8UQ/AEHC7Bw+3eWxG5LqzcbIXm
2t//YMLEDZxutYJ1h/VNiCYWBnjB7poVv9vC4f1+7umK5v3+E0hzd6dXcG8HwZeU5eSxHbjSzPZT
rpBfn51vvmJ/K/i//QoCFhCBYxs/S7NCgo1F3/qCJ5CQeyhZwe8IzL7WeBUIahqgTOrho1mxwxj5
ABBHlHMzTGLe6IDY5vyOtXa988AWoxOKDAellMc0SU3RzgyjFXINIyxiD5+0IgnsR/spHKn1Zr+B
pac+LEjJ6YpMNkQXFDWSy2HFKcsVrOxCWP7/doj/KzuEwi76f7JDXL7KXn9m83//b/wBe8Xpz//4
7+Y/v/QffgjzXzgQTOn4LkllEvfB/4ox8/x/OS6niOlYROHajmX+lxvC/5dpExiPjMxS3L2F/1/u
CPUv2yeGx3fIWft/jjGzJOaHfzdHYFQwFVn9vmX5pF7LNeTs30LMLGXFLfOV6Dyi2vrOCkD5CwlF
TcapqsO70I/ORHpR4Lv2j6IGwrN4ZXwU02Ni5LQ843Qqe7ayfpsyOnRDID0gu/YEqi8bNbbxxrbA
BvV1gXFi8oAnps+ZAbRtnIp8JwjWykOBQgoj+Wlsxq9WBompF+wn/+lQefjn5fx7WJu0xf/+Ogl8
c4QnpJK2Kb5NIv/2OqfOmZ1MeuoUtsinKoe7NR3lMfxP5yQTI1ozP2IBY/yHjTciwmrrNtwLkWQe
UXe+lqF1XhwBa6l18JFkKYm2HGgxwagtK7gztt8X1bsdqV7Vc2mI33Zc2A/fD3mBbUD5k9iHPrhE
FSFjHk9o0IPcrWGRlCnOdjUUVTAv2chwosJnYehjshDjP7u4ylgCjhe/yyKeu/0rs2rwF9nscwK0
PzwjNrFr84D2oDkXaBnWJKjvh64fBVn7lXtajMf/+rHv0sAsBdr1tMcGwmbq+B0c9f0Q06oy9MM0
CCQJW/H6MKzBK1YYPkJFNQPippjpmjCnAlY/P8GIuPJrqCjSZztCq9T2RCzNzXslEn+PRLU/x5r3
rPRdkGNKiHNtRBGwFv8+qYjt+sdGZ+F33kYEH39Sds37vnrMswl7+Rh7QVLkTyofwjMxd+HZVhby
zoyFVrn+demF/28P3z8zahdXzeyiAC1jTGbdA44zRK18/bpo5C474f2laWLqBN8StNyMSocNcElW
7xxBRGfsqX37jILAOX//aV4W89y9ZUYzBL0JX1UxpQ5Wuidm/GMdLR4N6UiM1bffteNy2I3GNHDr
osyxrcXHYkh8cKbNvVj90P+YwcmWED0/WoQMKG301VduS7M5UH+sDzW4rM33bXhYyy5dUU9ltX79
/tH3A8N0UpULEMC+Yz0ubDzwW6zl3PdD7f01q4JE9pLlTGR/oKwcTtV4hbPQouGa3B2EXedMNd3u
7NFBBkFYvmwXkI++xhFiXdqqveYYnEm+k4y2f2IUyPZ4PMp/zMSGwNNeJ2ZLNrbxyl6IbnpU6amv
AVzmiazI9tk6JXbddrh8e7HxpibbaoAt5nT+q6/wenxXOh2Gpb5Y1KlL+/hCTQgUzU9+RCkay9zJ
9XZ60AVspDbJIA8B68EBDhSt8Y7SZ9fGtXGkXkBXBYiGPYzPP53gt9plE5oUoycnm/XGlnQPBurt
PJ7K8EPb2gyW0KMhd4hN+LbSW6t/fhIMa1ifgkhEp/Fti6/XHiZG77JX1Ru/7574uOSZTQqSdUdP
+7jBot1Tm/U42glf4hItaIvJXWzms8SzqSHDAakmf7FDeAgeWNY9qdX9L/YABtvtI/mn5gkW77bU
7nDRY5wf4oS1UT0PF4eOgKCCwBjLF/DQ4Ffp3umF2DAo197But070ehvVF7/tMYY+SJDe6qi7hBG
MZgpA9NSxFvEt9g/SMvkxDOb8rXsVRFMGQv5IfqsECOfm/Uh9584OOZT5iwYAPIKsNoaaMANszna
xbAPG6c5LFPx2LnEwBQiI8mShMJ9USKKItCvix1Svqt5IKqobrdscR1U/oMRWHXOCNKaMY2DCvWj
lxjvyHnKyovqs79+tOImgaNnobHP5PCVVoK43ShlAJ1emZPHAVHp77HLAMsEqSKi/NXCQnKKR2ZW
MxmxHrkOLCFpHLyEpAGZql99x4AT5PZwZkol8elkP8bVj9pYL6XMz8vsGYdeN/eVbjChe+HX7D7b
UfkR9hy+NNXfdvk5JzUvIXCIFehHKYTaN3m0nCOQnsxAqNTgmLNva9U7NG6eJbqQ1LV7vg9UryRx
hDvSqaszRkJJgR9EnXzFzEPInRs+udZrZ4JpBRPBJrgiI4QvxNOAaEhKFlz4dJstTwb1sIj3vcTZ
b4gSSKw+pjGoLJ8lzo5sKOfejPGG0aDu0lJUO0xjEx/O6GTOMakbNuWO3ueGpcBxLxLRrTw2btuf
bM3Xq7Se8smedqUSd0Vs/bQPfprCCkzqLwWnwvbQfEVdiuJjak6+WTp3yqnx5uhm2/WaSYY3NJua
37Dm3r03LQO3YpL3uzBbSBprWwbqTCwsadYB+xp3E2ayOYjZ/z2lVZAYWfjIbBlrZgSUEkXxrXaj
C57oU0PXGqTEkX8HMLDygNAgy2MLArCv52NaFGB4/fAGmCPDLNe8SZCEG8dnKoobA8ch5QvWKvTM
KH6tyJo3Bn7lfWGkbDvyYTllhjqmzNVia8ThxkIJzq02j1W4rOYEnxkx6nOn2XXWmi5HO7tfDJ/z
aMkPmEHpcH22/rnfjFtf28GwFDyN2XhhKjUTpUBChIJckfupuq8KeZbo+IFgIGf/DEOWrpwszhYd
8c5R/Pdmj3TUHdBWuw2cStboAF8JAHRXjZQLFmlsyp+kHtyF49PExYxVE4MUnebDqGTzjNr/znaJ
4gPWum09u923lsFkIioCq2faJVXxUsL4kNmb8omLyzBJbRJcs/uhbQEnz0QsZ+d4GQT63ehuqQEG
u2bBda4fhWjzA+D66kJn4zARTnLE25GdIYdP+FoSCoqHrMf6juXmUIH47RINi6vn419j0/dJrxiI
wbK0UX6h2ulWM7eQb3l1Y97DzGy8jZH3sym7dtcthd6jcWSrHhCA/p77dQ/ux2gJkbfsAxO7hYbJ
fU+lH+1DPZqbuFDmw9zl8qFAR25X4TthFN6hrscfzZhCTxnsvzkKjGpOumvmiSD1qcioafRurkB5
o/SYd51bqlNKUPuu+2tkvX3RxOGmfXjoPQdfl7b2ZUlE4pLY1a+qw6Yw9nTjiUpR/lbsap0sbMgw
6ADnGJTAAGdJF0WX7voNt5AftizIZKyLqzk1d57kjUnSxt8u3ckbzaM5+eO2E9H4Ma/qI29+9SoE
qZO29z2qnFZ1fE+dZTeo2kWkUZ1NP//TeZiQWei82w5azZqgDsQidz2Q3U0Jrmy/JB5xaBlARR9r
4i+XfW69cZlkVtImJgX1SEuIwBZ61rUmOA6pDFg42uJNwcBvQxhsceemTDD0e9UWvz0IIKCl8aJ2
f/jQn5nQo3lE4OPnxYNtQAon/IEVTUpGg28XqKpfuu86L0qPeW4iOi3BIfnz72UAOGZm8aF0rKBp
wq2K7Ed3kbeldE3iPoXJBI1giwwBdRSWx2qx9oOeGIGETFVWBtuWHe8Xi0Qi/9TjAg1qp0t5Z3hs
KVCjBlXP2KuH4SxD/TEBUpdx9j7n9cZw01+KYEVATdZpMPqg5ynvMoWQH3LEg1nhMGIr4+xyTwP/
qIU+hMap1DgNqkQi72mRmbi5znZYRt76GUWCRv5WqntGvO0BfxzbRt28SDm9TpP7DgrpGeyo3Pj9
8LsnUilwl6I9+tMrG8+DO9ne0ZrhYuKVAsZFsB9SH7clzIMrOLHKGhfgijnAA8HSaNmMtgMROTYT
Lqc+cGZQNaM5iR0ktfuhjo4RnzKI2LwMUJLsosaH4gAC0XG6i7VgE2jqe9ey92T2QKtl77q3h+Rq
l1EM5EeWFxNEaOx7X5X+NXbyhfvNwfILtVOO/ltLWEPLxPc1GZkSElt/oub86+p8DKKihPFQIJ1T
/p3PNsHIHhfK7KeOcqyyWrUrk+XJlMlT2hbhRgl2DbHzuZQ/4XoVuySkDBqk4ns4XiOnfopRoxu5
eClCLE3oC07iO4W/Tt8aAXpNQU1UkbecStTpuHLbDeCaNtBiQQ6IGyhGoj2Yy4X7fv3IBtgEeBNl
KxzI+j2a2VOrLHFg1UYn5yR3ISCqwMnUg+xtMF9jwzncIAGLqZ8E2RibJjpNadkcF+XrYHQxACwN
6jjWyRgFnUpvQjMF9z5iUI2Tk8walCfsOEBVIrS2VshuEg17NfhMaKKUt1pQSEZe+tLk1aPFqAfZ
3MOYUY+3vGantdyDXbr3fosBG3M/mczyz4IxnrRRuiq8hGDckCCpJCa5j21qRMuN3HRn4eoi0bR7
d6voNmGsDiFmNAVFTBvzoqfCDkTFWdgTybT3c//Dtmp51xHhvYxM/iqsknl+K6fmVRYRCzoHeG0b
OZzkJJtxx/zSxnG24O5CxfMPGjlyWQOd8wXq5NI3nuJQsBBpZu9g+G0RLG5ek4Ni/8ia9S3lLFTg
f7uwnvEy95AUO3/DipmEolLdKsNKtlNOTay79t7TOUQdjRZJJvJXVLICs0x5w/1F2ZaxbzKcFyCy
d6L1PmHHPLpp7W5VzinBYh4SZfaZmsSR4En66dhsDERMHrRfQeZeQ+ngUGeiRUW3lEedl/gKom2D
Kojkc1Ux50O2FtnDPYfjElE5RoAEvKS/z0vWWZitoY791XPyE9nKuImk+eq3zEDm7qzj8bPu8/pk
zEffsrHTjg5+O1SehOMSOhOOa1FCTsUmG/NPcChXLA+fFdJOsnDwhLB/Ahtz0iOwFt9o8A9z/K0Y
D1cTTU4aet7NPwyDmoPwDXZ1JyuCrcV6g51cXn06K/4gU/ODoQSmNAF5uTM6whERnJuLOqhpcVBZ
AjjTMtnV4XdEPB6+VSkLjxEelEzwsYphBYOi42RoNW29jBIej1qFuAOlQrZkhx6hyGGYJoS/fkv4
QvRSWvi2Ur/adwQK1GX9RbbNl6QXsYtW7kVgu/PHMHWCLZHLRT9+sADGsmhuBgOoUzrwHHIcN1a1
svbUB8n+GzFa3MImV2z90HiH+3XsbBqH3C0JP2ie+R9TNqUcYJ2XvQvwfHXWYX2b2gkzKkVeX2Ux
bkaEHlX/M8nH8kT81dmcicbhMkbjwlkloqvKEN2VUD4piqJ7TS9HpGetN2XOKi5GS5amCp2oRVRH
g3sL2sTGGGgugdyg0o+Ak8Kg3Dl+TQK58tJdNaFDXZb6B2lyaaAKuYb0OyA2NDVguICPW+7J5vQT
n1UveepxWWdB7/xkgsjXdSLbaq7rjaYgmfVyikX8XoEeIVyuuuRe45FOsMlrWMQdmBIqBi4HygIN
5n3VtRUul//6Rma1fPOuIMd4M1y2GRZbCEeCghFZDQeIdWDP6BEJgvywF/JRwwxH2ljVLFYBLaFH
/ZvHGZv6ANfaF2HNMBLZTaSWDHex7Tw4wq825bAuFJ1FbWQhTtT2r2nlHoAdvPiWmveT7/0oKSK3
Vhsi36/CR6NZ45XCbOvQFm25wm/N4v0JjURslydkdECKTPI3iAZuxlJtRYpGgCn5GhxckpS2Jkmx
1pHQjDoGj9wcPxMTLUElMWTaLk7zLpP08tBaommajojyEB7j2aeIxDHUhSG2W3tm7kYMOlqWcTMx
nw8WbTFfTy13OzpxhA0Zv7FVsNdT9W9f8oKNOGH2zhUZDV2B4yW9xKG2DnMYMz6R3JCwkEQ2enQT
ZqLfXOvR+BxHQDVh/5HEgE5r91j1AyB00gPmO84QFoTPjumLjUiKH3N0q5W9nwrwluHg85/BA9Lh
fTuFDOzGIERm9gHY1xoCGD/jX0qL2EBJnWoCLcjo34bNYm1DtjlN5vm7zrDoQy4t8vx59QZR5b9M
ZnnuyEnZeNwouevZCG747NrIync9hyhW926T0AnkDfp9rwInO4Z/qauGe7Q3uGbC6Mg6NiP9xd81
BpK2tkP2Xl2xBPN1rIYJdM/yYjXTc9gl2GhtUPUq/qpt9MIo/HG+OE9O3rzasf1I/rjl6NfKQZAu
CKsge32ipnCn/EKg/3NvcbUMVP2o+Z4KfMOhS/54AWKKMOeLjyahZYtaoq4CoP0zpLsxdMKoaro4
pbFN4v4LORJdi0CHYRUnXZGJZvQ3sV5rVvXVtOVb5dJLLBMd19B/LpVhblKsEKhA1EOvu3o/+P2P
tpQvoflsKFSYdmVg8Z7vvMhL+C5qMEY1eChMadx52+kzW2r8AW6ExfI7e/HXZIh+46IE4soA8+l4
2xFQ6kZ30XujgIDqxKWJRrHbD8kD2zaVqr9yyO7dCll0bUa/cO8/oKPZJVV9U6X91zCK52p9zcbY
v6gqJX6fg9wjRtZ0EU/jyOCIZgXFe1Kdm9K7kz5ZQvEYDDbRpfZ0ynkX72txN0WJPFlpfcooU7ds
hsOgLX0zIEMiIuBNBXmdjMHUMjhjvk8Hgo0KaTkSsW5OGCGm3nKeqSSbkWQhxHIywZwRZ71xigz/
OaFXsBrBXTp9NUJzWaW3sOsXHBgNmgFVzPo0tRB+auDWkcjELUKVMrgF4fJ2tUNdDNswmbeTxB+T
UzJ7WcRVuqZCh7onxGUxf1YzjoqhBvSe4T2r3CI+JjJjmi66S6iWku0tH2i2jJ8F3mHU2aRzEhnB
RJLeXBVQRaokpXoV9HQQT5rXLDDrpKXxNmUgEvvVc6hojAG461Tn901GIIFlLL/zmnzzma/RJhlK
G8tdzhhjIPMiaci5WLI37BjezuiemhAFlyri/HkSZw4itc87lAnr9OnYVNVH1RcvfltVQTxXf2xq
3a3xmCvMw3XKO122CfaLYbp6cfunjyO4CIltHqp5wtliZe5dSJFPrUV2f+FPJ2JJ0FcsfBEaWKrF
Yi8XHxYjjtL0rkYy0LesyuXMPYQTFOHmDXs8LQZBXBti+91DVatkn1sEEoWLOR/bYw6r9T5ZemZp
Jmxk7SLHJUEFRfqd1Fl9MPO/VlwVO3ROJB/ODCp7Sktet8XQtke4s4YlhjPjZn+xyZyqfkihw91i
A001DcTRxZA+zIYf0oFMP0aWtrsKzAZ7omUfsv8AnjhjQiv5vXocMXviYlrUQMZL6qNh8ZxnXxbx
JYkwMKTpucaEc6FK5viatX1AOfE7KaY/NWMZhA/O2a3zh7w0U7aj7HbrUDgHV6lxH6bu79ZpCP73
wtcSfp8b6d8Ts59LUy0ECWGUDabRwN5BSnkoB81xD/vRw6dy11AjKTlxClYIjbI53AxyIo2BedG1
84qvdHbyfWgxlZIeHYEdeqQj1vkjFHv7TmE/sRlfBxn5CwdeyrGfwMGRH5JsJnCkydCMiC3j17A0
kjOxPb/6tGmubelR90ZQ2e3JwaLbh0hjhLjF43yap3VYCZlMEIfSkzYuyPDZ5C1VnEVS/QZ67y1p
3PJQytTnqiXDQLsN5X5M0uEo9ZYIsflprm7GEFfbVNT6MSnFngzjE7cJnIPiFCMwOJXtX1w845UP
7w8R2vUhrRaWGb7Bzs64umLAL+69W+xEDl1Gie8azXKnO+dllAit/PoepjvZ15o6HB2ZYJ1QRNmA
yo9Vkxd3xArDw1DFrfHgqBM4xvmNa4fRbBdYHlabTjR/XD0/RXP6VM/xXb+od8HdI7M1OUOTc2hG
PlGXHtTvJ+IYkq+G/fxjLfUL7TIQCu8vbLlNPqVIE+ukoQBuyE9ANB8ZuO1mvOWE6kCbq6IHRkfj
gaNw4xi994yfMgycxfuBF5YYEQCuj92YfEFWJzLRMXb+zC1+zKrXMYH3XnFJ4oP5VYI5xRWAxisZ
J2efCP8dS8kPE4LvLZzqbpNjm9fWHL1DNqNDyezHBUwgS5Z4YAkm7U2YJG81W4Igmt8iwtD6iCHq
Urs/tWk9dWm8i3FzUdvN4X7UjnVHBaE9asOoJJE7KZvH1AJcNCTFep8YjtKz5xOxai4WEsaXKYxw
j1D2OOzOLtKbfStnKCtmfDeN89FxyKz16q7ZJtWS7eE3eDuzIBgsc6DoEOjeEtkxStLT8Jk7Z8P2
k00aootlzhhupOte6ztS4eynznbRSDECV2s3GWeEm0a1vQVE522LuPuyDZ5nnNZBNWAkVQL9s8k0
lHjXz6JbmU5efLTC6lL6zbs9WthoQ+YrhQoqI3M4E7v4aGv14KyAUuo7PBxmqljkmdDHAbFSYAMt
suCqE5LutvOmEOHfsEKU6bKzM7U9M6/L7sOlgKVHHGiaRIGr/F9TLS22M5VklKh3aZSkJ7f9ykcS
L5CJZjRgPuJVw3bvv4GcZLGJpnzKMho8xGJcnulw83z9EU0IwvBNYjf23ppi+FXFY3zN2HbvCI2F
Q1tlgcW7NaApZu+BqdnoxcC8vLpltM37pgsPXqxIFurJj7CQINROVW2GgepvtKcfrvNBlPl9Utgg
wSxDn02HrFBuJTIrm8Bd6dKWcBR5X6ylLQBMxoTdrV9Iqc3r6lkbyWutx6Nvo3RisIhgvOYQKBjP
pHqd28Og2uRdbAdZyLpeTWW2+1kxqn6LB5vf7vS+FYO/TxDr3JMbNV763t6lbakJGFDc6UfiWrLq
Wphjt1sS4kZiFLE7mYxPxG2oUwaxPFv2KZphNcL0DfmSBL2INQeVIR/nFN/q7L9kud0dp6RFtiVi
sTHm6oCYgc2NSD4pG5Zd7yXVVrrWY4bEfJcwbiaWgwoEWS8tnFs8ZcZIce/4zXZcNIFqDRq8tsr+
RHZp4kMwnvq8R+dDGffgArTfe4PJsDF1aEwfl8JGq5+QI4Ti7MkpuBsALbi3aQg5tCGcEllxtl35
WY4U6tNERlkoZfSW9bdW/w2pzR8XWfr3nQG82goBliB6mDOUtlrC9HIfK3d6toa5OfYhY7kxsrqb
FiZhUXO+TzLj1mk4qlT8VwN36f2Q9/FdU2dH1ZQ7YY/Na6sW8gpzeRhL81bm2aGV7hVEL+Nt/yuL
f41udioEV1NtNxYsbkEcBRypkRpQoyM8zLJEWgRmG7R04R7M2NljMSXpr0q9nU3e8MXD/a/f0qX+
W7aaEhl5bd5aP32nKv9YiogLRM5zW92lsbu6DPQBw2xzaNGKxzXyu6UwdzVq5mBxXJqikNJ7nDe8
UwTOcVwUKGi2xiLUbqg8JtKk8OXj+FSFHD/9BOacCBiikNFJJFb0250Jze4HEuLqdIGm3jGGn/0s
SObh6qgoDtKpuGoNrtSjcWC9gQ19joxTXuvhgh/+oIkhuOrpvS277iSojQjwSfaTisWVmNyIJAPm
enWlIVfZXg9SyYhpSV0+qdn4YGRsn8dieVRjBiZkXH5TbRgYMX/lWpHKOa5boVKdI0F2EH33iIPa
PmQ2sTT2bBaP1lrfqB49BwTufT2m7r1iXB7O3PDSwcpvKzSdGUN/aOy9zPDY6/ozbftq77a4HNMQ
X3ZC+0Hwe7SFg3h2O/s02myC+ee7oC7zp6QjdACj8E0bDClsl48zbZbfrCvvXEJDvxZXnOjxuJlF
2Cx4FRQ4HaDc+CpAhteO4/5OO0QA2stOSlQRkR6aex+2OFpG8uChQAtGRXfcNTbs2vqbIj/GWHA6
cmRhX+HflJwVnfBw4ffOppAaNBOS4o2b4M/ESpsch7A+snVnaSyZapcTlhOfK9cwy59+Wt6cCg55
RwRB2qfXfDKzZ1fASJry6/cDGSzF1SE9ZsPUGD8K34UODQdFbMdWMst3ts+EoExSfSbmS2zQUCds
jrzqsrjo/XN3CNxafSQ4JlBTLwR4C9KiUvaKqAbYRHQwQvvJeY/68uIT1EqSaXQrnbSAWMdn3bN8
L1WCr6d30JGsm06TfZUclHyBm2DNt5YV4dn3KLhm38s4mTvyG4gov0DchbDREH4N1qGrfWPHpK7Q
/tnoGHpBsDw0jiKre6h64LsGuaODi4Y4mx4ygE3WhCSZYPyb8vLqkHVGsBAevW8oAyniviYMOUfy
Rzej1gO5jWwPVI2Y0FNOtccwG+7jmQJlDbdBgntBl7Ic/JJ0Pjmk98AWnjJRMLVeBoMymfBQ0dsM
v1SPumcaxoAwvk4SodXVGWZVJU8++Uv33w8CMWySkEHtWMnJRgnK0D8Wh3rimGUmZ6MLS9s3nAbE
TyM0FyuTuolBghHOCw69sx6mXMtrjHQ7sxi5WkNMfxr2I2EBa8a/5V+tglYAcvNDNGDfntQZz0T0
PvVsQGaE+WUpAxM9wRwtlz7NMVw6zlXGSUT2oMQ1QF6C59jNvsjrjN1ONO/C2Zc7OaZvFYvNOc/E
vhnkdZo4mCr8fsZraqPdqA2i0Jk7j8ek4+YOG5KLbBliAuPAV3V1+BBNVN6YRfHtw35+snDww/Cz
rpHOgGsWy6e38bW0X2uLsrY2tqIEFTYrXVzT3oP+wOdjES2YqKI424n7QIobECCv2fvYL7bk/RtH
mBMYqJI/JLygTcd5s6/d1gaWgNtAF8S1xQvRCQvfpko6v/PCR2hTpEwxkZ8Jw712LVIUctpPXqZ+
lkDmWyR6d7pYoueUxWNaFlvKYk7G/AXzz3iP+EumxF040Y1NCB1d6Z3o/bnLcPCzht23C4lQ3EgY
FlZzULmk6HVFeqwlHzoOJfTKw5qM1fIrGjm9nFSANvlBsyBjfDd3xqFrkAeWBQuOprxvR0WYgu4u
0SKDkGHhRoNm2LUxM5S6xzTAuDu3iOwxZjcPpJ54pjbTt2I+sQZkWU15YLDZJdTvKUrCBcBNYh8F
aV6YcMqfyvthmayGxJBdq9xhX1My3WCu7qcnxyqLjyKXdNvMgPx+fqLlD099yjbG9BE4tKHc1mHb
PrmeoFfqTkxbEOmmOLon6SCH9xnFs46gR9bUt2K+LXHub9L8sepKOqUpBqXB1erbFhPusRvYgtL0
KvR+5EctysSElIp5Z+b9T5V5/5O989iNHNvW9Lv0nAf0ZtATMkiGD3k3CUjKFL33fPr+dtQ9J6sL
F+jueQMFlTIkhaHZe61//QYCv0H9MCTSpTGQuVwN1t21ADaTbTyH9Dp+Gs3J8ux6vdfnLvE17QoL
sxoldzA6SrfVORRDgu8wkPdcp0mY9PovZ6G3z51yO06VEpZ6u4estuxTWPSZkuZk4UHIQWi8sA7x
RZeHZd+bMSGPkJk7d74yMFXmjnQwKCy3Lzc2BtSEEWcCeWYIHcMxarWUTBhVxKnQcTDwSSoK1ph+
CnYY0Vo59skNc6F/J8ncfqnD3yjoJfuZt87IVySw7Z25BPpUurtY/Ov2UAQc3YzOtMVnX9onOsSh
nJRrPV8ZUrFmAMRnfUDVKZSi2AfFIryML3AKIYCkhkwfhicF2vBxD8I9/PXlJe/5vHjjyvtSSp+s
duiDdDTXvx5yHGX6/8HQf3Gf/0/W8rh6Qcv9D3F389l//hdr+vxZ/P6f/2NX/ko+y//dWv6vv/k3
lVr/l8VNAmsay1hZN/+WCW3b/yKQ2SL7WbENwmL+Zi2vK/+yIF/LuM7DmYab/ScTWrP+ZfEDxzFR
bjoqHef/i9e8RtT0P+nUiqbYPB00S4Y96j9pxoPaxckaw52mI1/1IWRCSSmXJsUFy2ZSOhxo0GBq
5y6dE98UK4xONWiIsjAXBaJGpaiLkjEWxaMkysiBerIQhWXXQmPDvX3N1C/UFsuGxuW+he68HzNC
gy0soacJ83rEGf0Bd+kIgJoyNhUF7SRK244aF7QbOYooe/v5rRdlMGHvYY1FEf5oERF1Kog7ztBU
5HRwYFhHKI8xUOV4xFgyY3pMYHVuyyfDMbFZVImra5r0a1F7NipWI7RXV1Q0lO11PzxIwBWto3eU
fQgiroWBhTqMrF7TmMegrXFx+dssdASVaA0WeoRINAsNXQO/0sAhmkIpoi4eRgUH1M5vW4LS8HP/
Bdn7PSU4xKLlZCRZ/4yvmDQEhmhVBtG0EMXibFQKX0c0NIvEeN6UQCeuETMJ/KDxYVSM7dQqfu5M
GqLVERowoRLy+Engye+M3qmhhyropUZ6KliGFGZ0Watotwz6LtBVRsc0YlfRkun0Zq1o0pIkvita
PffVSv+K9LhHbGYCPGRms60i+VF6LDCBxdlcB1YuakrJctjbpN3RgjlnR7SKzfCT9hdGT9HrJFrJ
QjSVGt0lNjcEydBvarfG89aC0osW9KSLaE4X0aY2mNvTtVqifTVFI9uJlrYTzW1BlyuhmyLOOPtl
igZ4FK2wI5piqPxRmNAnV6JhjkXrHIsmOhXttEJf3YkGGxk1LqN1/n2tMP9OrTo0yxxPjWmi/rak
bpvY0nNS4jxettp9TPozp65Y6Myi8jCadMtlw8D2BUatuVPz5aHXRoXEj6nbXS2lw36jhhrV+pSU
4CAaIz2Y+xvVWKbDIk8R0yhF8FkWCG6y+QjiVr/C8IVItrFh4pKSXCEpk9lDxggeS0lLv1nj2luh
qGwAv3QX0/Utvd5LBvTRCQzkKtAQWFCQSsFHyHk3t6bATBSBnuCqIws0pRS4SiwQlhSoxTQ+LIG8
DEAwzrXFNQZnu10Kxo/0Ut4sKrVNBOxRVM3FsvURYg2oziDwHQGLKQA+RpcbnlzkE3OqIj4mcveZ
rObrIHAiiUkjIrAPpuKXVCBJtrBdyvr6gbhb45g399aU2ucsBSNJSRdzjVHGFs36nQmMagJ5p35H
eaVbaJT66IvpcZAJZMsB4pKy7BxrEtlYc7tVOd++OsSsNBLec0YLI8gGN4R1JYAzXMIlTxNg2ixg
NVMAbAZI2wIHdVvpwGn0KGZAHNPUW4iemv4tXZoD5mzxFmsIusf1u8yR3CWDeYrS+rop55oU3ai/
h4b6O5MZbuCmwxgB3awlwMGrgAl78MJcAIfNSeBiuoATxxKzgVWj/O6PqtqdI5y2S7y1+4ZKrASR
lEEmMwFRxgKstARsqQsAU7HX7dinJ0kD6tDMOvYRx+0R3mBcrFSSJxWy5Q3TURHQ6EwmOzxQpmwR
btvwfe7R+C3eKCBVKF6zgFh1AbYmAnbtwV9HcFgZPNa4DoAURXGYpNdcHZIAG+1XSQfCNQSYi6ae
1gV8V3IAeqk3orcM7NcRILAs4GAyA56ITHiLBVBcKow7VnW0QyR2n1GjnkcBK4/gy7YAmjsBOcdg
zy0YtCLAaPzFYCaATxcCqNYFZF3RaREFNYUaaDap0Q+zgLcRXlQ+cYYTc36q26FsoMYDhw/g4o79
EwmYvAIvrwVwbiS/7RuQDqJeC2gdV3kjTEHbV1D3DvSdWfipkvMHaZYfetB5XcD0yVj0gTXZxysU
Am7Ooccy56IgU7MVud5HNZNGVaoxzbPnCgfeMCITKUhBW2v5PME2vgyK9VzGynqylQ4GbY2Bk9a8
l7KO2oZJA72ShGCeCZgYQqxK/Ftbq/mYWj/KCqKYO7tSgsdqM01ZMMAucX29t7ScfnO9aNd0fdCv
rKFqdvWHeSC4ZUgZfJEu5zYdQffJZFxSZzFc1JW07Hk+4bBnd36HuYkYskDpe4xot1UxfsHiCIME
BjJZDgFaGiSIDkTLMAbCIEAv031WZy+mJU9nByftqAaIN+q5fijmZJtldh7qOquBifbTTiLjhGvg
PZicSVspT8TSwPEqWyn3O7n+TTiIfGwzxjUwNAHYzeHTbE3siIwUQibjPuJHIRDY6oCuF354DukI
4moXmAbutsrVIfJKnr5WzTjLaSO9aGRfD7rzhSny7BNewWAsVevAKKCclWRmS4a5RzVK1KKz/srG
4QvPMwZsYtTWiKEbixJKYogHYhxXMpcDqp03uOAxohrYKrCpnjZL3zzJYqAnidGewYyvFsM+XA2a
DfksT4CYkj/0+V1dsBdKS2cGagX9O1Ke4tpRPUxoRtRjjBRbZoupKZnMj6FXx2mMYy9BptiYwx6c
lR8wvjq0a/NkMa2MxNhyEfNLMcjMxEiz2TpiwJmJUWcphp4QAK0wFYNQLHdh/zIbLcWQVFneOjE0
7UlCZRaQnQw8lwrqJ2wz5btoAWVS11E/92O+7KxRFel7sLDRQJwioiHwkZVIRLYyx5PF7B3k8tgQ
WYchKckqBp8kfaoa2kqlan/NBCIElVI9m3rz0YsBMYgOsZm6Zvq9g5tWnz8mfYt3oY7NxITgQyrA
UBg400C58sIIOhbD6FmMpTMxoFaZVCcdYzxa+nMLTs/uzjhbYa6tigG3KkbdeTA67Ut9J1+lsLIZ
vid9zCZfK5j89DhEpCOxBtF1RbayfsdTqmKDBjCWV8MhFaP2Wgzdc6bvkxjD12IgXzCZl8SIfhHD
ekeM7W0xwF+Y5DtM9LlREDAorGtKY2IdV3vVMMqXHJPfHAtbcGry60aDHCKzJK9lQPGExSzTJpgE
cCjlS1qcYsEwEFQDTZAOTNgHuqAhrN2hELSEXhAUVpgKhaAsOMvLykI/G1j8OLBJ7NzGqAbDU5o8
/OGrVApswfq20DL0baPu+uuJuXZ9znT5I75lUFLlu0YB/z/VzWQ5XGP0LjA79plVPjJpqDDXsInS
1oBm99ZCNqSjwhb2ayTAsHniX4WkkN6ctxU8xutTosdPyRUx2DK2ECmg7iNpxkobkRv0afuaDHtT
fDEq7Jexdmv/69+3B6mxFQRpD9rk0F63ul3vm4zFlL9N/cji80qVyFE39Dn37Qmp8e3HZdLLgTHI
l2agIWcXafa37/67f/53j82janlOllju7W9zOHoI2k3CkMTz/Xd/cfu9a6MAVZrzkEPywifuz28b
uPjkOHT++6/B6YpNbOfINf785G/f/nkJzDqwfrFbVNb/+WtJUiU3ish+kW2Kqb+e9//2U5JuR+dV
T7AukfMsjan4f17tr09weyqUdlzeGiKyPz8meQNGioUPdacT8ekYQuJfaVvjdim0Ior29gOoReh9
xK/Any020ZXt7M8PQGFheourjFRQMhD7nrzhW9h37GRw71uRCH37ck3LQ0UxD/uCky6Wur99uT3m
aCKbscyY6pfpipYp36rClQ2pG7Hw+Yw9GZJOanQVdzTSHOKAXLFnVZzQuOAKJU8FzKUg0Vo2yFC9
ffePx3SI6jgQM/uyqFsOamOQPelg/LbkVIBGjeRUOLjdEq1VA6q6J8NjZvyqGrxG5Y1JQh5Ehbr/
9ux/viziFauJLOo/j1WmE+TWaoRXYTwnifjgCFQ6uE7Z8Wbu9ufxcZydYKnAjjGk2w9WTcdNuq13
+yMkHg+4GFXBX3HcUdQgTrz9RLOGjaaO7fb2hm/p27fv/vFPdVmGYNUPXNHHmwWbeAdoIZNQakhd
zdS03d++s4Vs+PbPuMZFwRZRxaYIcW3Z7PA/Ix759s+/HuO6A+Jzw2x3twTr/g5Q/S5tudB6JunB
q+y4IUGYaOge8IANsiPW7KfXeQ9pfLcEKJE2RogjWgfrAPqGEdyt+9cpCHsf3RgAFwROd0mPkGyU
dXd9xL5kXxxz2wuvj61v3ENGCo6mSw7UZoRu6obrvtuYbuu/ixc7sjhD9r1D8/Sa2t5x9rLda2lt
Xm0pMC/LNw8MG14QXgy5XyAKv5ilS9kjN3ZYHF+vj30OfABRDjDU9tY94wDXuOe9KSElwH3Ic3Nt
/3Sb0sXgc796uFa447RpcCVtN7XzWKyZF3MsFqYggze9Jc1Jx7RMD9YiZLBVGd8cHqan5CPsHOMN
K5b5Y14upTMhdum3MU7dHTatPrg0Udwd41lYmwtc0zvT2l0jf14RE5gUOWde+3rKYVDnVOrTHYDj
4CpwKTSvYeiUbXGoHX9K2wOzsPCFjGHYbOzplffB+NAOeRuY60ApwMJxCkw2hV068bFW+PKaNxBk
Fvl8wz8dnZHBDmLRHIMQIHH19UvMFGQ6ODhM4jgCIb72UE7YNMzfGvJbKRCDQ3OrfIxXn0ehidUT
FEgk349TT1SW5ulkc+eBVZ4p/sWLzWcl33AWqjeSJVg/MqY1mld1vkQoHpammwVEB9X9ZWVfO6HU
dJIdl4UbDR6ek2bD+oQTV+fbj/YFt0MbQd0dO5bP//RXZgEh6516D1kYYuKVJNI+zF4WeCYv2gW2
du1hdsLg76E8qYo3nuI9NAkXuag7PdFhKszd7S/5Wx62GCdh/RF/yXfYCXDARmyOvPKDo1MsL9cH
VkXXUc95/Dn4awDYvUnQlH9tuyc58GdW1mO1S9pTL/lO8buuNqq0w63uAXOor7I4pZMZFNkLMYo4
brhMI+UHEqg2yQZC78/1m2LR4Hyt3rk+EfPWn8vnvD5Kux+yd9xmeh93c37fq1srQHllEDhdIzZC
lUALGs8YNvV+oWkosVwj32s/M1w4D7n4Mf0ULp4Gwe/WTidRMPWHx/Fc/EIX2L4o6c7uQwJ0CVfn
PKUvZn3vdJyf+gllXdTcd+U7f85EOFLF8YAXi1tVu+GsK/TYBdKOD/SC9XLheuSUDd7rupe/Q344
vIGVfCjpdvQgeuGjnGEJVXv5ui1/8P4j2ah7UIDm8fNd/HThgtzkP5z+uky4CflNIES9PnFxRZCJ
LPGSBmcWxtN6il/4cDwlN0TMibW6B2IzGElzTWUabJaAC39dTyXqV/jnPGnZBt100CHkZo+L+iOR
vtYPn1zJXbtjfONIxxg7vMHLrY2GIEkPeBDOAG/mYHf7/HaUymyf2c9N/eTU34P2K268kDytpt1V
7U4esOKBwhPwlEl6lNovstp1nsCwHzV8pNXjSHE/krpGlKwChUkZPrXrnfAV55YvmvsMES1rBQJK
2GdkZNyp9cl+XJV90+PryxmZhDf59Kpg7J2mu5FePFZCniKufr2WeFu9dJ0ftRRiG+49sEDIIdyT
WWC7nPdB80ZP/7YVFzs3nLnXO+fDvnCG1XbLcR29T9gVl949J/GDES7f3MGm4rI8cZuwLEzttgd1
3RbOhbDGT+1eC2tERB5LOXm8WCLiCi/OsBWO+9EXazdr7DuXEq8RKvvhm3V1pilafP5o3Zc/Bv/w
eSvH8gWcaQlUqjEcc5lUOp81LLZH6TfOT1w9nLbEXb7lAKsBt2u3eIvn1XkJ9EfzYhFEIq6TZAgR
O7LQa3suQt4Jzv1vvRufOQbgbqAY4aq/MW0zUWNeUOaqbvTEypkcOXGlO3K0rOGZt6Dzy+jCSZzi
4sWAdQnyhRdn9WEpJVyTz5XZbIvXrbJXQrFz6Kii/cTDyxDzvRcWy2FDcz+4YlKEgJPPgOggOZoX
xuwYwyGofdb7sPyRPio2dykYMbWiPvfUi6lsdNQyO4fh2UCswce7/iidfs94hX9z6OBhN3SNG+4k
bkfx9OkrSArLrpHsGJ1zB/NTlurby2tFiCljdcQ4/dP68Dn6KH7ve3d6Y9r7Yd2z/XEeyZA3XPg3
33wTQmdtxS4iHO/zoHdJIw3Y2JmS33ZCfcPqoOyl5xGJpcu1oZV3NURs+5JaCIqD9R4drc+lxXst
3cQrjjT2XA6k3nA6NA4XpSSEDT6yJ39/cuWxXeBh4fb75sj+ZV84S849Z3NlJ+6C1cuO1n3B87Ef
hK/WB23YEUKzFyNlzzcsClooX6ST9KzsOUn895q+zN43B8F8nD3OC4fJOHHE+ZbPz8fi4mcLHffi
PjUOtY9BIx4h92wvhrkxqpf8RX3kNFZHtufrI9aQOHNCSnvgracsWRwr68TuZ9xzl2GxSkLtZ1we
VM6fp0Y+oipecQ3ZyiCWLbxpBEaiPOFzomk9sVSCswasot3bO39MjYJinsC8A0tltCvXbXLkxLP4
5C8sg8qeO495yZFPxhrwxuZunN75FNoHnyaCzgii63Jweh+eBS9lfby33TFhQ/3gC4jn4rGgRk9c
9oTiRr51P0hc0LXPeWHSqwfxZ0niAfvkrvdxHqNWuJIGJ94Aws98g7pBu2f9569mcZGaM0YUfv7D
22Lz5yVoxdftQIQdpnTf3NZXK+SslCtCZA9DF94YL+2cRl9KdlRR0pG/XMztbD+Kq1T3cyVUudCP
aB2vDfP780yxoAfTXf4DFm9T7UUPKKLXcFnnR/ADtBzm8My+2bOmNh+4YLiGMd1xCKpjcpcu5Bsj
+vOKHaFkkV8ersNOYPpc9T3ZChANO/T/XmHBJRtO0gO+jsl25hAbyr52uiPgxwhWEneoTep2CPTR
PORxsl01WvhdL2LZoPd5dXeHJV5vPpHu4uYqvofYhJw+7UeadDLHXZaGWSxyquI63jTjCPh8h9EM
NJbc1ZMP6O8rzjco/SQN17oKlZ+X9fhGQ88WB1/BT4wSLUimx9e8AFkMKJuwAxg8ezyoj6pyhIPM
EmUBS0zfM4oxEAwBAtQYZabvbKcTTzNBAtdTyEPsajMUx6ByTnX1gieCs685iQxEyDO/BmV5JgtU
H8VlYFenuhXYsPccdYq72ue4DZbljspcJhGlInQRfGxPt0FQnwaPmGbbpwZZH6IT/B3YkXHxG/2X
9MLWaj2ndJRcwBEEAAyKN4x+qGnEBXZEfsqLP35zzbKdU2dz7Rbb2dkQw0Joyju25sgxIGYpcpgb
QfOGLkPeEZzIYo6jhB7MesAeWOJ2Z+OXHMz3s31WZBIf3NHZYJgbhiGLXN8+SM9tG3ClVW+sV1wB
s4y4zMUrbXBOBeVQhPrppCcb0kvDaoLJf1tWyA0AAFN3DAXpMKhWZk/+ZSehJvuS/DSNB94wHQfX
VhjDAqPfYXuldnNxtEVUhhKL1oACGMXXsFXOOVw6rhTqFArhiQ3K007zslWjTXHsvufuB+KQKd0z
3SsNDmZv7NUn5aPZcFNaIdpLXLfj9kCQkE1pzIKs7zVSd2Ci4qE73zUg0thpbq0vp1Vo+OP3RjX9
9DMaEQa5eeI85tju9y9ZyB9GtKhBUjys7YFDYe+Kj7razZBDDTixfgwptvcKL4EQmV2Se8mntvQN
Lq4thS3GduOhR29QJEcIRZJ26t4Jnua6ZiOlau0fyMqVmMF5Axwitz7bbvfNLVelPjdxCsta5rkN
aGzcj4wZKOScDR6HIF+z67yCNxEMkqDHAx367n/YpqyDU2IV4UonFhNObqyHfXZCXkTyEHHXxWk6
AT4y7Ozu5cRbiw+Gu82eSQvTkziQARApXQoJbjXMGuKAfESLLU6sOHoB15q7BUrK5BJZBd+2ONva
nfzeYFQHOYNbGU+U4ZftxO5dI4XwiwsJOPaXHd/1MuY3L4gvMCVKpTfsYEjjnrWT1Bx4ZKHzfqkg
5p+XMrjilczKj/pjfsP61kPF1W3kwe+c31AS3eV9MDxFCBX2Nj9hekTQYQl3kb7tvo8vjvzJQJ2P
YiZhjQqY6tncIDcz5SDz7KcHx+sCjE9EYaLStbnRh3MW3qcPjhEWv6Pn5Y4ND5sHOzno8iEF2VUb
VsbtCBDArltICfy2Y6pRhoSSt/yKAOkfBhwXDyXboFu+krfpFO71iSTmGpQQT2eNxDAz38uphUF0
PzHsuTceOoBhSNVNWPTcST0q2uYDUwZAY+Gi0Ed0TvGG8h6tLzYhxgOJZThG/SIWpni5fghbBgmb
XttNH6MT+K7x4KAdrDGGZ7C2q5twYhj5SJwGdsssY8rH9Yj3T4NPWg/5u/XHbZoSZPLBadbHXRLa
6vHas77Me9YfLgXL5Zk417mGmwzG1eeWQXt7WMb7xLiLpqc1f9NHv4qXMI7fNd4AiC7JOm6hI0w1
IR0clc5rL/n3qm2G+/J9+kBsviYbdmBWycPs0r8elw1CG9y7juzKeDKNvdt+8f/4kl/U5/6OQQzq
30yEb7jmeHHGM7QHTHAx04eAH+HUeSrUTdL7DUgbxINPVoxuclMcFycXk2dhrUuwsWcc8cgPlz3H
bmogX32swXw0jjGrm98fI4WVcNwQUxN92uEJK6WnzM8mesu49COOyLjriOzFntFuNpD3E2u/TWtq
Zfo9b40/Owm7bIt7qt6RzvLhBErAmslm7pMqZ2/sk/kMyOJjqgzFQjfoMPZkT/ev/QgXKoDnpgDc
MUd1AjieKApBOwKFGgXdBKzU/IQuIQ+yQ0RB71ykw2EhE4zjcU+OZBg9q8O2IfI0zNKNATB3YTXV
37MTyknZ1bYFKbdbbVM8ODJuCkecBXRIbq50MC7KBsSbVQFa5nY+ViWzzk/49QQDlF77Vu5Khj+b
63sTypjO6iEqcHNPRuNx2CGIbO4er2djEx+tiwSk4FqXyq8OMiTLx2Q7SH5MFaoei5+Z9u7SzJv5
CUVaYE5etL6Z79HH8NzLGzne45f8rHPEt7xjaG7rUYaP0HsNqe2n+lV5wGmzOi3ZuVIPle233SMn
uvNsVg+XxC2y5oTK152kbVvBxKDYCqsTkSNiTaw8bN60c9276g5S7lv6yioqvzMhi0KFo4wsK2X9
PlQETpFXS9pT81EnT2ay4S5WHhr9bqlR2Lik4djKD1WX3W6pEeR2lyb44dL8Q0EGDZXdd1onqkMq
BAlzeWqzCtJHOxPtGr2J/+NMyBHPuZuPtl/uVz/CzngHrw5ZgXqIZzcHV+G9RLvChC1M7KDp9d5w
nN4sKAjUtPZrcUzCAskp0Ulh+wpHoYrwRCB21I38WjowzKKrYqTDqA1dqoltgTvc6/ZmQTQKo9Mj
ZEc3XbnExBHXE9jNbmuF+OswGHym3KRDX94ydbMu2O645Dg4d6tyD9Qv70rRs8Mk8RNehCQnKQDN
kE5L8MlVoOIlwy4QMrZZ0g/ysHKPsN5zvJ1+Mfqja0K0bjE3caPnfKT3tPz+1YFF7zpu8jJYuOxt
9ROeF+9i9Y6ee0ZDrhbMb9lP8jp8YRBfAb9vlG8D9GTjbLMFCwNI9TsZs5/lo/vJUdVrMCZYx50T
ClGYtdwXP4J8izUYEJ1bHpVmw1icAZTaHYEDcEQsY79x8x1jJvhBwAcwgKgQWOVhdNS4B77Vjzge
duHEBGNr7yjyH9dmj4fYA9FJShpc68/qHp6rVUPGOcB/AhxyzvEF8wGl3OavNnsVUW2G5+CH9Qs2
po9Qwx6OnWZoiJk3RJ3N++R9QNEZRproXuKXUSGSd4PTcvqALmGkfXaa9/oFSPW7T++ptKQQ1u/Q
byL97GAS1AEJ14yZkONeN9menLSrhCZpN52VV/t9kNywCWnvj9ySWjA+9q/me8wqykg8qCKcC4LB
mLdRepcNsNeMEKoA1g7kim7MH5IUqt8GuVW9ftQeZuqJZ4y91PGUfar0vZG/congzhWQIuhdW58h
QcV4+bX+qr+qb+dkQBAVCId8gS4AW0BrHnNuaJwVCXPzKVV+p5jg4EyQ3Dln7SDExFsDHCM0LnN9
TyRysu/3svJzPfZfyXP9WvuiKrsQn6lto/4SNQReQT/PCAT93XQ6d4tYDNiS8iRA4G0nvfsbFVfq
rdvoADRg+arlE1TG4uZSAbAAb5MQ1x4XITG3D88aM3Q7zNt+O8NF8MRx3LKSRPeUtyfnjPXME0K2
c2a9rcBoAc78azm6kDceH5xz9MG8Kia3SH6XH8HYXj4ZAJlitX0hSZyQJc4yL0toaPNs3+VOUFED
IPZlnX1FZlZtwMUvGis5kXKAny7+LvTxYXEyXudfUNyrD+2her7uBjyrX5P9/MSV+LtJiRRqALRf
9GhvPTzpEp/tGyHNM9765yvshs6TztleOg/syFwK1ztMAdZNEyLmxS/wgzTZ2L1k8XZUfVV+Ww+m
Z+4pzkA3MvW+nwh5Qk/mPFmVdOyl6I4MtGofFTO9/+3bSdgWYTVHDSlbThCR6uDJPZmyk5j7LINk
QfDCxKeYmADdHiNr61DD4wkzMcIiCbdkNCpYXWoLJJkikvT+/KQQv/Pnn3pEqEUqP+FzWni9GL3d
/v725farvZ7yTAumVbAtMYL4x99naovP17RPZAY7xHo3f32JxD9vj13riRI9to1PB84Qnj70u0P8
t1/9x1/ensOomBX9ebaqxag8z7pHw7Ah/7UxXk4yZrRMi25foka8xu1bhKpwFG/f2lbWKYS6l2XY
zfHhz6+P/3mbfx5zInQDfz3F7cHb7xR5m2zZaoI/v3d7/M8///ouLmL8u8Sz/vlJpqPWaDq2pj8/
sDUY3Vi48IvVRF2GEzc2DeJj/O3lbx8bRijhH9LCbdVFFJDc00XtjD7MKMAvgeEm5RKMtQOg1xS7
dGwQoFpxwGRfxqqyOWHNBQyXgl2t2pOCmA8m/WOnONsBvxM30/QdiiljM0CfaPHTw0sOc5rYfkgi
6cvO+lOnqx+O1YdLCY+yl4HRJAderfYaa+1EZikmRhJGSqjegFAkkj/g8mLtQsw7WLMdjoWigBiP
ejCOylZuoRVgTOFsNTIe3Dh7zacUN9jO2PVLCwdPfqpvXJ9snHnK+VlzFFbBKn2cpvVQ4JHhIpwo
x2WD+AJRtj/r1JZNdpcWb+SFBzoox0TzZtjOTupmSsW0AJXL28DBEKmOk0vcFYGuWKxdWnS3fpKy
sLcGVDGIevd60T7XifQpm+t9ifX4NfqaRpLpNQQbcATQ9VzWtqw8OCpkyleG6ptDf7IGBQAUN/zr
1cIvracztUkjM6TIq9raoDmCHUkHwPSVXcRw3qMIsl6tA+hUCOROcX6ertbvpZ/VDe4zv2CSnIhN
eosyKKzqsIZz9q0o+wjfo3JCVjCVeDV0cQd/dfiJS/uLMTLqKFkbw0peY1xPMZ+RtmsDNdEwaKd7
FZpuX76i/mNWruxbLFUhk+yKgjnLej3OifpAsPjdsqh4mbSwo0pcj5kIIXaK5T4o+sxDZkItxnJ/
bWE16urz4IQjQeGkprpoWPzBWEPFtPFjf1Z644PD9NVB+sNn76Ko6ZdOtZXPeBeuSuSrujfVoB4F
x4yo4991Onx1eFcybNCp9tjjW0guHDHMVI+9hf5BItbiEK82LsC48y1QZ0mR0HCKn+8bJNHfK+Yr
7dV4IJ/8rahbcFBnAE3VcnhG5W8lKgkpHKTDRFrBrFflNmuscC6AwYyBnkoXc2oKyzSVFkS26a+q
8HTVkjdRMT0TX8Oi1xs1rj3dvBuxQpvhA206Y8YxpsWWQc7rM+Ev72utZptGtaXNqNFPFurLPCjV
rivWD7KMhRmCAlcGh0ZoABI+F9M7vT7Tp8hTcpiXSZsGOF/95kryFaV/uU72Z7+YCN5J1rKgaqzy
TEzSeBjzxG/NBubuiNuiIp8WK3q04nJfKBrhyw7whzapD/NLWwDo5M6IGwGzzFoEQUeJ/qwN9uw2
hvrZfMua89NkxbjLKg7X3KD5tpaDaijXYGp4cmdZ2LzG66E3kOwRI7/6sbFXYum8isBDQ7+eIb+i
BcI7ZkISdqV5yGvzGTZ5CxET9u1CAPc6Gp9mCX1hRkonMRFbC6fxpVZmaoGTR7oUPh4RwyWTcRvK
1jPkZ7RTGfVHuziBHqE616b0OA1vWP8wbJTnvZGbpq9oTLdj0jVho+M1khc/LRLF3pnYxW37vr12
FBnIEsvxR+/WR9jOCaQX2sLrNRFhLOnBNLvXZKC7KNSpx98LE8EFt3dEbk3m1y9EUmJIbKznWpJe
Yu5Njq6BFYFT48gBIpPIO9RwzCrJdR+G9GOZlNcxhv6ltn0UyhIdc0LQz0ZbNOAhLALQAu20zjwZ
tnLAERpjwkU+Y3hCpTpFd9Xvsa1/XXvmPAYDyGKvxau8aRC2eTEeOZZ69QbT6hBL4oFnGaooCZm4
XJcEveTwUa1MPw0J2JNMhGjb5lcQszm5i/Pmw6i756aczhzz89riXUtBOw8pU1NJfo1sQK/MebpO
DUYoayjV9V1CCK8rlWwMrbXKJHknPzpK62rW3UgzRWxPfKfqSIc0MweRlzM8zBT8rGCYepJBwqJq
yi7ZHb0njzlxnNikkRDyo5vAW4SV7TA//cpYvL1ei7/sluAcqMHzwbrS8rN+5/i9uHWmQ0aECmf1
RLYmP32iLndKz9W/RrDVEaoCQbALQnuogsIeE+DBIfXTrnkj9QVD0L68aHcaSIiEoUtU/DYKVfV+
mTrjgiZ+z/svM1651WV1wtsUTTkuDT5E/b1a3EvX9hzNTXeGXS1YpQDqSrXQ2VzbLXHdTGv64kWK
hy9D1eoNYWTssQKr04nEKXLMZivcG5tlek5MzCQlZpPQPlWMB2Na2Ay8HgK76kt5vZdw9A3lCuFf
mUk4iYGY1z0giA23F6/CO61k9gUVF+HpdXqVZ2dxE93etRV2YOWMaUniGK9yK1OxyyVX7dADhLTZ
E4aO39UY+1U37B2MEyPAWgwQgjyHXGIpGQyCxTSOWgqS3tN9xiBiBOKk8I2u2JyTlaZ4E8YH2l4a
jpZ2ZdwkM2aIrg5ckznfKplxPUVAjk4B6dPSlm8nB52SkXriqwdEOwLoZ/b5f7F3XsuRI1uW/ZWx
+zyogXCotr79wNCCTJJJpnqBpWBCKwfgEF8/y8G6xay0nu6Z9zGjwQCEYAgE4H7O3muXhBltEzWE
vFr6JFWFhw+VGIX2pnocurYDtYQF28OLjQ3qbGpztqVt2il+bU9i3E61hbvDy23h6V59Uv/r+/Rv
8Uv9Z8JB9x//zvb3upllGif9b5v/8VSX/P27fsxf9/n7I/7jNv0u667+2f+X9zq81NqP1f1+p789
M//9z1enbVx/29itQRgPw4ucH186LDDrq+B96Hv+3974pzHsv7WUhYH/X1rK6vE3P9n6gD/9ZKH5
h+X6voUlzPHfgjlC7w9P2B65GD5kYdtzvb+COYTzh2tiyPSFE4TaSvbmJRPmH47nh25gYj4Tvn7U
v974377Aty/018gKC2Pb371kJpEcLkJf2xGhiZzUcbj9+9fHtIo7Mkb+51z2var8NDiDffrIxRqB
CHamDsjZoKPEzAhlrD3T0TQoVqSoYJPGpTY921+NzEl3hk5Fj5oa58Wirk3wJeF3fHIA9+bpM6ES
kJqKn4jb0uM8hyiR6eYQtScKOvCzMo5+ntpPjrnspiZwLo0pr6niLD+Mz5GEyV1WIHaxpkF3Mp2H
2UdD03HOa8bqnMZpiorXGPEGRfx2xuC9aKA1yx5DSo4cIpbBNZbUO6SaTm5DnoWjhfNuJMhSkA5h
rb4GB/vpqcp9cgwL72MSZua7GngyNeZi10B9vHN9GOce89eoEc5DW3kvvgcxt0vUS+r21I+le00B
AZ1EwEVjWoA3FB3N3wgZtqgd4yKIJB3GHoinY9ylgw4BwyPijtEhqqzpOWdu3zhQr8RQfiM85VJ3
6ZGQ+/lhiirzZA09zuOCzPgyX7ZRbWcHKLJnguXNfazofEoXs3ULT6VAE89Z4t0I+yMVsA3DKYVu
A/JzJs1BNv6CpswmI7yZl4vMnaMoToSEbpmcdgfCocOEi6WTJnQCm3QbJPM3zyjs6zyQAeePuTYg
VHdCDRZRmAWtluqLkN3zbKeDJv8emLFRdIvcH21F47ErvO4cNUS5jfZMx0hRkZvH3DvV+X3fSRs3
OjgBa3kkZoHqQb3LPC5dlhtkhyL1L06ys23FyZLwpp2P3pMJgPjpOIyAo7G/gOe+ZpMRXhn17b0P
eV/FeNKn22JCKrEUyTfMc2orbfMsVG6f+9i9E4Ae9pVLlmBav6DBobkFGI68M9pBZjZ8rnwoYOnC
4Er149aqIvdk29ZlbMHfd35c7DJHVsjqtNPL7YigZ/KnlP+jqkkP8wXXRDOOflheOh4d7RfIYfht
83SmdGulOrTaf3ArSgZKV/vd2LX2gaeg+yfTsRD9bR4vUFsjvB/12J9Koz65fhzC4/d2M3Kquo4+
1vM7EAvxg5cdHVpbVoJnIucAO7QWhMEm+OQS7UdiWMDE2Y5Opd08QIt1bmEcqmtm/RRyKtC2D9HO
rZh2SyOi5VnRIfeFJE1rZEbGeIfys3kpRTOcmlBW276n6omdaSMAVzOuKj3K4d+NqZOHUJWf4xlw
ArR4YEiUTM50RuzQx/hhR1fJ0JW+cRtx1M10Y0CkFz0mZ0Zb78ZS4BKsGENq/WhCzHdAKBicn6oQ
1W1plTCHPG88VqG395j64VzFACoCWvdWHKEUR93Vz517dPt2P/kI8jwlDqTcx6AsihiRR/6px7cf
+YphiUvf40tKA3XfYTkLmazLkRMXecIeZjLzxqatRhQtA5CIoyarvliLmx7HDH1CUtKosOH8mnX3
UNjLTxGZ2yAvL3FKcT4kaSh1zZfAi09ebcBYijCfReB1pqz8zusOaGX4p6ZO6XGj4iVQzEGUVAMH
oapakxAGhLdLDn36GSQbE/3O2HWl4gtcgt1kJs8lJ204Fj3d1oJWZNHjGZMdxc1HWdPTWiLg4K43
5XfGY9xihqqq9GSTeiG6UVFN9b4Dt8A1b2WIpaAfINFnwj/ngw1CD/p3X0BK8bJ72WGaCYu8AdNG
VE6PPEkX9kfPCGjSv/NC2YO4QlCEZZO06CgHhGEk+7BdmD+Un8hzyUFZue2mzIjqMfEeiBZEnY24
pKgXUrHnH27s0VnIcVvacbwvcSOTxyu/eBPHj5h4l22PwAkL6cfyBTp9ccgruZBNiuPJxOuEu/8a
ps64HdLqez2FVxNV/F0+MGfvrZ40AEV7HZUIcPPgWCuybnE84M8qbdoottvsB+NlYZC9T6ekJfzZ
RBFDyrSP6WKeSKvpwP184Jq775kBLDJExtlbklbnfM1ghh2KqvwmPOPZMKOLBkxht2EMBs0EoI/6
2BK0aZjkIFhZdC6kBec3pIlSdDFUDvXYqgr66+TInSPcfKeGln5CouhmYvGaI21Yq+m1+J1pv0Nd
qj7AU43OQ0ZppLP9aTvOHnq5xpphxgoSkv0eS69NcrHoOnMTQ7eG1rDcR7nsd+HQXq2o4/Bx6V8s
mT/f51aJF2+W/DZoZvX1QLcx9sNzIGgd5JKRLXmAIMhCNPp+a1gbEbb2gSClo4A3WqcDkGmGrGYY
UKztUIERWoGZt8v6s6J+6ylmfDge260CQryFZnRJo5FrQjA1+9AonoOZNAlDtc+miaKLOMJk5zN5
Jg1vUtvBRBHt2QbisYXPTS7QoLFIF3einjn5kno0evI2HZprCbj/4kgUOzFdE6/jZ+JOdfZuLEDw
xc7d0oTj2Ta6LdZ4+t5pSeVE0398pOpGb4EJpgzClZ3AnRFDQUPfjFEL7hzsYxNqXq7IC76IOnlI
yXwm0AlWv9G2F78n97PF5TilzJYC6YcHa0AbUACxCivqK5gDSU1PuACnuA+mUOhADObHiR3cDo2w
j/I9PEqD1A+H7nUaP0V+0my5wrcHL2rIzE6IFsbTzSWXrqrrWVc3IisW6qR7K8jh4avftzCtrqWL
BZqMKAJ3a8IdR+w9vMryXZcyDAhzd2tQso8L432QJvHJ7AMMCjCzUc0uxRXL74HqQow/DO9vO7Vo
CnUhfDUzYKHKhvc98gc/buxjvPjWgsCVGMA4nt1t1HjdNkr6BUcQ9oJBBj/sfqZwY5/WFPh177om
tBHBxzvomzpQpFPvJ+RQ52DA4tjWPkrz0KBla3v2xk2Aa5U6r8trnC/gLUEwQV9HtObgSGmKo0mp
mnjI+bwuloLkKleEX/NyRBzrqu/GApD41QtilvrbLqCTCt0UKN1lOGpZjTfhBBNJjJo1DWnqDGT/
ZHbQHPouoI/Rip7A7dznOpC7zIcJ4tiYsTHvsMh86xmDE3yPEGZ9kWBCJD9Hr9/UUSpIUHKZJKqc
hnb3LIEEEqUIhdWQz1He4zIdyDEL3AA6CXq0rJ6pReutuAmuuPpoWDociHM6tOd1zdZBUOva26IU
DLmalMqzNcIA1QtSif5cm23HOCHJkipKEU9h4KnDRycys0sbRflJcT6pBh17VeUZcQ+oZWsXr1vP
+HVvieZ+fbkj0rNDgo7EW3CVFZq4si6cEb/Uzds2qDMf1YH3cdItEqEbIaqJwdlH+mcPLQ95GnMZ
rq1SnSiDykOn7UBCSfatq53g483NAi6jNs+Y1kdLWWj/temGQreBwFGvFi4M53Zpg+1q8QFIXfEp
DticXpfrDkvU94uHnrOyp89x69WMM1msa28L4rygwmhnkzDLrWcv2Od1Q8fG0XgmoqU5u3qxbso5
fzGxcu/eduUNxhARDoyzqqp5/ViA5PCxrJ9VZ5OlbKfR3n6qgHSdE1eKc7TQzw4WckSH1E4u66LT
a13wsx3ARCdjPXM9Q0mUx8xR6qpVsEgh3zPYOZKsRJ7bX4tQwgs1NXcmD5fn0miMc5MkJK2N+phL
+X22VE0J7tPwGRaBIrDU9LqXgiAJOOdjuxwSfDurZyjSnqF1sbqHXtcqgXuXsofYTUb/udfuoXXh
WxWnywB8DgNHzn0UHTiroz7KWt6plw53MIriwyQW6vIUaB9Df5z3641K/9ihcyebvgWgLeKF7vag
XWGmDoZ7MydJ/d9Wh5I1B/Rl123Vxx/SYIyJq+U7Wr+L9YtSuVPuvcp/363QnyhLsBfi2/JTyzus
R+lvx283gjZoYJ/QRv/Xge1TJ2LYfLKHlmboeiBPnDVQcs5td5QMCIL1A+E6/udHtX5KWOcVQjny
Uk5MJ14/gvVdru9XpPZyfnvnnLarfSCTUzmrbaNkBl7F+VEXAYXiqULZ11sPFjNiXwTYQ2zJ2Nuh
S24u4nMXw6YF67br+wypZv1sVHD8s6CyUAfAZQqD/sXkWwmQtE7FOH+Sec4JNoiRE1Qg9XNiIbdy
RlX3tpi0jtC30kuHqC8EiLvzCMi9QZZi+rVWmrmPKqHSiISyNdo7O47upcfczYAl34rhHGcWiALb
O4lOPNZ9/R4/MFdMOu1isSGNMHi3CLtYwup2UrdZVX0HEv7BjC347gbls3FMP5bmB4LDEHUHzadY
VZ9sP/I2mcNPwCqzO5lUBYSH6YGMDLdusz1xndcUpgVtAnz6nnJAVTDzlIzeMTx3+8HvaWktNJvi
YjiO0czQx1dPWWMTxCv7294Zg2NcJM+tNfs4JrKdKXKLMILUP1km19fY7E9DAKPYcmBvzNN9WAZP
mUNsKIWIS/DNoE6wm8vyOA/B+OgOAaOvQJ07IW4L+X2yH4LlsSno6kc6+7At82viTt+YkFC7Now7
Y6BnbgtgY3BBtlFAYTInFeXGi4A6xkQjF4F8n8Uu7Mz7Och/UIxeUJgnnECL+Gs3MFgxYH9rwtQV
5n6wmXx1dLPmMZAnWBCH1gZTbQVezcfV3+c+GZIJeSw3ooQEPZa3Qw3KZMnUrTl9iHzadn3s3c4M
Mnop+UlY9EVpNSSMmbd+0zwHBdc6B6ciXWdJAAf2gx7mNqxtkX/tXPXUecEXxYewJCgOhtHkQPTc
97LIz0FpPrZFj7BudnaNXL7nNnNqlYVoycfuQUQ+NnqEtbIIsWgUSGsmZ4vP93mOIlRtYVcR/PQi
pSO3g9OeBjvxUQgN92WjdklNh2m69GF2gPL1s0t7TDF9mGzBWOT25F7bDFaBW9P2SsTGalN/lxEe
e9OY3WPZGEiNaHZSF6WA+G2x80cwC85myr3bYkZjGeTVlcL50akgj5XzBazzPlcknCkxfQfkdodR
9XmR/vvcCj+H3gDGkd/RUi/uyXQ0N79FM9EgljXpROaAtxmTHqRHblVdPvIqbyxF0Tm26OZq7mUk
imI/OdWynenZUSnRYixm7n66bA2+hhjdeyEYOOY782gpwhMc5fmoxpGQCwTUrkAj7pThfTp1n8gd
xPMQIavuuk8yTqKbsUP0b3s6TTAYELDG/k0/5QjM0zY9VIvxWVYAiiKr5lKAdWh88evO30cBTYmk
VV9NtHrSNIada9Nu7BdOB95Avphf9PdgLMEnaQSIFiLEjJWNIr14lfXUBZXaBJjiASSU28wmAcuR
dM/41OCeUZajlzZehq6btzRLjrMLdbcTPfg0Uj8OEG9J4Kh+Fq2bbpTXfAqEjesQuG9tWS89Gkbo
KuquYYgFFC6CX12ExWZosNPECuWUSNBlpI9znszkeSu6VOrg5HjRG0jjRzMnztz3jXM2tsbVtONr
YhIeEY9mdo/FGpG9dA6di7Y2kQXZoLaiGo/qspj8PSX+n4wsULoPqt3wG/Xt2DpP5Qd6YQ/Mi5er
JXAahSUja2/46QwhRi8yxXjKr5MrzcMiTaiHAA0XxPWDT7cfBMbNBHWco/yHKKS/W7Jl2gXxuIV9
s5kEBhsnwBhHOEUEOIXOr418sL0JM567MWmL+FH1nKbzfVdRjS1z+tbQMq0zA9gPXDUQ1UUUAufq
CguIqZo/XuvBfERP8M0zHTySiF/gEhneXV+478wQDVVh0MBPS0xlvTpCb0Xjl1AWIK+eVl/wE9YP
WnHPIvXGIOsl89NiA1GLVmbzqaNifeW0tk0nvk03lj8pe8x7OTVbR+TN0Yyi9y3noDMQ7Z9JMdKv
irh8lvIloYqC8fFnkM311qiugVn0u1gUD3Br8m2uPCw+pXnt5fBOtMUPLjHXjhPZvlyt3v2nQQUv
XNIVZFI6g7iszxZhMFn2I3fJgAG1TM7syLWReGh7EM7G7oKO6tU+I8yHd0wZxBWdh38YzqMPtRqu
C1o8ZcTnkmSXILy31AA8w+Asw6gWb4452pwGCeJoF+ObP0gXYyR4b1MjXWT6KHO3vPOqEfl56dFp
HCAl8p+swr8vmFhv+qAB1CJGQljETg63dTRtLCG+yMmvGGcO46Eu3aO5vBCLndyUVkhoFPwbBznA
JuClEeQyw9+l4TbSkWrr5HMN93uzIMwG5p2okWbd0s0PkRt5NOvSZedMMVbldMJ857wTw5LeqBaR
WY7ItzYtWBy2B8sdEfUY5NmxdY8O6RpXwwu+JaF7azAL23oCiWQlnqqc2Nwqy32KpZzQ4kHdRyg7
BtkcxzTKNnY53c2xErcOR3W6jIclG+ercEaXy5c97JNzjgSIqLjiknKWIGkJEaVV0DBf6vgj9Nay
7zCfDEjkmuFGuNZjzKFfWHun8PeuP37PnfypHm47eC83ik7CthiScKMGmzlTCBunXKjAefZNheGV
xld6P6vDZC3mmTIZLkAT7xl8Aey40ntIU/s+IRFkW4iPOfXtm07jA9aFr7xNm1cYfSoyEzmx0Wak
x37j9wj8M4pDDTG9hDa56SHDUjWnZE4V8c9yihoitoR58IlswBvi6ZPhdDSc4pbL3CZPBtKmQ9e7
Kabqfaa+pf0lslt31zMkQqIZuZvIcZ5lT+e9QWXS+/nXEFAt0t5UHudCfV6s6Rvjph2s7S8EB9yM
CM8eoqzeOopxi0wfnILX0/njjykRJyqVV6MMBLpCLZwQX113Rj4IfoaJ8mkxmV6lffEC1u2xbpEJ
9l2/dZ3sW2OLbwsVj23TGz3nIqaaA0ddEBi3dqoypJzAVKYBgTvfCafhHKmbH7dnaQweX2ciUA3W
ZB2hDKdk+uhAD9mgqtq5pbPrrfAUeQBR7CIDxElQ1bEeyw8g9+vd4HcNxUzn5DllScljuMwTBMLE
E+9IBQBoFmRk+ZWhtwWUhCmmgAeYo65hNkDcjQLlMZEleU288AaOcLOloNLtU/drpRSccvN72/Qk
u/I9lk1i7wcPG1djhl/HhgjyDFNKuaHqBOPYhHwAGTrYDtZ89du7caFoQWTKU1n4kvnVDFnAInK6
nwuzuGni5s8k7TVT29azrg9FB0VFrnWEUkOg1+23RdoknC5czvRG5Z+nGY9IYo3OTU3h/zXsd820
Ttc5W8DxhvOLIE/+UTVVD/RESOC2J/6D3vW2UMi7MOkF2YaMmeGcAT/ujkqAcjHh/izl54BSBnAG
2KOBXzDJ1CjSqq/oUVfB4m6yVHFdqTUapo8RIQ50Hc6jXvACroiOqsO63/Q+Z7aYT2npjWdngJkc
DAwEl9m1tmNcyzMt/4GGG52RddP3elBrZL3oYll7TnWRIzHbsjkiZryJCTQ50e7CRVMtWD91QQRh
IpPwlTby16LozRQ5DGk+RNYyf9cz+SlyHkECM1JLiyd3tOXenaLxvC7apprOYMh5W55xjPTEOctA
jyV6sa697avN8b4f8VNJH3dGpWfgcTQjwPDQXr1uv+2sJKgIt0CHl418tUu/k7nXHA0o5edlahKu
7oCjtxJg/s2aQ1/ochaxSCgXWtIPXbD+aL3obhkZjyOSszsTjowBU68JvVjX9D1QQvVHJ8QL0emc
7T65Dxxf+70GNDnOkAVn07Z4i54UGwZs9rn0bPvc6DWVERvp0/lUXUCuWT6K8sYdYZf5Mn+37st0
evi6ZiFGuzEHjwJnNbxYjjPtKrdlNEHS51lECvpP+23dWHcLoHGnnG8MmSteR72Qf639tsmAt9vl
Da6v9fUZ9eRwyG6tjjdsDrXzulh3z30fnQg7H7oFAwTThBzTeXZniYTNNep8fcWE52qOr2OhxOA1
inmxzp5erJvrwmt7/BryMW+4EsM5HEjjef3/v7wI/SF55IBgTNOvY70FzCPQCYbMyZi7uyh4Eq3E
zTM3JOiRbkoIXd2aH8uYycriIz5NE2AMGSA5d/ZxLUxOdMQV4chG3KHPQp1XU9I2FNXsLuqvlg0t
bQqyr/lUfGMMtCmcGRS3TcCpVaco2avnuucoyeH1JTXMiiU3Bzo9RHUtOR/XVIFAjGbmEgbNQ5WS
B2dRqNg7s7j0zGj6qXIPueLppJFsf5LKynzzsEQiZXASXyj6SvacZGo915Z6MQregadIPIgzpN8z
2nk6pRy5yj/HGkDmK4ihBi6c1kMo//9FI6v05L8RjdiO6SD2+D9ziO9e1Ncff5ON/PmQP2UjliX+
MB3EHh4MTeGZWrkxvnT9P/9hWLb5phWx/zDNwPGgBCMKMf3A+sf/6OjiJP/8h+Nyk+uxlymUHbjW
/5tWxBWIXpq6mOO6Ov345z+0JMX3fU4saEbg7vpasfKrViTpxaQq2Ti3SQwmT0mXrAjiquKwxraQ
YM5JDYIqM1xIDViVYWFskyfuVRJqcbPYFMcZf5D2Gk97z4joNNpyh1eqMWS970FSUaZAvl3ryhgB
JF+tRO2TiHL/MHSoq/DKLmSLUNzGYTJYuEYmn9p7NO/CLEIrYFX3UVe7Bys4yzzubhV1fbt2CayX
tEyrJc0EtaNz5yTBUWb9ey5oBF654ilwYuvQDjSbLGnGG3NUFBRsRQvFMM+WVoFZw9R9IBXpyXWG
D7Iw649OOO6daroLg6g7hcNIQ1GRBGEa2gMq2ncJ+sOb2ZWkycfWd9/Q6eFRFdGf9i0Gg+JcmEN5
bwRUAy04CKE9BEQ2kA1hwnNHF37T59j2K9v8OPhMTIkYDl1qZVHcfK7r7j41Z0LTk2Q7KrwFdFqR
9yPVTGUME85cHvIRVigcLA6JbtcujN5GYjPCWDGW1I/wyHOlxx4SvBNUKddiKt1eokHHXcb/1goP
mSmCgPN7l0CaA2UhxCF7a0wxqhU2jhHBh938HAYE0rXJabRnTBen1X5xqmgfih+eAZSmI0O7SBzv
MuZhdIf/zbMuC437d6OpKRs5c71+IIWNTjj6xJ9+N36GctkeDfBJcUZ6YagBBcPkb7MMl5LMsIik
VdGByRAEKaPicysGH76f44uqFSdz1NKFQD1Xm70PhWRfdfnO7inhqaHMAA/HVKx6Bl/Z4kClMqz7
Ro75rTNL3dsLbz26YyR354SHxKFWeJyJXciM9LbIFWHxfDaQAo0nxpdNYdFgheS3J6uJ30EwQxit
q1zLGwtAkwR7RBTprv77wKbFEnfIpKkZuHRsblur/oZGJz90qG33CPOZKQTJSCMDealAlxoTucTH
E10WsjxODURchtrkJinl3JGttBnLWF6Yv23rZXQ+5k2wT2Mma9LNL5OFkcwPnUtGtZxkC+qQlsBk
L9L4OfRGqGitw2Hbw8+MSvPOTqaORoFd7uBLkx3KtzimqNWT1JZYM0jR8lqHZhzicG/Ev0nBH2tp
pY6Bx9QHlb27mxVFTyYHHxmMdle0KtWmc54cAOSfaXu8L+KK1i82xFoVqIwoY22X6TLRpL9Iy2hO
cyJ94L4R+CtrXD54aYpLg1rpV8NJb2m2IyIwQwTZFueQIFJHyzBOuXDMO5kyi44Wgs6DtPxo+2WN
9RYTQFMrRQUocw9FlDh3KE+uibDLoz5d4VAqacTHMZUxs7BuezMYXtqhga9iRtclqBWBeQWWMiui
b2PyGcw2aADT6Ovb1MAjkkT1ZwQF0YXR7LQbJzKtaVphYAl6hwu4hxHLmIp3UZh3R89Po1PaiOLW
KZjEDTpMPpbkMrioBnZu1xGnoeph13qJFoNXzNYV4gnTcq2DVGG0zcoRIXMUfSDrKnsaaC/XbUCV
1U4RGJVecK5NzYAGVsb77GeHTwKO3E2q7AW3fnlNaCe/Loosu63cCCkTDeuKr9zwqPJZYw8A3Jle
oPK57+E6i22ZUZZpZnUZqmnruj34RdP7MhuNOARxiYzMIbVLRMTwWISAWFXZndcF4RYkICTdSA1E
r67b61rleLRQGGr963Z0gLRY9PZ6+9vm6z3Xnb5EBHKz3vTL6nrTRMFn303W/foU613W/b8940Ct
9uzkmO++IvBpzoPO4w6XBZJmoqcVr6tGzeq6va6td1oXb4/JfQ1JXG8OupSHv9309pi3feuj1xtI
FkWCNLjRhiyRYWFi9Ne//f0VGOvrWu/w+u/WZ/ll9fXVrv/lddUJsws/9+Lw9uJ/eXNvL+z3//TL
9m/vc33MhGOMpgPdgLfnfbsftpf3sxtX5JD+9TmuD3t9g29v/e0h69rvd193/vLu1uf4T1/Z6yN/
efr1I/Djrl9+eYVNQzgTrHOmdUzLSYLR3/W6EF7bAfv47ZNfb1p3rmtNKE5N4UogkHSUXfyHb7cZ
E03dPGJy0TvYO5EaooKwI/c2qwHc13FMwmCSDvsWn+gKYl0JrVlDjjg8ds1tXfe+3dRLu0D4YUBt
ANr5tn9dczXedX2Gt1tfn6WLaYKBtf/rGSOETFlDdWJq8/YymruMJs45Vbqduq4izGUKvm7PKXa1
pErJjX3bWUW5drJ8fL3LesP6uAiPyH4yx3dRnoacB7TrLi7DGsL1vHDqJ4W1CMLLCn6dO3QO69rK
iqUc2G1EX2Rbu0SbSFogQQOHt59os54KGvsOcw0SUKu+yHDhcpXznTEGrk4BCsKuUy9+98KZnFj2
av5SGFgAKI2hBVj0YtaQznXhUZ37Tzff7rc+jG+DljsMgcb3h+M0NZepg/QiGorv5vStSkIofrKD
7BouCbgXZ/xMROz7OuIyn3qkvjVaR7ACO1ddwrrZTv0Gf0Z1nGGfM8Q5B8SynU2tbwn9rCMoexjQ
mOrqil5QqmeMtpZcylLFR8I/+WAoy4S6QGPqtXWzQQeFVaw+YaRILutirIE8xzNX8xqpBPmkMqgu
KFghdumvdNVjrAt/cW5szHFHpXUarz1uvTakxs/GckcilBqMImHkpAdv8u7l2KWX2VlIdDAmKn1N
sPWKCCTLpE0xS3USIvSJNzBc8rO8OkeXyNCR4GyJcctyzr7fYXdA9IKnlryGRJd7MmlTXhtxoXmq
BWLk3UpGJFzO+Kqy6bFkGntKCHu3d06OiYP5O2npiRfRW9u5em4f6kqEJS6+GCGuICvZZi5n8kyr
U9a10cNl4zj1MdH7J1tBk7LAzVe6IFLqSke71kf0WqhLC8wJbhXN/9fvgCO77SF3ExHEAIB2kP78
fb0Y+8A6tcVjoEUDCDGas28onVkPb8RsQVKtr2FGOkn3DsEXvTdW1+1iqRgaMMxbObi2Vsi4bRSU
RyskRTxFXfgL+faNPhvPSUAIcCnuRqOy9j76pj+pse4cpIBt7RkmCpXvVdb0dgCua7/tw5VCO26i
kB7os2HoY4A34v2rZmLVUdj6Lf2y7flJumN+loKs0CeXVSzx+nb+kgKtbzkkPBDb0IgJSh9O69tb
D7iSfmR+8/o96FuC6CQSMv+ovZfnFeu7rr0t1n19bti7MXA+RVrzswqCmD9C3+3tgAjVv3aCH1Y3
qkd+sv7q1kNoXXtbrJ/BusnVhOFqJo4rPHdV//wmBlo3qeR+HhHJQSI173sY/Avue0qQr6uOmMIb
RXrbZpVm/abK+m2z7mAJOTHx3jr36U2kta6hj2W4o+VaMQFrBw6LczA6E2qz0X7pTehFaz7nukjI
JN5NEd9X17bRUYiKJLnhZ5PmQDC1kGr9/JQmJ69r6763zb6ozh0t6lNEXtEB1e9e5eicjYUU5Hn0
0XaToIfGM2u22WhTCEJ83hEsKk7rGxL8pN2aTJTRJH+r6pgE3lixXcA7RZFfWHJCVQnnVVu1EKgG
ESVKW/ngdGZKiQvtnm2emMVlcrIrwSBP44jlLO6agvwHCpnrix3yIKZgrU/oAazZ9V28/grIMVGV
ohuw0JMY0SfSNdXpjzOFXH0g9A4KE1T3T6v06/Wb1qqwt4PBb53sjHJ8qmDERDGlMD03EsXXyaLW
h4bdvfh6YTAZNFq8uW79L498HI7puYB8FYfh2WNofUzNZK+S4QPNZgO9RgFvsCAZpVU6oMy2cHqg
ZjosyZhdelERPto1D21uSEIxfIPfOZmNrkvC/NwOw1aalC+NgDMIPo2KfBw7P5K3dLSa7uRkAPOG
ihbTihRYAQJoyyEGrNtWROpJmHOp1QKEc1WR1CusgG5zwLAZ5ACXfT2K9m2HmepAygIU6MpWd0UJ
AcnvwvsgQ8AWSPmEE9lh2rt5fXZRs7tAh02SBCepcQGS0JrXEgpa7Et0N2i3UD8y0vEIBOpMComa
/96NoMATgkz2aW9dG3JNFhh97FtvXbKE1n7XPyUD19BliZ8jYrX3WR/Xl44WkzDms93FFvx8Epp4
OsJ9IR+06tk1OtQhJaAf/F0ZTKWFErJ+YVWQdYcht2m21+8kdYGduWhxzM+k40lRLnyyungGQd+T
7z7aexVoQGDYvqIgVh5EZRgxFF/zReD+PgdSAakFhxG16VGes7rvaRayWNeGmTTNKLQQo4rBwwZN
oM6ENzKhfVPRf9hVEobw6x349Z5y76uvIAv2GS1PRZCE6lOo5RhWX99b0pB8bWJeoaCqT7p6oUqE
hIoiC81MTjPzgqNDfoiNHqFeuqAw8am/+l7+oU+8YjfnKH0cP51vs74KANnCEu25OqyfDnm9nHdR
n0EaMepwsyItmGyW53UtCFKEl287Q32L0c2X0jCTw7rf1j+ude1tsd7Ne3vsur0+a55WyaGx+AK1
ZPiX+62rQK5zBANIJ9bHrvvKbDylFT7Xyv1Oj24AMlgg3SCCnXBaYeAHz95XOJpuQxTfj0QfLsds
fMxkaOwcGzAOQhJKaMa8dyLIczHCI3cOv8Vj+WFpZnu3FIRUDJPybhrUtBxyrbeZvOZjPFSHMoCw
7xR03ROI+rIC09k6iqwPOV1G2tLfo6lbbsYm/FKX+BGwqWIdoFUO53oYsbdTkzTMfDqPajEeFzv5
bmWHKXDEl84JTPplY/TOT2JJHhda+QqLz1df0jQjaerZpvZ1pMQ07C3lqi+5cVlvHx3isXDYFGcV
SQQS1vD8v9k7k93WlaxLv0vN44IMBhnkVL1sSbbcnuMJYR/7sO97Pv3/0ecmKjOBStSPQg0KqEFe
IO+VJZEig7H3XutbzjiP7ypswHRnvr5gy28uedPBG6Pl8h7K4iGXvnEKUkKyyiaC9zAPhJ4u/7HB
5TV26LM84K7d7JTMf3X+TLrs5ftdOWtc6pGtzl5UDHc2feHV939oXfEzjFX2OJS1vMGNnmyzifk7
Gmto55B4otGbf1YmQpg8t2F4Nd78MpQh9jgOEqePAPIdWSeUsuY91Q83BPv1e9dBJ95MkJ59o/av
eo7M224MiSxevu1MT2H2nORHJup5r/EXEi7QhT9sn4bjchK6CeB1GDvydtAMue0EycWfs4M5lcSQ
yLrvg8k85aQZ/XnLSasDzGT5MuUxeKap8MidaoefWUgK7fKWYeEyvG7w4qLzSR67fsRowr830she
MdIZ7+SUWefZaYe1Wv6DGRYXNzUqCGAhCAKiX3CsO8G7TYbLcuwoUtQ2qhuHVHuje4qS+eH7DYcS
cU1vu+0lnErnUuDb/vMD2m7+LA2m0tWYIFUjI/rGtOPxzw9oNLdeKIe32XFbxrtMkqSh7edZpqfv
d51DjW5zucQ63/Hvvi+773OpKuMX3Wj5oIxpUX0j7Pr++jlxI63UxUtUOLiyoWJOVamOoS68axzQ
YEX/liNtUzcqDuXr6M7VjkI5QOFZj9dgJPv0+xVdkB9tR8Q/BP7BHcTr6qZkQbo2wobmbGTFr4jc
QNQQ0w98ON42tCqkz0t31Cycg2dxoX2/D2ILyJ5p+JPdltwS3oNfkczl+6l1aW0u72NHOP4G0f9M
bTphQtsZ+4c8hMcaROvvVwTEMgfYen42ngZGXGbDLYWBeUebmADn5XjqJQWwmNq3YCKZdwk0v9Vu
Vt0ZPvmg3+/hoAnMWtt9mysNC7I041Ne0IdOw7n/84oOZ2E/z827C35jE+PEO2VTZFxsH2fN96eM
rAFe7L6nhTtu8lFYp8YJy4tuavvPW3iAmRorPX2/wCi7ZqPbOjq3+AfOPCL8P6/Sw6qMJ/3Rd07G
M10358RtZy5B0vOGvkl/pX9/ocIMgW4MQCnUUJxTPmuT1IP5QV/zz/epDJBrQoQXn9RDQLwtmGpL
pR+ZuP0+aHMuLaRrRXtBgWycOj80YAmk8r1Xr98vwHczMUKuiBYyp/KkGqaIbdAal6Lj5+l72tSi
rD/ZktOKHFrjQQfhouyamwMIkv5hdoHi9KZTfTakzwLyVe+VBZwzhS10qbg+b3O+47aPI/FCLtzD
n3fzwsfSLewXH+PMlmlWcqtNoS5cTB7Xuuu/E7+8+n5pYgEVJli2erAL1R+KxE8PVlHYDwXa8z8v
yZEv5zRn35Ue4g3hQPVFmmq4TXBmbmVfVq9GWt1/vxt3z1Nn1O0LrZVk13JL3FSoHO+GwlPsfPLm
wwphCS5HbFHUrpwWgivWQHlg8yT2s2PFjzqgJZ2zy//MuCoNVGNvscAfBJhaNMEl1CNT2cAdtxFW
kVc1q8v36XGk+9IbdfSimsWmGIzmjYzy+m5shLGWZFezM3r9fuWMLHRF9iTUR7/3DgM67m3bw6Lp
qu5x0FCiv182YUMtlDe9ibhsNn3X2ufBCMITMUbMyFDB/Ji75Px9LF7p/TD6znrWoeh3Mzqpm8Qg
SMzUYliD9kh/mf35+wRVVHKrYJ7ra98MCQ66foK+EdiPUY+Y6PslvhPsXMZVb77BWu1KbzhrKYqT
r0y0bFHT/jAzCB3LOaRT9x6FkMTabCjgUwA+NsVYHJ3cc6/OnEHExOz8q8vqrfRq8TPpoPwMbdGc
ctsML3acRBs2ke1H5l6nLrN/jSLloehpcYdIG8FDpcKdX/Tdaz1M5+/3Clvjt4gDoKh9qiFWdeOh
m3l064CQOL61/avHRDNOvvnDs+d+OzshTLU5D+6ypjDoIvJ9vv/x/X+7wBMX1+BiMpel6fvPlr//
foUV3Pz/2fj/1mzcVOZ/zOg9R3n+1RTtv47H//zVP1J6vb+UawFUoCtimY4yGEb/PR739F8ScILh
uGhcbdN2+KwcBQ4jceX9ZblLtq+ypeVJmyjef0zLlfWX8jzL9kzLcG1vQTX8N8gKfMy/Dcs9k6Bu
qV3NuNxEncPI/p+H5VaYeBlVonGbG6IIq472Y19bwD17ZW2nxm39W6dsrS9/DGdWMZRaLtY3vwv1
UxXLLPitTRSVnwahjUQNYOB12Y3VbfM7mFRavNPk7MVnH7s+zrmZmnZGEDpT6PcRJio8RQwCmZDj
BEOQlTaPgAImuTEYO71EMu8TyC+o0w5j1VbUpUFtEl7kpr3/yw47ohNTRwbytgz79C4RLtQWfxCh
3vWFaAF3GuzwTp3nVcVtRcy7SaAnW6A72mq+tXdS15YQ4XsfOnwsA9y0XZq/GQgLxarVQYJshckU
NFTH9pZ5VKAiAOG4NL/kNCY81hsxjZjtA+SoIY1WRl7o5ps1D4DGOU1pR2zuXZcrSRLd0KZe0/Bp
8WQ0xzCwoVdljPAi812H6ACOOMQgKxlNauAFJuKW7NIwG2j2h+pBDYjFY2tmhS0KbbZra5IliSPQ
Yj5kM3TWSigvDc9t0Ge4ZVP0nvXBUIplLSN/Gbei7Xj+T+rxJtpR/s0YdW1rCXCIzInsS5oim97L
mJsqR0/efcfebni2BreyHnmhV36yGIXPNCLSX8Y8zs2eWSJyV+wYhJC3aP95K9tq3+hjYtxHdOBf
Mq8t1lL61lNuYkKMTDsPtlXMvnvd5QsTio+VN4mS6po76I5WpoEkG/MHw+l1U/n6mewqf9jRdmnH
q9dJCNwhucU07eVkMM6vOdRg1Vm47FFv8aDaqrl1yvt5bOxoGwFqQGJVNSW0IUsCc/QbDI67sAvR
I68i0ef3XloJ9zeiUWo34c1DUq7GlrT7BUObjfQAao30sIfgIW6zwLEmTPYOygtVlrNbbnDza2Cz
XsPEt5e4pfaxO1SkyaSpQKtlNFlwQTjMMzpGGSV3Dv4H48IQyHyEni/jPZKuoSJwiab7WfDg1S85
ym55mCrPdW98VhRL0ZvHGJts6UfwqzCdTZrh4gzduJVTFW+Zbkc3yRyIH6XKpscecMqDWTfBVvhw
/ptEDfeGnoITdwDGmta278zSAPkxtmn0mSqZPImalvGQy3BvyyH6qHoH05xgl5oZLmLYRhGK4mb5
XpZju9WC0zxj7CnRuOQQ3JHH3qrarM5RQFTBnOfWnUhmsfEiMT6ltSP3Q+QWt5mGhD2CUd17+H/I
s6Qx51cqO9Z2MDw6VeBv6taG2x0T3hN0ljwafmC/GFOFYT70IvvSzNaXyobpvWvS+qJEr66EF/tX
yl+5zk0zv5ZwKzgf1KpD2DdXtwi6jz41y2NnRBZYWgNQWNLp8OymIy9MK4en8GD+yHJIJlYVExUy
catQ9SU7GrPFIXHjDOKbS7HckHx5EF49bWsKrlOAuZaeSWHGDykr5B2kq/wtH1W8rTovuHccEMFd
HRPFYut2FzH+2M4TCcMQRZqD6sr86lmsLhFb8LPFpbjvRTPv1JzY973yxbuMppG3KsqXPirbe7eL
u12d02ZINSnIcxygcogNeDYhRl94s+resFsgCXaI8T5xRU6lGhu/MyPOH+suay4m3g5vhYDLcFad
kUm8crN4Ncq5Obc9IBjU0ZPDPhocGjP6VF+93s8w+I3BRloZTTcMgNsMHuU2LtAkoyC00NkYUMdl
zG3eme34MDs0FBwfGaSD442t1VROB5++8lqmg7dPMtfaUr8ILHX0QlcRgqE1je38V2fKmCvEYLk1
uvCxL2rnUo92cymqsNj6/D5EM5MX62fJeJSIwHcqIa+yDKmcq8gcD8R62xtCX8czYZYpT6sp32Po
6fhbT2/Qxetf9aAEwegVUQJWPO2yuiRsQFrlfiD2cmNFuFhc7dQXt24lXroyfPablJ1b505bKY14
V83juG9jEW8xQFg3tpshvc+4xwCPSaA8Su5xeelzmk3ui9t0SzMmtm9b0jDObdJD7ZyH8YqUpb5w
DmgeW3kc75OhKPaegZA4Lk2HHfUstx6htXuKWg+F2VzuDGgVm7xmPykCMz9WEnOu6fjtRS9NEWzy
RHEnmb9CRDHsWtbN7bi4dg2GcIfZQcXTmUG/Q3SB0ZU99H7kjga/N/v7qiwLmPBGcm6nWn6mwVCz
s6WiLLU90AIvsr1rhBHBsrHaiGyGHk6W5lEkkdrGc0d2QGxVWwtS5tqZpv4YisE+QNXJd9CbzJMw
GLFkXey9angsz0ntyjtBpPWGB6beD16cwqBs8SMTwr3h9mYRbQmTTlueFqUdTuRoWO7vUBnBrRnB
wBGzqB9cF7WcYWOyx74HkB17NkBHQPnJ7AbrbHIcbDxefMPWGi4G/pU7FxzbVmDAupisHIhP42Sb
arww89gHxDcDUMojzC6ZMXc7W4Qo7wtr4e8EVr+GPhWjSC6bc+ml0QYWY7eBxEmUGNNJgtpnLoeu
p1dNpw+vB1EFywPX2FLIjxsyfostyrb52MWDj6vVBI24TJ21R/jFaHJnZEiednFWN5sx97iGI+JD
2jgmnyMfEvLjjG4fDtnyAKFMmXjegfQwbEagJldpFlPZoThfJ/HsAYW2W1rBvcEztDbSUzR13YMQ
sSACY84PM70PaKwR0wV4FGuYBJT8NctMY3ngrbzGJniDdLsod7r9nDi9h+U4ad6LGu98bMCtoZoF
gJKOi4VIVGV4xQxVkqbhYu+jw1a/ll0x76xhLi8qjQfA+0pJxqLBQOO7SZrGP48RgVsbI8IVuwsB
i9qH0RyH+eRykmA1VbS6njBsk0DB/rJuN6ouhzMPdcKqLRwXxa1DuiZVd7VkisfKM8Go53U/2X7J
MKbDk3rqiJj/IBtTyTnf/F+pgv5fAsbBZGa7/7/W/p7fo/zrf/xNn1u0teafv/i7tnGcvzzLYV5n
SeS7lCT/U/qrzb9ImXVNl0e5JLTVQu77j9pG/4UEWEtXQ3JzLWmAcvtbCUxtY4Cgs1kaTM9QUJj+
O7UNuuF/0QErV6MgNHgjz0UITPH1r6VNq2MUcSM63A5o7grifYwItWWbv5K/2EG+dU/iSDxSvLKP
sHj+6UT9jbD7F2QdB/jPImQ+nMsWY4jpeRyNbf7bhxc5VnHU0vPBYlex5MW0t+lwyYqd0+5BgKBk
cJ0vc/g//dil3PsnTl6nfLuvCSk/1D+6iqTZu07st0iemZL6zS2MIbJQ/vORUor+xwP9N7V1AnjJ
d3s+scV7N18JfiCrK0BWDFQsfvnPn6Vge/z7x7mmCVFQ89jVyjTlv53XBqFNjMG2hmg/+LixyA7D
STgulmYrd9mJNkm4tQpcBI4XtGz+k/jsZQMCAPq3PFOTM370eRsL391x5UKwpMu+HioehnOd2RvT
teDiNQb8YG28wuYyESmaBlHemFhj9dnzZB754SFu6/yQBwlEAysj1Yx5kJ9UxC7FiJJEJTdMl86K
1ukKHCE2m7HJUam6O+SxIHGMY9gWxlHRJ0cfRHI7w6NxJDatnm12B0528dsovPEJgc1V/Zp4MEdE
BDsb3QT5GPoRoJj/eAbfMZIDBQhsmI2tr4mYChjGmGFjHpz6nS4qV571Hk50yYp8ekY8vx7yDlFQ
ai8DP73GOnbWA7Wabd/ATDoOsv1lkcMhfcJ0vNz6srPuHJXVG/HAz2yNNk3TnIU9vE6SJ4FuObNz
bAKBcgBhm/W6GwSspIbafLZ7yKsfXdQQ5jpZcKJ7cGBuNzyPODzXZVm/GWC+V8yR1nkk2G8S4JAV
mLOdkTY22pkKSHYuvyzB3w0Wv4Sk8eZI3koGuNVcl1CTfL6SGb8vBygBNSXBltMGT2T6kQum5UkG
q4KcrY6ErQzCa86GkQyGaKtU8abxBcYRmOZu+krm8Tl0rA2qf9ik4/M0ROE69ct9n2NCT/T8ZVnZ
c1B+UkVThFTpZoKbgAG6gUBJmlESZ1s9lG/+mKPMdnYyd9XOchgel9mXMRQw7YmgWt4ns8ZnY7Lv
puLeqTzQYY0i+BL9TWmTedOil3LCh8BmuSrrkcAEwUuKYqvgSc0R41aNgWgDIpIxOFA1EJDkFGUN
Z80t2RU4xu9GcozHERkXlaz6EpoNJYTdtcqYniXi3pfkl+g4+t0kHEHW0NUNRXtKaA8hO57Z1Kf1
D+gXCxC4ocMOQYOeyrjtEoKTE14tKMaYUqGHwMvrSzDgnhOvTLMgKtnli1Rq2V/luIINajLkevKc
evpQwbde0yjByNNQApn1g5qXFo5pnorYAzoovJSqovh2Qh/b1Njm9Mt3A0U8/lcQbCGIZJi+QGSp
Y0L66VwySxkComr5oTE5gKamR++597wXpPaWNR615Aon3r4UijZq1YIkHM7wo66Tjv5cvrn0GBJW
BSNUp9+MbnpFxhavehTLK7zVD0kNJ3dMOTpfmCXS+gTGs70QUpzkuFw345Q/AXy6TBLut5W2b4DY
A3zp/bYoSnuttCdoMBAQ20uDDwAhx+DyKwWesppC44Dmf7eQ8LXUMdXqzBDGcrZ9Ut9H+Wjum645
u2ULa6W2V3HH6fu+8gy2zay7OSaJ8k1KbsM0qrJ9TNkZoTBBpsZtUpCPQLqiQcK51xvU/Uht1pWS
ROTC7O8kM6sAjwxDHu5O2umrWhhfmdk+yiG+JJJxv+JONZd/WHSM1g1M4U6xS0Wj/9xrznFj12+a
eQG72u5aT3i64Fjs3TwgS0iAQOhf/L5eUPJ0SbI2I1q3guDP+rnGNQx8pMuOy+UEW64HC81iFrQY
PcroObVe6kqqHW0IYGuZc7XRdWBQ3PdhAgegmF7asoR3avDLg+depgcAIZblKDHWU4MLEWbsubOZ
rneI/FeZz0EhvTAcPiQO1FfbsFBBce03YF+QE5NVLf0Ht+RUAD94hh7zVacDa7HnkclIcLo17R2+
WDvyL6EcXCMVXeueDMg6fxYSAmwNSHPlMYVZ/n6cW0zixasnh+eqn55rj8wG4d9BP8L2HY1gIuLx
ucsgrujosZuBp9t8+XxQX7Lge3bDssbU2Vsd2c9Vvu0DTPEgHL6KeHqWNlcja9kRi991gE9gGtkV
APtvb9YktqJWkct9rPhF55HT1YhkpxDx0wDNgHWAgceYO+2VyOBBNefO4FRkI79OF5+akNM6Lov7
CIe21O7iNCez2k5ivDODQ1gZzx8iTMZznRIoOXtBDRxdfkVasHbG0VPa3vXdvprblyk5IH8Yufo5
tAC1DI6+6dh49dtySqaKR4xUPdYs7qYsSSFm9PP3AZoCe0NFksj3BW+X7VvVxPAadLn3ZkRKXHmT
yXM0wkmlmxYyJbdeJsNtHfODez6VJA24q1YNqVblW2gFP+qE2LJIqz0D1+REk23VgZI1EYLsPbRb
myVRoavTj9l0ynW8rGq2b5DdR7wG0PpFADy3JE4PEQybASzdkFzdoZ4ORYnVpS0BDgy6ucYT0JEC
phFGHWdvLrayMucWCutpbQ7Ztc65KeQ43KsivHR+c65o+q2WgJN0efKFLTaMuL0qgePCLsJHntG3
/IS4LPoCHZMEwDQ8l6Mm8MLGP5Eg8F63o/e7xQ1NWwOvRoZnxmS21bhLGhZQyg1MjK2Yye8R3LE3
boRB3mmnZ08TH+NExpZVVuyJ6JBUoCEZlZO/m5rbmqi6INsaOrnDAUet6VSweUf3R11plLaME9BU
Ev6kaQ2ZeCc0pO51GzRgSGGyb3iofjb2vC0zdQ8l3eQBOJ4S/le0IA4nvz2UspevQyg2rk1YKTYu
4cfd7RC33W3sVFyl9q6HjXmaBdgN1aE6iyJFcLr909FcylUx8FGjfBtMhMsFIp6wbEjnmDuSNKtt
MQQeyR7jNZxDwRqr3kcfTn2C0WfdDw2OrzT/zt6bN2HucjpTJ9vFXvLUzwQNSWSmiN7SD1EkwHgc
2tYacfCSOGGwaNdyUynCXekFEXARKKSNS9gCUNy4yi3CUyA1BvraOf4HJWtC4qp4QzjKXkdMnA30
svD/i6BqgEQgv2LhexA9/HevdQHV2Cu3AYGai3GnYzZwHEpJPO4wMSic3YNQNXi+6s5iLHDbzAnq
LBaffpSokuhIlGo92r1xcD0TIBloQeLNkU1rEhGcxodwaBKV/Q2P7d3h16zLHKYfqck99BRUIuup
7Z/ctlMrV4oNT4eCi8hwCQ1xb1BhZ+taDWI7N5+sdsOt04+nwJrNbTvCaXOH7ik2yUmKbP+9wMG1
+vMlIiLtKdMParqTYj6BfH4zM/CllYFziBbMwP1BcFiIZ3BNM04CDAh2MSkGIiDvIGpxpVujcZjL
Nl17BoL4EVYOrcd6X1CErpJQPU1W9GBB/t0sHGaQegy+69Y0GUb4OW5mtj9lb9X7kehWlVrsA62b
mmdvXPkFcXZhuQVQPRb6w3cJJ01FJvcl+Wnz+Nlrbio/NMtzFKdHFmA2BS0mTLcltScMSuPQLjqo
FAElFLtfDbfmtig/oWwShdOHv2iy58joNCHqsAPg5BB5xo4XaiupzxBpEnv8nI0e9GeeEscRFqzb
S8N/WXIrQWMntfjy31cUC0WkATa7QPoR0cQbb9z5Gskgsug0mE7mANNAdkhM0YflgNx6a6kkTHxi
BATHgR+dRkGglf0ZpPzYDSMnKMv52U7mdKs6rrSGMJCxYH4yoUAEsx19JG2fkkMXUYHETNQ8R2yX
+TS+c9DSygV75ud4ypC21TsMLzzpzcbaCGk8AxJfdYGk3Ub1tWbYoul32u/4CogKKI4zWsf7LJpY
BpAn2SiUfR7hkHAcdldD+3useRAPY/JBVdSvTQmUmLE6e+Gs3guYRtQPAU/0CaCAi7yitUqkDoVN
LKR8saWs1q2ZupsawPXaLC46SsTaCk3OlY+spgyTh9IA2BX3/hM5KeGeZhKB1B3bFtlUxa6PWY/I
VvFCwv3crGc8aVsnFSUfYT7kPNuOncZC0KXAdUelLk5hf3YUrLBpU29f27IFo8xDX+nPLJC/c5r7
N7XN1rYsyNyrJL+rg4USSHl1dLDmrRsjjiHAda+p0z/oUmN7W8Dvth8eA5eYo1T6LdF56NW0OWxD
HV9EsPg0iWsnB4TCdoqfLSOlTSyH4cge9WLnKVgTmFuRa+ENln11i1+laM2dMCpwuiPcOfaUDoBZ
fMtx01FsWFzSDgp9KoWdM0XNPtD+zqrHfp027o82MTE1KPEYlfpBlugaE5E1+9SandUAOk4hbesD
HHsVQyWAcWWz9+OD19sRMeb+o39Oc9t+aJIC35afEOfXA75QZHUUoGYSVPTA+ak5tL2x5zY/8v8+
9NyGG1Ruu8GDUBR4bbUJJ3RUIzAt9eqhrH0fU++R4Vx7ZGdFAvHo+MDzQ7KUPYJjuOJObISzfT9y
X3uDB3g+oCKnZRB2gDbxzeTrxHLdXWvIJ1uqO+GOH6pOp402Jb9vcIGwMxxzIif91Bn2WTl+uEB7
WBS5z8wGS8fg59TubhNuOLtc7u2wZZZLdK4KvGM7kP3oKrzirUNUDiIbooaW2y2uhwOa980MSnsl
yUdZqk0uTw8U6hjUu0HbYg+HnSstVcbGtI090p8tn70bQirGGmYrRTHCpJkaw4iEdYPU9DgL9vph
5U47fqqwQMjqmIfcpWvsaHoPDf0GAkVEjxVexHrd5sZ88NzkthjKc5vSXfWcaS/hSeioTDahoo+O
2rwcR2Pj5NbP3Cy3tdkn6ITTDy3CtyHeJgRt4Fhnzs2PblfvhSIlC+vjTWIqXC7+qcO3O7vjXqBf
pUeSXY25+kqm6ah4BIMly5mfx8bE+s/1S78QqVr+05iCcI1+8zgV5bUgwKsMFqCZpPjKaHL3k1rn
vckzjW3OqnGI6GXst7mjz40ct64/jYH427xM6RXkZr7XEXyfRONFRta8LooHHI/4HtsiXMsi+Yit
gKDunHzcSZWYIGXymCs6h8nMEMvf9oRcgJxjrAHP5rbGRtPbL4S85EivbKQ+JtGPLi2waOL69Mlb
yHL4UaKC/Rcx2Su7r6wpH/osfNS5/5KjA1ozgaRkD3O4WCmLqha3lgEMOAtVfYzs4pVpLYOl3CnA
4G0l/ShkAaDmPBwkdeLOt+VsrVMktXvOLknu1rWJ1NlyoMXVRgGSsDR3XWqNuKP4NqnjHpStTh5I
d+Je47PANrdA9Gd2tdZ9KVK+JXYGKOdEI5P4tldUKBudZLssrZ6NnP7JiALNH0mAS5pebYIyu3cA
5tKA6dotURcQ/frc23Rs7EnwYRH0mbE5VX/fWgReNw6LeGc4Lw6bpJ1JbEdWw+fW6NhvESwfo3th
uP1hCttx4Zj+dkLw7vFeo4Rc5yWnC2U+eyQN5TFl1LOy0pghWdavjcqEZu4Db+38TZol+cFBIwEv
QD+XULh2S32X2FW9napXSQdj7cThOsxZ3uLY3fvGhG0p5Aiq8tJpbscQofUJzjSJZErgXJYP6dD8
0Dmpu2qCFNFnE3mWNUFpYyfZrJCOjK1/F9oKPpMJYWjBCU4RS1joAxPOVbNBYrNyEmzr0OhQBEZY
IhNagocpm4bdZBbjQVigymGv7Iq0tF67WJ+6ahh2TLxggCsyF4pk3DqMeQC+leLY2zG6MZEdC2lf
rcqybnM2Qf6y1CeGJm2n2IkxbrjnYnas2ienfaLzawVBBi8qgKlmYG+fZusjbLBeNOWd1KHeWH7t
ISedblMcQeBtMWGXtncesrk+Em5y7KW8I8PJvh1nuVFBNezLjKdrBqm77kMaTtUtCw6F/fKsdjpo
iANlWhxSNXkwinGgh2x1yQmknQbbYJir12JGotIp9pohK/s4U8KbddevpQN7Vmv/3iMBHJQ20d0G
N1KJ+LhO6WSO83Q3DsMrsDH0mBKxaTqFN9hh2Cxrqz5Ww/e6GD/3y5f3TDrFsNg3TY2fcfB7YDUS
FmmtaLVW9qtfzAgyR39dO/VnmYmfWD3dTQMV52ZOeCqktrcdlhMo7frIGNFlQ+nuSo8k7WRSm8GL
vH2uY0gErL1m6NtEOHgvrt3gs1Gc05zp19Z2E/KsmEqOUDUm/E52dkXQkm0bjyfmMCJ+wdAS02nj
zOQA5TW3DxxAc0pyCsqGnF9DOJCpp93Uo99Vy/XVdpgkDeUin8lICR+4clIhGsq3X46vaNehP/cC
+rcpzp4ANkVSB5RGP53aHE4B7ppp3I91fSwyE3ASCsdVPjOcnMz0d+44PYw4pAc2XqS137XttjG5
5rm4USaa+tPuKpqCKd+sFoBnLXHXkzvljOMpz01wjqNM7lUpPvJkg36CXFOjfPdqgwBYPEsHHkXm
TfDmiN+Mub29TlmAg2aCSF+E3t6Okd5YPUMFCK1jJPfpNIVns86QpHDNcSjssrrhGln5SSgKCBwa
NmEyySeBVMQleFW8h14ExDJDRrTubXJlKySqMOXZsS0JD7DRR8aKPVZenZ1sL6Q9Z3P9uUAobexa
q1jm4klDQ9gQ6UCGphGGW4AePBlrgLa1QycI9TELEJTMOUcgtryz0bpwR6d2O1acXpn8GoZxk3hT
dkWgPzewYumiIGmFmBmasAJ5ikbCQyueD+TVzxCaOttbSb00AWd648VQ3Q2w4NkSo/VArfo8tGTW
wmdIVuBSX0uzW/bWZEbUpnM3CBrQrXFMFwZnnz2JT9uHzjGT0ZCls15PoX2tJiRbpQUQFr+c3YdQ
+9HIqOq9so8TSjR6pJTkje1/OD4A4di9sLkClVJvZ88mlDwyUcc77qs1WrcI9nCNTfMKFjeMRtrY
JH9lWJG9gaNwi/o9qdGlxB7LKb1RMua3Rd1/epKWcmSmFychYigJ2LjHzbQtHkbnZDkg+2nRiW1r
Z2wRsbCu2trflU5zCkps/25nPokSabLb4LRYioxQMFS2w2uQh0e7Lkw6AyGJUIn1Clp5parqHd4E
Q5tOXNmhviO9grA1vcaBe2JOcG1MFrsBcHmEdWtGrj0m8LWGsjg4EYdWj8U7jcHXaLSeZqGegBxi
LxvOqA1ZyCwPp+JiWuSKf2+c+VGJ/Keq+Rf47W69pjM2EwpdGmDlFunxQ4qpGE+aXiWzLbbTiJhv
Mn+08MFWQPRPGdcC+oPilyWMJeKK9ay2+Mf0QuLqWzW5nBaF8b/leScTImdAZANtzeCs4xSGMqNJ
LGBdIDPtpia8KqW+MnysmqqKG+qYgUDxMTxD7dialLUp86ENGEHoILCzHeU9Wn6LOY0iEAEZWJbK
WI2Nm+zrkj23zZjFiWtkjq2MNvVx4pZce74P6tWoXYCdmUazEA/Xoq8OWo9vMvY3FNp3Df2lbUx+
2Lp0xnsKSU3//JD76Bki6ZyTppjPU6NfZ9v5YTh9hC+frVMYFsNW5ZewBQejwtqCsUnlbgQdm07w
AU7CYyZ0upjZP0sC+hUa1aR5t8h1QhF91Mk0IrZh2Y8EWtOMCLtYUfvNoNQ3rdYlTrni0eytxc5D
R28KRuIInKk8Sln+F2HnseQ4tmzZf+k5zKBFD0GQADUZQYaawEJCa42vfwt5n1nXzcquGlRaVIoI
kjg48OO+99oVUqbWug6ZK2bfQ2995KZyEWRuc4148bFnt2jJCSUtVahHfl5cx3ZqTYySgyamz4JI
yhdT0mkiVj2SI3rKy8G2VTzNx6QJhe6UKpJiG9nVRAHodDEb5BhCZUp0TvsdZYkhGbdeCh7qqqOB
2g+gGEvQ+/xJVdEikoY+3WvCtckxuguVcRnjvDggKCqvurjtFfEJG1y0aWpR32lj9Bx3VbATpLTZ
JJOyEQox3KOgE2yx1u9aNagEPF1oC0RujZ1nn1G7kKJhVxVJG3WWPPRGX510s9sW7SKjIRDQVSUU
j7NwJN7pFk7jVyNUzIZo+u8p9uq9Rjq1MGaWk0PJsn1O8924aGyagocuEg1yiHR2Kj4zE78DDcD6
VmtkCETBlgSawBOeK2JVpZZWQY0csqR/VS116q9nYSDwDWL5AQUAT4NRPwUaj2yzS06KQAM4o6m6
TrVjpZi+I2hYE4XSuCGobLifQ5RylrWJ/IbZ6MgYUeTi/droUSyQwoussNVINK3C6OPX0iX7jCO+
mCKQTaqlAg1p+w3CTyqpFEIKOT8ZtCECCZws6U8R4WpV1qCWHHycIGX/po7Gyewxx/66zzmv/Cg1
112OP0Df0VeuIFQF4dr0+bZWE8aruCwUEppC99dq6FPrZi2vsVjKrYqAtdakdVEVS0VEH7GKi4KY
hoKZ2EQjFLilXi6mCE31xqjgW5Y8zcLFjIGGeNMBZl/kuPJOjq13a2BMGvkqGE5z8uKECiA2EIiK
UrdsRKRE+Cr9DgTX1059VGgs7owCyWWRrtl+2nUEMobmP0c1zDRwKSyWRsfoux44sgs/cT8QS4xN
3clBi+uGwT2oZDP1CS9S5ryBLE7wWiD1VsXxibMXlaOI9WYUfyKplNZWaBk7+H9Sq3/NTWjtlCbA
WSirihMa7Xj69VXX9JLDQpUY6I/RxvJRaHUmmc6kE68ikUcEyujBQ04r2wPVMRkLZu4IU3nX2iTZ
SolnjFdZ4J6N24w4FZzuNomWUBNMdutAeiZDY8+8Mt1JPS60OKRNIVuidC5FJdiSPxHAZyAPMw44
9fB89GphvEDBI47EyqJzK6bfqcpTZtRrYBuUj7ovpy9VrLi1aLmYQF+LJByvszZxlCTblc7MJpjj
r1xEiYlOjKmNpDhq579pvWAw7lfMVZmRTBt0tLJTqkbjmIfOPHcWxO82PlkWJNhqxiRFtNkzhC66
URymhJ0YNWDLpfhl4pVzT3bxXqs525UBFOKEQysP7UOh0VmQK6Vdd1UZuUahfw4M4DU55Z4twaNp
ZrDJSTh/NYrqMiwPtFk7K8jOeOChnwuVmKCuCBSuFE0/XdvvYwJhWYHDpeccQbh58wq+1KX1/+WX
0VFoc9J5FTBpcgj4O7OYa0TBr5gf/zloBeHN6DeG0jqcgG5F1Xf2CHnFYi7vCIgSVfq9ZWsAoldo
tahxT4HMaNVRAa1ipdLe5CX/QgT0woviuJ/TOpei6lDCvWdG2DfbqkxOWUmcVC7jf9CSZlMoDLAk
v38HFJjfxo5WLD5Wl77WPZ/KYjtEMrLWgPa9kkDbtph/Roq4I9c94vL0JyOZYk9Tgsmlulm64GN/
wEoVrrthnZeqf5c5npU9aBHBD2+SWvsODz5E8fmkbn3+K2pSDOdx5yM4p7cWW7sgN4+ThIqozKT3
tCUfa0xTyR1YjU7K4t34pPMtORO1mwkMP9U8OSjJ9CMzEHEAJs/YuqzEVZP8JQ8Zdloy6l5uiXET
jpve14e9XFlbfOu+q2st1ZEsu2MssPhwHjInKlImthgRY6ETUZtE6MmDRTux5B0hLrWmfHgsRbDp
OljnLYWNtaqZ9WGYqx4MdR12CK67wroMJEiTeELGTm7qXi4o+N1QNSNVh5g6Z+aKjus6n7FaR5yH
goq4M3Dl59IIJI4dFib5X78UPMV3ipSH2Kxz2K3/+6UsssCkRiXCtixVfVPlzek//5T5IX/06+9W
bT0rL7++QyTeYh+ABGIFThawK1oygOya60g/nm8bZ220UWL/LgZIkOf8eEPNXZ/TQUGLmQeKy8km
W/m9bKFAma2rxR2wUoiwsMewtDyA6YmQB6sxDs5WCC3uQZ8LfMgN/s7JYLHk8kfeGt/JdQoEaQv/
OtuUk38uG2yCoTVfeA/RDu0/63qh92EtLMXeOotyWUJZCNZTIMP8j5geL8J1BDDf2Abwk4oqQMmY
rLyEn/co8UDHEPnog25PUusgDOo219piE5flK/yGlk7C8BpnEtnSPrEcetijjFYz1AGQyFNLOQY1
YIppEc0r0Xwfy6HbMNfH+98RY5Zlo2tBj3GyMuPwkmn9Eb9BjqJl9MqCs55MyZTF+SYC+FdHfkJl
nTzgUqw3QlLcRxlhxhK4NKP7Ym+GPyJl3TNc74OelI9TIjCmlduLvqTADToQKb+p9/SkcvRmfb9u
SRvbCbLAFiMl6lZB97fSxHE5YcERIo46MYofWosU6Vr6jH7bySJYfqhGubzAfzs6pZWNmn8PAoA7
XUWeB24uesiV4tQPhmGHdA7XUtBYO6b420pkujzIwEDhQjGwDyDgkcUaiADWYethWEAKNkSEfhqG
0py6mQoqaNqTIsqZO89WvbTRLLdhrEb3QevuqHRiDt64UyK53NIAjM6hiMEyXWELbnaFMH1PuZk8
I6gApiTt+jAYt3mD9gMTY79awJT4b+jl5X3br3UonZskZ7EvOdpVmlVkXISMvsiWXes+lJVO4P5P
yvILjpSBkN58KCFfO/ESIlRNjKbjRYbUh1q8V0dtk2a1vptkLMFRM/zI8bDqioVCtVD/5uInVrQn
bZg+uxBGixGpB83Q9szeHBpDNCMl+I90lp6R5YVryAc3FjFBp5NEmF6d1l4bzuqjfjFJcbh2EeFF
Mv7RTMRxTN4uAOjC1x2oBMY2z3QG2FlGOo0q72r0qNwqvXH0LXVwNSOlacaB3KvbzNzDdo22YSNY
u773rW2lNOFu0HgbLP9sG1g6BjfCMjmDWPIBdsnsjomsHGMfRmWi9Nqp8Jmwx+GxqVT/hB5KXtdy
LF4Myc+hMyoIqpn2oHABy44tNHjAvSQ5mqT1D3RgO2cQNOEBAxUoAMp5kITjY0vCm1MLbXSrVEFd
CXUl3kjmmFaBamR3JDuw3I2CAhiuxspiUL6VfA5UKncYcnC/fho4xuCQSeona4nJwfdRPgU+teko
dvlTiyFrVUJEfZJMk8i6gbmwWJfpivZl/NQs31Se6vCJXiiiOSkJnvyJ+VJLkXqH45yv0tgy72xM
NOSb0rgjrypWErR2EhutdTQV4NBM5FFmjSLx1//G4SxjQS/E9Ri9dCnS+3Jgtu5bAqPFSriEsaZt
AZMNJz9Q+xMZrcNpyEvl0IXMMZffbyvAKKWV9cypDO3YSO2+jg1P6nTzqU3MOwj0RUb2kY4Dfttk
GS8IEjgIM3iNZxIo0pC4SDVoDEcfVVwIeTySBhbVoAxIMzJ7LgSuXslB6/bJvHLaoK/XaFPr6roq
mI3WojQdZeoSGiOwVJM2exem+SCKUnGJ9ZjAiPI0DErhplViXGZeMYT0w+IJsGIIXJnGdswEmHxK
QJoPGczhDWdbj4hLYw9ByedBxERQLVFKqLm2CHYIMCjCmga4sK6jUEcXYPRHTe2Zngy+uUO0o2D2
6B7aAHRPXcwuQC+mNVpyqaPI6+oh3o2L5osQt9nue+bJo5Ie/MIkw2TGUmXoaxr7VHaUUzwEWqJ7
C5glsdoA0ai/TD+m4Zac0M8n+yAtyWLPiHru8ozzEaiACKoeSF8DkQVyUDZ3NpG8bw5VzaNBDyum
fro7Lxk7CMFKBAIyXZ5QwRYUJbqtFA0Fe0ogcgvn/aBoun6MKTY5NFkbU5m6Pe534Eq0gM9wvw5M
vvZNXZOp4ZvFpjQjecuGMHosP1gg2RnMaIWIdd4MfUTzHB8b/5aoNtWYqdLSUPM6XedMPxKnMFGH
wEvg5BAzWFTje4Ox9BJMo2wrNMXYtmdXKaqJ+HC0o9HTPPfzQ0AbgUQFtC25IvrHJhzClVKHePpE
a4ckbpUXisrsP2UrCepV0lWGM430BHiT8zYN2/lizJJMp+5oilJyakx9Mw2dekijnjrPMMyd2uuR
3UUhrkxxcvsAwqGuyWemgghVFeUZj/z3lNb3ECEzK2s66yXD8lGTlKMws+OGDXyDhl3LSwONpmVB
rxZrGcmyDU0BWA3ghIYzQovRYDvGawxcR8SzN+lhvhKn/rkYmY9MokW4RpfXzHfwjKs+Rw/ZOLdq
R7gyVnq7K0EhCmEvsut3hxF52dacoDDHZlEdqMxOGIbI6mW9MVpPVgoAkhvHOgm1kb6vR2vctSMY
LanuG7dUuzXj2G7DySTdaYZQr0EFEPoVvBJbh+ydlrE7ddVlGjMeDbWkejxDX2SZY1ComEvzx6uN
+mTJAAjUJo03eWVidktwG5E/gqpTD3YdyV52VdbXBmwUvlvywrKOlCshDxUHrxazWMA0VDYTi7E/
GPjwhjGFVdDoEHs4OPJJ2nWmC25YzZ6RksyZaigIes1Fk6pfBb2WV1WnpeuO97NJZeOoGchx05z0
u0TkHF2JcBgKIQCsL5ekAHG8EBSCuTNdpa3jW3QJEePBQEY33sfxEwy2FKtmvtVFWd9benuYYo30
2ji+aMVElyQN9JVSqd3WiMif4siaSliKOlDUPfPBcnn4//q9X7/0y5/688Kl1OqJZnXWaDiODMWr
9cYLNEPcI2MzhZVexxvVr7ItiUTiPlr+4NdXcs6YH9PR0hEHIGkezXqjXvsWG+hqDhyUCrDTFly1
bV77lwG5+w3M2DZypEv+Qtzap3WQGBeGzxKBWzR+15RV6hPHBfVasRDU9XA1p6P/jtWvHa5N5Vpo
CQXwIlQYK5h0+BGlV5xppRt7ope6+Vr/5DfOxaPOP0VGL3HeIBvlSb5GzWl+NWKbGwORnXbJLbum
fX03DtFmPgriRvCeaqzRMU1uez5n8cq6MSIUP4ytfIqVlfKYfJBVBvAM47Pojk6VOPlXeUtotFVH
ozz3oaNfgyc185rqoy+PbAjNkpqwbhhl5nupWU+pDaeuCzZpbHdHlNFYj2lbs8ws040IYqrTTXzw
UxcpjPxQfRSi3XlZejSNmyB88tYR522UO8mtSHvoMQ1f1RZhScso8r0FmHpSkWnVq3JXulVyyx6p
utV8O0kEA7oYNtIrHpJumz/FT8IbUgJaSdge1oXbaWvlSf1I5b1M3ua4msPv9qjcLSCWTup1Gdpj
L2CYaPf76oC+LYXG+ta/Z72tXEPHvPDmppX6ObrDcznu+pfw1j1Jm1pZIbXFTcnOZk+PPNWQELmc
OKU1cpH+pBp2uYIZz6w2v4uFg5pEuMUkiMX22K/71sGeOJ9BYscH3NQhGkocCQSDaysSL5vd/Dh4
2F+KDcMeDJVMt/YGGWrEDu/yQ/YknbVbPqxU/drJXorC96gCc7T7bjcyh3gUr8ZNnhyZhSNsRdZ1
5bx0O7wBM73heCUcsr15pHHMQfIWb9NxWQG4d/XJC54Z2PWb/Ls+Vq/CddylKPTdbDuv1f0d4eQ6
PAJOqZ4jrP2ZTTf5s6Hkfa8den8n6Wuk3W9rDlHxybnmGfeGHeKZDThTtkW5liJ3UF2UGC0P1ZO1
DRFfNytjO8HKV7bx3SSSnJPsuDNoMnOrOt2t2uQnzuFoCaYVCP/wKV101Q5XZGGrw3E/yHa8Cx7H
u+DGJ82NtgQJ5Bct2uqB4wfOs3SVLz6Jn+uksvPntrWT73pPFNdggylcequbAMceStDXxile6r1P
G/C52+DmfIiIMUbHZrdeGG5Qk4Sn8T3d1UfjUrrv0PWag+Ji9c7syjGd8Tl5wxDyaFzRuBQvqk0Y
E04VNYHnvg7NVfsT/wCeQzzRkC6yVk6icmk9aU/TZ3hjK1M+mPMtgnoU4C7d7xRZ3knhg0Gp6eWP
1oeWrKo30kRXjExKV721e3NA7uBJH82bmBCcsLLWwrHaQvBHBWqtCKN9IZf3kbD34VO3C6d2u3P2
uDh6kOLOtuglj+ngCTd6RXHLJaUdJN7UjfzZvMTvPmOqteFq19mw6+cydcxHzonzj5TabeplB/FR
uVrXMN7SBvNh+DvCiU+Iw3q8S0y7+RBUp3UpN/I1YyICoXbFWX8ZNsabf6j3JNN75U9DIsQq/qiW
SZNtZXuD6QnfnExS/Ne2X3jM6WBIPqTXlF7XBjhceqdv/yLi5jxjtyXYBUQ/KCM2IMwzqIF+AvGo
otfteCTaxhc6zok4YvM0IK1RVuSN1jc8CxXPGhaNjBzMLi2keY5G7UkArrLlk7fLp/BdMPAarZpP
TqzjGoYR6kSGsYCX140nXULUx24MWHHfHaKai81igiC9PJoW7YNtnsur2NIldCCj5dFeGFwD0ECz
Ql6nr5udf1fLlTqtRMJu2Nfmi/AoM3d8iO/ouQVawTZQikZdS8fJw3inesxM2xW77mdwMo8lHApH
XLcH4XG8WIf5LDBEpWI4WodAO/rfg7mKD9Ad6QAzEb3xRJSo3V60m3ExXoNHHgmvxlb5Eg6Nx/0X
c6inYZDhR1uFXv1U7xADRShFV+LZWmNmWIWv+k+wRyYeMHy15VeJRj8BOCxVZqSedLICO3IZ5Fq7
JkCnsEIALCqOZa3Nxzpz6h8R0MIufhO5pA/SVjpX3Xt8yJ59ljY1OHrlwW5XnNqQyRQO/1O055St
bPK9iv1QHFx1CzeWZENcwD9W+ySAxXU0MLatehx5LYttxAk0hzuL1D5Ygq/ZtikhJHB0tiFRiVvh
yAgWlfXkKIhlGIB48zXMXRFj7Dpw2mFFjD3S7KtCTN+mfbKOkuiWe0yQmmFX7njQXYvbRDoLL7Cc
PEp3+RJ9B2DDHfNL7Ik+s8XLJJFGuukcI3PRCVMEqZ+51+6ZcWa8xeoOBmAaVnK+GvfIfMN1ccpf
LSBPK+lQEeBlkD/lCO/0+ZHj+l/aiZAB+ZKoQGRm9Cx2+2GJ6PQQGB9rn23BEa76Y9BfdeKy9qnT
uA35e6vKrY5Q0D7yZ/k2vYDoND9o/YQ7c5+fMgi0r+FTOa2bT245KbDbvfIhPPDpboiaCh0+MGM4
80HM1SpqnOiWhJ4FdQ6ehrQFGaC1tDW5StzTtvIsRjvdXI9bLTlINkkO7oxI46X1WpS7JpExtv5F
XCSZE6BeiM8QHePY/7Si59P7kukFuflTg2Bw1d+FV5IQccENHMbO5j5SmDfBJ39I92m+9z2Ls79N
QpynfqjWtTsjTCygnpEb8OlvFWFlRZvuIdY8Ydg0dwEHBkFo2LbxbPHh7TEoTms5YvzswU/sDnro
4saQD8YPGR7ALjTNNo7M5LVrx+NeeASrg5BYe6qvAzL5jxzN5RpG2niBIYukBmWtgTLZVokFpRvl
lq7pZa1Xz2dWWHPJyq0EV0JcMbBC/tDt09YxsSIBWn7g7xuCneM26NfTw9jvjWSzaCuBf+KZJDor
JIRmY2o7zuyRfqVSiIu7rh7b1mnMGwdJoTtSsJXf9UNrPbax51OGvsXZVrqyQSF/kqM7TcH8oTlH
5xxP5W6o1sFj95xUbsLgRWOPwjjkGFuTwqX8FI0VgPTgSTuPCj6VDadilAG6FxSnKtnRnKOcQ4UU
nYJ3800+skmk3/G1fyMyK/T6tfJWHKptuOv27av6UKbuxEQYTemjUoQ2tC48UOHshZlTYvT3rLcW
UAKKomwPpXbKz0BqsQCGK9M/B/Nj8VW+lSHODZujH/TVQPsOtDV2j/wHb1emfuMtm17wLmLDSskE
RgFKAiOVaWm3G+Nck4O2o016y92o2zePTDv9Z/hEQPl+igP095eY9FvPvAWUX7v8CQ/qSiElEW/e
sSQMlIuFdYT8SG5WrhKL7VpJqxoFyiq9U8e1+XsQ2gWt0eNIX++Z14k5FPMAj69dgq4bPO8DEze/
fNb6q3DJHnHKjCRCcptx6kAq+oHYc/7mwVZhjNgHlBLkn+zFZ3QrjxCEx52g2Bqz9pPpNQim6SsS
cnrVjujo46dp41OjfrDwhV2f7qhbMfw4NMzzt6hy6u/u0DjkImIYQfk8Ich/ytmqd75H3eJk12RP
MLO2KXbpxtxGR/NQ4gUzqYJXxjE8UzkEb9wz6b4vdiUWGNVtiXx61OddGW8Wv22Cgn1dWzeiLlHT
SdpOOxlE3O7pq9OnUD0fB1+5Sbgj5FX5yPg3eJPYsKioYgdjSb5PTDd98iVnLr5ehbdyfBOLa586
1Qtd50DY+hsqqMhFooCQmvJsrOEbEC380JUAgSnr25yxG4A/2/riYvBUTSjjOdBsZVs4ZrfxDma0
f4NiUu/U0KbL/jVptnbD0MJ0UoJZeqkZ+W0gCXpcRv/BR1I08LzbhxR+MhmzRK144Z0bFGxIv1F3
2TVwEdma7J+7dJseivcert4+vQWnkiOURa3UIdj5phHwoH4wn+EgSsFqks7kWAcUy4GdIBbfRZf8
gZctXcQ38arcaGbwY3FHcUZ4xevTo0hGzr4vHC6usE/f6N1xUEi/G3+PgGSZst+CL3bjTNihqGpP
5jOG3Y/4p/ZiRnpbYE6f/sHErOlz5qNGtouj9YCXkb5eeRh2WbPSnGYdfmUxMyzOQx4QVu4jkMlr
nlGsl+6FVgHP6+6F1kdbrQh/5tDgBGf1QXjNNuKnOG3KwCbgW7jA8sIkNfGRt++EqKif9Q9PrQGi
+7wqQI5vw95R1v6nv2+eoXbHiHm38kFwjF2GzS10SIztzK24qQjiZifiDuXD/lmYJaBGd/hADLQS
jj9uNNe61tf2jpjz2ZyIRSJPZ7nTOZYlm+kQvlNVxz/sflLq6JGTfkw0+AL7uy9RWW4om9Bn85Rv
n7trqBzSL+2F1fkQvftu5hHEM0aOtTdOEv7CL2YLiC5A44Y0MNcG4X7sxm9ETXukXCtrsr8jh91f
3zM6ccIjy2ps1vG22YVY4C/S47LZLCIxznCE0l/K5RBrMmFw6ecFp+kuvbwQdkhCO20fhrYLADi0
qzcojfJq3KgnFg4XKbzK+/Ab+6v5QOxJ9BPf+k8eAsKjtMlf89uUuQXPiavvjlvjkT2Km8L4Yup2
UA7Tjhgr4zUB3ZCu5ke+2fgKl7mbt8SO0bwlkTaE47/yv1GOc1xHext/qxwxqIxUlJN2eMReJT6w
ywcEfdr0IvHA3IpT8Y4c3Tos/U2Bqc/afwgeQ+4n239Ov1nD/Qsl9LRDjyleozPbkcyWg+UMSPOq
eW6etdfmme0xfBD3GAku1WZ45uyqHvMD2Qj7bXIV18YLGPoNkdskxrF5sllqr9TW9/5t8JjGPJd3
BGqCA8mn2PWU0pvphQO7T+z9oUQnWTnNRmTkx7Dvydqxmj7qayXQllkliMJyZ7iZL9O4t5z+5H8O
43PcbITM1US3UDlb2qj6PeOU0PrntsHhwyGOPDXJFl+XG2g8VcO+/PE3muzNZANQAXQbsfICl79Y
uNp+OpVndkE0h9aO6PLn2q0ftN3o8gmIB2XdMBC84zEO7YR+UP40aniBthEPSoZbp6V8xkv4kVOW
hetxLX5Vpps0azbwZ4GNfBEu2KVnHMv35gU7hczBU7oKd0hKgdb23Eqd6hqIoAcr9XfEl/u7X18l
I3wqLSktUEEiCJ2aWxrxPoamtyDxuXhKAiWeqZsU7fHKghrbR79+HxI5ceRtxVKxkn0j9eY6rnmO
43kiNiXGMKXM6YuQKs3GaDXet96QwylqOV8GZrLDccjEL8ZdElF7oVJGITp0l0SMKzfNeT1h2WN1
nrgZhuWXGNnNqmOygcd7VpDBNQdVGimXxuJ/fxlNkMlqqbsJlPXdSBK02qoUlGlNSo31bX0XjdUf
LKEzOxs5F01Y9AnrrBQ4qfz6RZ/vqSEELsMFmpgIjMs1LF/Kh9B8RmRZe2FJYY7uEQsijWcV7ylK
Dlq00/wlavFNSC4BHYuhDExEAxLW5/o0qPKXnIhEK8Qc5nRinHm/wO8Z/1VZ5xQVZy5f4Pxt4e6u
gulbKf0jyTMyJSykLbV7gY3dcKuI+I+5EJ0qe+iVM1sg0Y+G7NVousSdsVrQmWFw5pfwZp8nFfXq
8nVkjhVqkeYLwt/NSsvHemweWmFO2CPVVTGm74Ne0kKdnqdSUNxWFT066xtpMi7JFHilIJ8UDp5g
yx5ySX00fA5HhqzZiT5xYqkVT079q89wBxCj+VR2s7ZJAtRA/jjfh1k+czkoYArVp09UfpkCaS1G
v2QjjJ+mrAk7yw9x9IWer9SHhmCybYfLin0mTbe1QelqjN4gTuGpFjCdYMaYXL/q3F6EEx2pyxSz
MeDOWeO+zykyrZ5mYJXRDhJm1bUs+ZNENuhosuHbMOxHAHk+/tHnudN+1AHho+Bz1yVdutFSyoVO
7AiaUU9xFXIalsz/JKF+jv83+C7+RK5ZiJ9/ic9UTdi4IqmZloo7kx/6G9BFH1M57wWz9gYVPkRh
gSnoeV7IfrRtstbOMoJy1HhXEqQDomK6/5//Rxj6w4//O99l+em/6KY6EyL1N76LMWpjqxUGAMtk
+PFH1RGbgNYBRHhbWARKfq3T7RLxSv/zz5XADv3tbUuyYlhgPxFJyMsL+ws5R2z0cpRHqWbSAk+t
xilW60QxDpdJxws/i6jps/qIDe+oW+g5GSdzsi2ULazv//B2//9XYHmPv18BSQZAR3QRhFfrtysg
JZo4IQ+tPbI2eieuBLAQwjfAeFSR5/AclMwnFyAMy3dketbfNYBeK4tKGAj9vyyH38JUf60GWUKL
qpiqJlu/vxYt8iUoyhGz8gpmaR7zgF+wAulUvod40XzBVP/lSih/WoAyFg8Di4kIQO+3K5EwsZvL
Uqg9PafdZwzZ3VA0dJJUWt3cIt7k4weD+laWPsCY3G1wolYjpT1yAFwm6U5J/RiJMTxVrLR2IlPr
qxr/CLY2tlscV3X9RArEppxQpsKARnXSMQInIgxD3DvisHVkttd/Xl9/uqbknBhYZM2FevXbup4C
teSpFDSemfEg1MHD2Ho1/MvN82uR/r5yFHkhA4vwtwxD/u9FTJpMO7UW+Ne+1m6waa59ZhBZQPO7
5Y4pacEaQ36dyx4cg8UXg7kdY+2I/2PEvp5e9ZAVlTblZYCbbR649m5pqt9WuzBLyre0qo+E6YDQ
0StXbPwLxMafos7qzT9/WPLf6FnsQYqsa7JomZIlqb9RiS1NHYn3UTgOWJSmgVFAK9DRODFqmTKu
6VxHmZcZynaE9iQubWVzQ/rJUyANCBwTCCP6+B1Y8reZ1PdmYS4oAbSCeQgufmbW/3KP/HHvUFQG
dwtzTNZ//flf9g6lsfTCiHi5rKwVaX0IC5n3zwt2Ssr6e8JIffH0v40agaf0LgMEcPRk7NQU2397
LX+6exQ2blFFUY8w9LclECAskQRzqr1EY3piVMnkLLSRKaQnVMmVG2jcT23PiD1gjAFl+Oufr90f
b1/F0mRVhPOmsxD/ew0Shvi/a3BEUOTUkkyTuY8QiU53UKaxLSukwy13Hr6sBCDIcnF6+TEGM2sv
OJkRmxw29vHbX4AoM2L/VRtL362R0HANjmVawu5JOWVbLfb+6daH/geciD02Shqmcb9bKEvtgqH6
5zcm/fmTNXWDp7Gsmn/bl9CgsoBEQK7knne02HUFVyCqtc0IaqaN0RLPkrVNaZzHkF/++af/6bnI
CluIZyLAPeW3Z4I6wpZWM54J08LpEWhNDDPT1H6IXSkw7rGW0yAZ2n95z3/atVQRYhIwckA3wMb/
66GYjMTBTulQe+AyiQQK6zfdLN7++Z3928/47Z1FWivjE2XBIvIja6J2VTP7l833j2uSm0FSLO4L
hty/r0nCMYZabrkpKglIJSOAiV3EGllgWpFfx1+YIDVaa1V3xC9zxdTEMB79cEpmhl/to7o/9iL+
UFOWAMSmTKkMOgbhFL5FZbBpGxTAvcJKhkJ5D0uezdMCjAqMhzLyPxbgmOmj0vjnD26B0f9WJyii
qJkKuT6ihWT/t2eKqpWdQrIShzfE6XbLY9wG+r2WEUFBp+U2M5r0jrubkQO4mwBsp62UlL6llTv/
/FKsP70Sw7QoVjVZMn7fdCrdEM2pVCqvyn+EgGF7KNO/NlqJOe50HWso8grAilDZ//PP/Xt1gmrS
RFhn6CYw/V+f0F82XiuQ2rlO0sqb55BIa+7Jhg97VZQ9fjQ23dr/t3poWfH//YRVeH8maH5d0hT1
9+rYaqJoniYTd5hqwo9AmS0p4ktZx0///M7++HNUWZS4wOzmv0Lu//LOdM5wilUbhWfSu5l92RWI
YYsq/19qTfPvZS/v5y8/57diS1BSnRhRfg5IilawVAfNN6d83RZGZAFSoTJXfEijYls08ci+Xb6q
8dao4htvn15D3/UbgQw42nDZWkGPJSmhuImphOw5zHjF+WTyZ5APBhRslQrgpgvoGanWiP2+FHMX
fqiwHjURRS90n84yEVX4wWOQ4QOTfY75sbLVqibYzP2myMLsMKhM6KTegMwfqAjgi3YdFvMnPnNh
O3CgxDM5II9kll/+D2lntts4lm7pVynkPetw2iQ3cLIuNFLyKFue4oZwhG3O88yn749R1d0RCsHu
gwYyAxnpQRK5uYf/X+tb7Y/OUZEXxIHPgRi/GECR195ecTyl1eaDNJeJ86LZKCXAPhaYm/pmle+Q
IWlHfIx7xw9e+tRSEa5C1xGDefCL4IO0c5LpPDrYtiDtLp00e1MJ8axu9Gi65dBcbj0qrLmkAd6R
/rCMYsQDzhA8htN09MObz0eKdmZhYkNpCyYDFWWYON0tJcmkGBzTcjdKAQLoQX/fJdnB6PV70uK/
U42A7T3GB+w8TzKNbmsZmECaeqz+l3ko9mNm3mNefxZaudaC4mFSkm+aZZAhbTTVIk/07TQGFHZK
mOWq/1h1xBFMgdcuMSVuB099q2r81XZ8wNZGl8oMHvOO1qkCENSQ35O+vxeNvJ6a9p6M+UXdAaCO
5uzHVF5XZbA2sRE2Jj8QJeHSGEAs93g5o0Oqm5d4SQ56093PaY/VWzRmO8PQ3kZf23oKgWQmhQ6j
0l/bTNsWA63HkMvuAY03oTRTalqX1YS4As/Ccn6futnDmrbb+8DS3n7+XGdd1nl9QH27qjsIFTpy
PqIa9gN5V4K2YFupr3XUuR5xY6ZmPhP7tsNnsU/C7GoK9FtfmDd+DBsiqB6UKb/C7QJzJwgegj5+
qYJiumwCmDyer9w1WX1ltvabFBbVfKd6yrEj3sadxLuV3WKNy+84gzKmPAxXX4yQMwuFLqGlUnwS
qDLteRr9ZTLxUqilejWijgZDlgN+3jeQS5eWpA6ZVmITpvItRMCOJKNCzqJy2+N6oAnqGb37xXuZ
l/OTCdQgDgHchITlIU+PKFRZuq4v0twFB4I8fR8rSjgb1dK1g16utbRuj/BeXSpF/zrYzQ8tV+/r
CmVNEDjmOu/AQxuO4u/6ZvhiEdP+PHUYnNBUy9I1Byrm6dxOoGenBK2VuT6WAepdhYNUlsYL4nL/
whsqApcn6IS2nri1DWcL5PmubVXvi0VthiOfXiL4tqxnjiP49/Ss2IyxA0O/BS/rPEAESLf4/1Jl
/ZMbgqljMUTDeJEliBONfFfNNI1m9pybnURWnEQ4Gq0fhJUl2Akoyw+38P6mq9xTkD9hLNHNeKlL
lLMejO3JUm6NLuGzhI0OcQ62lgnH22utBZaN5H9+OIE0bxkgGQS1DV0/2YfVcVMkMZ4qCK3tdaNL
Wu/VKwyqRZdUx7LPjkk7Iv0xJmAx+evnI+/PHbQ5r6aaDRLalkKc7DPjrsDdpEXYURzaTfiVCAoe
j1TrNqFVXvZ6ejcRc/nVHu3Pe8muHdy1bbMxMlTr5BMXdZ63ftcmRIQh+URLWIBVn6wW6Ed0Izx0
0hkeueE1jewDKuq3zz/zzy3g70+bqRp8bJ1UIssSpxszP0yKzEzKxJ1EY9Jb7Bgdlo70Tl1SWr2J
EuvQYQ6gvS3oSSugLXqqE2VnLgbVeapa49jOX3bC+Gas8fIXg0PFJH8dxzujvQLjRzQpFn27+upu
/TlN8MY5dLBpF4K3P09pv0xZpaBubRGy5c6m+8DADTw5bxEmfBCUh88v0rmBYVD0s7hM7ITEyUsF
SIU9h9hSN47hGhAGkJFQkIr2ykbnjWWME2UjvzjO/blh5uNBTDeAnM+Tzem2yywAaxK7ixKIXy+L
13zUjiAZVmqhPfy85LGXriHofzEe/9xWmipHckOdN+u88MlDIGqKGI1nx67Stvsx6VzTjG9CS738
/JJq566pUCl3GQ5kQf20jMu2awhDfrfrZ+JgdZzhcx40Cm4slflLSUIh2T+bSBUbB7aAWTPLVgZO
q3bchYgCgVQJOHCT/aR4X42sM9slroGmsn93dNXiRPj70BoUfSB9A9tvhQ9oCoN7QwzMAd5lEzYX
bfeieREinwhGlPbVUBN/Hlh4baY+AsEEcvzT6YAFpJFQjmJXkiO/MDH6UQGBtaDahOoMeb9rYLot
MGiCa4BEkpHJzidAVZz6NwEm+EXfeaSBN+HVT+Cto2EEdHioDQ3v8ZDGEGtYCfxwwWNPwUzTKyKy
ESMaBcEcXp3dJSYm8mEmyPyEjjWFiYEeNwk+sWR2tB1/sgyU0lmLHnjRz28HiCdhJwF9wkROqRUc
XN9/a2qxrzqQDFOuzqZ4fxM4RrmEfQySI/xOXQ/l2wDcT8k7FxCXXOpa+QrgeVPMx4AvBtz8kJ5O
dJyU5tKM5kjzdMBNEQzXgAhUd+yVb16EXi4Qa2vcpxVqtBIgiifafU686ALT1BvunLVR1Lefv4mz
DxeRA7QvJJFqp3NWapZsHvw8cfF0IqniY6uxdnTs5otD25l6I6OI3DGN/BDLotb3+wjG7WZkRZkl
bm/QdEKb6LQgO5in67Lbs4U6wjxAD869aQxxCFr9svK6y96Zvnoj51Y3i42lozsUP7n6v7+RKVKx
EYNmdbUa7kXLH6uh2tb+a5yOz2K2ctZ18r0qxfVshE+d7//zC85VMFnQTUclSe/3l+cxsLo4YDYj
iPptvt4V+rK08r6YrPU/D8kUwZgZ6TNQvifl6/fXGeo406acGcOKaTFIOP+LpEhQZ9mHeNSgPDBn
RUbjhp0lF33DKAdITuT2uNErKOIxhgdODu4k2fLO7bvQlE8pzBzy0XCzIw+sNQROX0/D52YbYihM
TvjyTFnGsSoHhF8Xo+xs90rf7JWieOVSLjNdvxzVL2f9s9dJN2Ddgb1w/ujcJFwk26L65Y7DjaKR
EUSo2mtL2RQkpIOyJgm/t8l3E/BLr4Cr6tmRWuU+zBDAfD4w7PmOnE4H3CiavKZmEE5yss4RGAfg
yS9jF5MxLh1A/w7gBwiUJdTKEO0XJqm8qW8DdhNsCQ7Sqbeq82I75jFFW5O/Dz7WlTDt3JrtUsQC
CWo6IMqBPzqpoWwfxBWROVdjox+dgWJGwWBQjeLVbOJHaTT3aZG/ykG9nINfFzXKSbN6qRyxLn0F
dS37JUrVlCDlcdLKOwNaUyHDGTz8HuY02wMnNda5bl3iMb7rDBAwhV1dBK0B3kLd0OFfeTbBXLn1
lIUccxn2KorTQQVrqV8GDIdFLEJYO99+/rdtpUT7cJWLkopKkH+P1K9WVfPsvbepsDL/4e073dpX
hBFTUkhZ2cpqnwFbcuJu39PkXM0PRNX36IOC0RVaW3GA+W5xpSOpHaMqe4386kcb1LtJNY9KyC6z
6Zmwy6q8h8VxO5lVz7ZULuMq+BF91yTIkTZAlGCNtzi83BwWWTxzpmxifqlhWW8dg8spRL3sSIRM
57nYsPmSCgEfvBRhQUmHkyD375qafpatfLEMnNtgaKrJMRKDt5yPcb9PF4ndDlEIQMRVGm2hDdmd
P3h7NVprfvmQV+OrWqDV8ZKDzMcvzjj6mSVIYzKcN800a43T/b6u8VSb2LfdydPewLU9A/t/tLVg
XcrsPiq+tZrhGu74bs3GMoFwJ3hWc/sy94xXp2vusxKgnlPQ9SvmShUReQgodC/bUO/BUiWb+6BK
dp8/q+dmV2pamsV+n/3YH8fuDtrqUPl57vYRijablLOW+k7a31dxtpuKeK/29sYIcGih0hwz3hw6
kkWvtvdJgzrCDrDOBDeJPf2IBvM5ddS3CRZc5Dxo6fga1+oXZ6qzt1fTaEvSi+FMd7r6moqMwsqp
cxc73XVp9RWioUe/KS5UNTz4bLayZFiPkb8dHfFlrtCZjTWvPVeedU1I5urfxxZTXt/UZsnYIjxl
qTOatcG85KnZinwllOgeZ/0+mNS3IlHfqFNvILZtMxI5hd7eY81fxI2DjBn4tKFmV5/fyTMFFEbe
fJwx2INxcjuZdVOPoLow505OTf4MbmwzTuI5EkyXfmAvOJ9eqhm1JV+Ia8uXe3PwH794B2fOVdwZ
VRoOWbtIFk42JIVthk2aUV0qx+5+vj+9JV2/BmLePJuyu1fV+DFPrcshdq5D/GToPPLIeI7q6Y3M
14OSmc8ZkH3FxDVra188nWeWY81AVSMNkzXpj+58B98ym6hDo4RuOVfn70KUx6RmAJGfeXDa7Ktm
8LnBYhCzpQtN1znunQwWRoaX6zX5b1QHNpWPGh6eyQLy6qqwgvuIlL0KlMTnt2C+xycrL/16VRgG
HWhTl/MM9cvBvZj6oVI9ilc4lp8mdIwD3nC7ufLz7KvCt33ubv/6WifjTSpRHJnmXCiT8LHq0MNg
qkHq4oSjha8lSXfkjyJrNI1toJbXU5HbmHCcC2eUPLQkP+b1cSb6pqa98ennVcW4U3PzCVB9Sief
dBJwS8m0LbSWhD0CDWulOGKJDUDoGw3FWigSF/ZF0VbHn+RjJJop7UfYfMW7mWnuaLAvFB3YlWja
1YG2KzN7neXdzRi++bq9lnWGks7eO3iwKbnoQ+42+bhVS3lRVN01mbxrWxm31VRfK315jAH4tApW
UwygSXeVduPOIIB2UbYfUdQcu5p36WfXQwbBJPWme+IhabdLIo1yTNrL0AZhkwzTovju7Mh9pk9G
iN4y9dRnomxe4tpyCd5bKKMxLgFpk2HYqYTkGBBpNiV+tJ+ES8lH2ZioJHHjmXsLTZAd+eUmHVBK
q+lrgTSLymJNDlZzMfljAgs1Yx2xSpJ8ckYgeIGtaUw6UCQ/3PME4wSl1bIlKBDhZtPDpgMU1Y8R
ARFtfNembBINaQIGSdSEXzFT95ElwkoQ18FgB1vIQkjGqWAvCGF49kp01pE0thmxQI5SHMDo4dFh
1E9OdgB1vjIK9mO2OuzqjKVQQI2L8Qt3ZAfJ+F1iD7LD+uh4zoVwqvcuzA9+lR2UukFL4aF5MrG0
5z9qR3vSE3yLWZw/RgPhpChrLHC3NA6ebOBIXoHJG0ixDNxA8Lti70ol1KoFHGAEYtMou3lIDFZ5
kKN94VgjJlLe5DwPAEnfom/dGjHcQy+47MP2Obf9YZW14/bzZ/Xs86PZtsbkYCBbmQ/VvzyrVlmX
zWgxIek1EbwWM3LQ387Bog4qIXO01u0kL/iIX8yD5zYp1D84vSKmQKt08rKke8JQ8UdcZLR/NFVe
Z3FKPT/7YiY6uxwJdphzx5Y2ojx5HRNxEPB6mZGsKt22Jy+VpJEuxa1LNSVHTgd0MzjISr8KicUp
ta93CudmfBZV2+IaU4U9PTjKIi3Tohd0FPBwJCWK0xb9e69Yl/zva4QCHPqchedPd0z+6yBE8QoS
8VKtACQ7FB9bAnmaprqNdSK1HOvCS3U6WAJYskcQTQ85c5FqGY9g7bl+kr3lfnPXBv4erviFHDtg
CqRNdaLCoZBRzfcJCvExEKd9uxpz62i0YOBipst2nHuEibLUK2ilwTg7ndTx1cgmN5sI3AnspSbt
6zRQEfK/6XWMMKfDgE+u18I2wruyOFROjobdxDSgNtPrfDdzyGD4v4Z45UTWI0epOLWANozgs6JD
BW8Jci87kW+e0iNcmDt2AfOGAUePnNOQQk0XXTlsUskqIC02pApVp3az0qPOp8oAxlEDIZx44ZbI
D1IIEKg3SfGOkQowqQqbe+jA8iOM6H2TSIPGPBZDX25GNP920fjgHSQObQ0OBb1Hu7P2tYqJMqn8
RTvgse2ixykuoG+ks0gcz2fo8QIzVvDzZ/DcemkZHNElejeG6vyM/vIMhmot0izuMuiH9Jj0h9RK
LsZe3cYacTX/Xy91ekTrCnjDOchHN7AhKWbwhTNq7GASl32jfPGxzu6SLc5V6FKQo3Gc+/1zqaVe
5KVZ8blitw5I0/OzdTDkm3nfHmnji+YTL4aTHdzwFx/z3K6HKg0lKbZanMNOdj1WhawgS5heBtq+
ENDTFMtLQ2RyIC+0gvvL3z+/sOdfUVDJn4NN/6g2AKdG3QLH0K2iCgNYdYQq86p541OeVO8NawhU
p/XnL/lz6jjdZ836WGqdqJXtU/HPVBdQ/UlQcKMhCZYmIYcdGkfMlpKgUbVaTI11X8NmIguuT+4d
51jGUByrkT1C1c+tvhyPeXNQWKhqzK74TNOGHWk4beWItEEoOdQJkkfsVFzEiN4odHmY4qadVdjW
cqqmre8VzdJ2eN56XGlkDVDbvujg6K54Vi7CEL4Uzdt6qXn3VYIxroEJl0rDzVP9YZDlbaZk48Kj
EougeRU0ATRhqcQrnfwEarM9ruPZfV7WQJMQABISli85fWZLOP4vkQN1QgDH+/yqnh21jFmDVhCt
aTSov4/afvDISgtk6vZl8Z6MjxLaSOxNO/B117q5bloSjZfT9FUh89wAggdEIZOCrvnHyaDulDEo
dCt1IVS/RxO3T07165g0r+mswRiqgrz76vj5hz23+tN5QvGuzn/83F3/MvOosooRJEM+jFlCcnA1
S4lOa176q1zsI0e7SfLyOO9PPn/dczPeL697en6OJjPpcqGmGJuHrZMwxiKnvu517anKu+vPX0ue
qVCTQmwhEuNYyqxwUrpteodAD0KZXBLX74ah61chsnWfaqxeJQ0xLsWHIMyN7tO0HdUAL7sDM4O6
ocaN9rzaXojaNfy3JId+ZFnDTeQbB1iVQ+oBODUSRH6K9uZbeLFqE1ieJ14iNJJrXUeWNxC7V8MY
DAhx18T00LQgTab4nrkRdi/kqU2Q7djTYovGbVLj1ia57emnucRyIpXYJ2x38jrOcSOVCucNDfz1
gpMXBeOcvb6SHYnZqLGEUHf2tK3fCTLumpo0PYIhkVKtM9G/dJPZEwLHsUdrxBa517Vn+ZCce+CX
ZJqwBDcwJuKlr8MQjo3hYCbBft43l5Xx5LAjHmrGBpEKaz8YngiPJwarOUZ5e03cQ7G2Y+ViiMW6
Bz8bKsGHMlXjWgTNnozZ5lpUAWlRmF9J6P1iiTn30Mg5gJrGA0/rqagzSYoa3WVBXb3gdJUbTx04
ikY1n0QhLmj4PjVElH0x0+vnBq9Ek4EbwqZVfDqeOF/65BYyQViJfa0DvEd26+krrV6WkHDDOR1K
m1twdShdy4uINEy96yGMIteP0vuqpa1Z6LR9U1I79Ogj84pn9PaEW3XE2Es8arB44SW0ANXBZq2T
DguwJqBBfP5cnHEKmHgs0HnoTDfUKk+eC18ZEzSVCcwjL92gn8LhrlLxHirt2kz5VORvFYsQU58y
wl+PlYCwPSkRZo85FXIfI6Iim23XMgs32T2peui3sDptSS3AiQu/nUiP5LEzNp5lAI8vIF42CgEU
iTpHQ6vkvoZd4H7+of5M/Ab9iGhAmzdTDuWfecT8MqNJa3TSRjcSd9CjdUlRHZSac2xyoiwqfdho
0itWeQo6PNW1YwBfgTN8hr3XJxukyeJtGHMMgFrpBM4X89A5IQaibVpH8y7B/qMw6w9iKryOybZw
gss2TF6VpDwEOcZoYWJEbsg4qeB412I4An+8CYbmStD6WnQeJ8+mth/7TRpk703MjYJSj8wtfR9J
K7B7fkWbOReE1qD2MZWPL66pemYGRRuBVACBG42d066mGnm+RdkoRZ9dEaQU4/drR6YNT92T/IxG
hKs7THm464O97EEP5FE8XUkVdkMfvKljqd/QQKO7nUAMMrw5n7MtUb1p46s/8biMyXfyIbN1nzU3
0FHhnpCsKAtqHJnF0yLCTllFcFXJ7eRhG6GOCye8Y7ICUJnltpvE0iRtN+Ms5Rj7XCchxwioC8+d
L7gpwR6AGpC+hAJF181cU+8dn+LdU10aAVpDqazVskB5qhh3jgifMmRIC6M1tUVfsFdyFOcylj/s
ninYito3X6grT7CbyToXIduqtL5BLH33PX8/+LCf/EisfCM/zOtJZz8Qg/lt3hQ2ifFUV9VRa9s3
nV4fffOnLtQ1uv/8YkNtjgF7/r7vdrJoaJAHF1Dru5Uf9h9XnmpcS1YD34ziLdVCLOlVSWSKtA/E
IXN8hAjIFNvB/Coad0pm7uiofsvy8ccXY+HcUECQZqiIVjjUnnbVRpoJSd0YqTtEeQIW0liA971L
/XrYcp7j+oTy0JkKIZ7z/IXPJk61L5QlZzYtGAQddOZiXtFPC7zEXZdlOm/QZM7t65Pi0bJBDHey
5NogJ3XlWK4nfKSLENbyV0/xmdmfUgk9Hcq47BBPq+8ZPfa2T8PMjVtCJIsscs0chpkN6H5llNir
csxIl464FzwDm9QLgIfWrlfk5D4HjbPVs+jaa0t9Z4xzBGAngRCSy6WKXdcO3hW0zBWBScfQITiU
vcWWXQ17wqr69yr2X79ZDOt//Td//5EXBK/6QXPy138d85R//nv+mf/zPb//xL+uSG7L6/yj+fS7
tu/59Wv6Xp9+02+/mVf/z7tbvTavv/1lnaGrGQ/tezXevddt0vx8F5hV5+/8f/3iP95//pbjWLz/
/dfrG7cAGjG25x/NX//50u7t778MlGTs6P/r11f4z5fnj/D3X4/vVZpn537m/bVu/v5LsbV/msze
EIJVjYqSmLWb/fu/v2T8E166rc4TpaVqtED/+keWV03w91+m+CcbexMZP5sGQ5u7dnXe/vyK/k+O
GRrNcoYz6kR0/v/7zd3++7T37/t23rt7MjwptgsNlw5v0ER6ZZ4KRx2ta6cwd4TrW/KH05KzEh4m
FH0EXpfGFzshYz7A/3YA5ZjEJzWRH6FkwnP4+2LrtV2Jlcv33LHS4o3utDpFE4g7WmmE8EKWlfpW
1+qujdcQs69kBrNNGXZJSjZB2KXfUjvd50lO5ngPKrBvQFIPI0j62Ecrn4UPoaMei8QkuBCVVpgI
uSr0sl+1Vb2szNhZDoPtLCIRXua+4/bo2tZKN+brTqm+aOf+VEefflBhIQCR3Cmb2/v7B0X/mMD5
d6SLidMdGkKijMiJV23I6mROQBkSsndC/YepJh9JaLjFUN2qc8py42XFOmQ+973UDdT0IzXTyyRh
riA4NWHPLdZxRozoaGE51WFu6jnHXmC7TzHdob2+xfNt7nTHINHYrAFAkP2TN8aV7cdXScSmUTXW
xO0ae/JWkWjZ0WNome0+mQLEFkGW9gSdGggPcM4mlTYtyH/mnZq87aZziGdjS72QAOoXtt88I++v
wRmXbuBoD1k4QrvJAnwRMnI5nvkg0Q0ql3b4oUWjmxX9bUei5CIATrvSF9o4vZdJCRfB/7BivQYc
FN4XLciVHrUYH8tZjWb8kpeAQjzZvXalANdpJf3ql6f1Pw/EP7I2vc3DrKn//sv+40zAoMTOghtK
ovHDRPz7vVIrszDSZpJwDYGRaqV3jAzohTPPPMMinMUZ3u6sheUGUX/VlUS65MgLiHF0a2UWfbcz
fSVAAU7IBr4RFRYtUOUespce9vuCwupalM4zIFmI2qaOZJ7eDSEMpABYPkFJqPc4V/obZzxoTx2h
MUARwg+BX3tZhPBJShtXCIktxJuDK0YWIdeTiUsiMIe9UZXPSZBdmtSmF0ooIgopIKYFiH29eGz7
7DbNGXj2gKl57C5DLf5Wi+zWq8d6I/Z51+/AtK90krUiT7lp9QYWO9W9dG+oNZw9pPNETRPH3nIX
zUwVqEzkQdXQH3kok0noiG7gO6zgGhzZsX04VbznRt2lkhHzxX06M3ewo5xbklib/hCL1KbRtqPd
Szc0ih7OAnk1ji/GjTbTgHRg6fHz5y+o/VGJZ2BwbMMdw5opOMH9PjBEp1HIRUXizsFlhWXdTvSM
ltTWahivIFnCjOigGIWP0z7HIyM4zLnDdk6AMbvrHUvsB3hrv/TJEn/5/L2dG7Mo2Di7MJn+WXPS
NVpkqZJI19YvZZ0HWzvgrbGSEXVKcwFoFjtsEiq+uAdnXhZBvGkI2vWY505dQ7Q9yGHrFTBvIvmY
z0nIUtSFk0cfddlSlBtiyC3O8fPPqqnzwfJkNhU6/5ueCMvUH2tU5NOM6nlwXbWZ45j9G5+G8SLo
4ZjPe367gMNpdqByzQeqL0cavKQSDHAic1v9oPd/kXbs6yXLEo9deoVO96KMmGQ8NR63Ib8mQQo7
SpiOWQTojTeCEyixaKxY6a2JfY+sSHb5lXJAIbvPOi71aPvJKrbydcnrrpMBy05CeEhU4Aar1FvL
yPuVbdXtck4PQCBIUiGnd5VqSf7NHyE62hnRmkYA1daePEAieKcsp/rRqA9xEfcrr+1vJJ1JVPYo
IqfS/tb0ED6RcSKQs2MYl4gnYchLeGTmB8K1C82jzxOFDVHV6bDGwQkLaNFaIU7OeeKhiXtp+iwG
KmhJwM6wD8qNYtHQCgdyuY1kPBpd/oB+eQ4A4AAp0evbDWtOqQD5bkN5NH0ePLITkP6XxrOFGDku
59VhtEmjLMtspcuN6gSIpKEq57hckMzB00qq9ItKBKKZP48VMPUxruGScCwpf4qmfzm2UwImvWQC
/Y5jn3hIYxNl3U07TrhAPKQbnTwgJ8dtSwi7YUDXDBr7auon/POlvxsHExLSXCjhyKfCOPcc1dWA
9CBpjtpNGrEQsVdZCjLe+hbDGBgb/zLXkdlHBF/rKYTRZEPLx1o1LYFXATYaqs4tXnLxg0zAkpCg
aTnWqb4UDmEfaQIAjpDqtafZy9qYiF7NfTKX0/Gjyay9rYeYwoWEAb2rgv5OYkfchB2m/7xutoT2
VVcYL94INQHA6I3HofDgaKMLzBlONVGZxXQPX/0yEdmdU2IxtXCoEBsei0Wh6c+yTfoNJZ0NTSN7
kbQSbmekrIQz4RJt2WL5WrprJrhprTZulCxrN0GnPCG9obQTjFtkhQ/Ayl+8vBXLqhZP1Vh7izQJ
76NIwY9FW8zyOG979qWTxLBna+W6nNod5c5w1TX2gdclDdRGVNNWOxS9I6q+/t6IClfvcDmr2Dat
uL+qRshZDlcI75RYm49Nn0DwKru7rBQfYxnm27QqNllRtQutkBHZYLxvdPeHgI310p7NKlasbQgL
LJbJBNZ3wFw9eJCf7WlYca1WyZjHS5WgDVqHU7v2DLlTfDZfRbwbhpSRzM8SJDu+sjVzFlTsQAGP
QMVLQ9uYmrcavahbTFqAACAo9y0V3Ju6LoDxTiGR4ITqEdCV7wYbJmZWMiTCgqZoUpnhpo8MtoBG
WizjOALmEOtEQgt1V8yLsxHCziIbYE3dmXKXlj4TzUKGaRk8Tn5yHwnM5FGxi6wAwDzwokUUBm7a
lm5SGqvGKza9LbaByWDAlrnCFgDCWNBCxQlTqjQqyUpoifIgasgHDZwq3b1fl3JZaNVDyuO66DTj
EPQ2KcF1DLpcn16zdm+Rcb9gKbG2hWc+CuTYllrG5LnSe4sFYgmV1QXfKrOg7utbNeiXjhhXIg8f
snhOe+3qZZ+rHPeTgrwechAmmdRrORAvlyLWs1OQI+Zs2Qjo8VK2tomV6heKH1NAIbSBKBq6O91k
3+RhcUHszA0ZtutCUV7TfDiwaV2w2tiL0AAtUhELsCB766XTEU6q3P+0UlVyyoZ9jQKHHHsUFexW
clGkG3SmZFYyM08ZU6zpI62i05hE4SFyiNaunf6uVhB7ti2wYFPRL6cKlJKl8VQ3WkRrMiQ6czG8
GDw2CJVgk3kj7MU+uoojSghxui3L/KVCJ4S6SKfCkY5A47zCo5plvMoGumz7VjLb7Kqe51gO4GqF
d022933miN2B3PrgqhgN5C5KdqUO5OMCpC5sgljS7r2cI6A61XOZ2a7r4aK1ypembI+y1r/F5j4u
p305gngNJRy3eIQj11RZtJzs/ikRYoWIj003rNQYadMArHDK7GoRdVCSRkCbRZA+oHSdFUzyNXZK
rLnxcJ/IiQaobSwtg268nXcd6QZyg/WLWIoqmVZjR6YWUDWEARBKFdyCG9VCFQMJocu8Y69AGB/y
6bojA5JSdvJC7iT33Xws1D69TKswJ4SOgFa2tk+4JGqQHGp8KBSZuXZelwuplQfTt5QNSEo9jgJX
GRpw6OPS49y4iOw5QUm3gCKacyiq2j84fV1z+ujuygC2NeAmZkOCR0qzebBh2ChNcRMbPymVsJLm
JkTjwKussaLUEwU4zjcEd4HMLeiF0rqrCxBWHsUiwiydhrK2Jk3yBwPA4OGxqmWz7EcmzcA4ZL6q
cuhC3g9ybDCDrRZEdHaZSaPKwrQFSSgsPHRKuRzXTQy4uivRYNqmve5aDPAkhSE+6B+KmWFT6+RV
yandgxwOe3QbMaC8cOBexXL8roTfeMrrtRf10Yp0yse2lodBY632ZfxQF0AxBgpsjar6C5Teqb+z
6nQbl6GNXoLQtYBm0rLoIPml6qWK8nLJPnKhmO1MhzaeC2m+ABzSixRpT866GXbthbCyfWH4P0g2
6BL/R2oCqEiJ2Fyym3poCiJAkVNEq0L0e92rn1RF/vDS0LUKlNyjpzzG1oQmSgOZPy07UqWH2G1V
87mrxiOWeaB4iXMT2QOceTtxJT7nuOcYSSZIK230aiQWoLDijXb5Uy+B4dCWpQYcXFPXe/b85xqi
S0Y/To1N1PuG3GoFXJgm0N2fP9uPIfGxLG/1JAnSBS9uSLYGvSbGZSCWtCGGpe33T4HV64tKwY/f
RXTKKhS1btVODwo4tbCnBZFJWDIDX8/wP49N/CHmzBYbm6qrjRoR5eQ2lapY66U55zGQX8AcRy2C
Hm3oOBdDJT+G+cUmB3EhpeDHoKBjW1LTH0v/IdA5rsFO16L+pSF1laXzWfc18axUhyhU7whqqtaK
3RCFqUxy2c8++KxK05c4V0ggDIGNRNHW6pxhLQrSJxSpvQeRWu3b8TVrrNu+V8AhUkXYKcXwjIQV
w7m3pzi9kRkQ4lwoD+OombtBbdZjj5xlYMOz1swJyHwpyMm0zdt4JoJnO7NSyr3CyRW3igfXZ6sq
pO1xAKz+/YfAQgoeOu1WjSUObFfJYjUInXDiEbDvpFDXwTIMc0uWOz4ueQ190O1//tf//cOfCxSk
WAHkb9FFDrY37TsHqXSWOFtLOAXwLrXYIxcEvkL9dhziaR+UpBtFKbI6mUzafC3bvdPo9rZNhm1J
Vix9iwvfSencJs11oMmKuTN7rJw0hArVADL0dFaOHo9AYAfAViNt2xo6hGT1Ss2IXOr1gk2lfhXp
gCLi9IEhzrJrAkBufAsplM9uRHQNPdg0Xqk6ykYHvmetQdFS4ve2Cm/7ifBW1pz3/8XemS03jmRp
+onQhn25JcCdkqg1QryBSYoQ9n1xAE/fnyOzOmqqpq1s7ucilQqJIkECcD/nP/9iafmdEz/WCb3H
MmM3FU53lEkTbijxVVTda9kx/82SczFUv1sxnRPdDNBXfbiDfTNPrmw/Rw/ngaL6TcTkVUepq+mi
oP1xPD/V8Fp1s7txsNnXh9dpyH9TQ53R91OmmHGQqgtbH2CYy7i6nV0yeGdmL3nPqywJfFLytm70
ffPJUof5JIwB1qWDNVRlawWsD3RjvV6aRyQU46mu99O8lKdBacoTodzhFtujN5tK6ATlquJDJjy1
s85RwS2qoFsJutkNT+sXAuhk3mh2T90dYhPHJbsMLGO5gN1o1s2pVTOmygnhcoiDqpc067+YwQ1/
XTDrd+u1guJGI3AspM42oiHeh1pRnta4wPU71wSI1xr0LXHs+R36RVsnlM0qlk8dVzMfk81j0qrv
UQr6I8byLXTDPbk3HWEhGfm04QsN08HMK5PwTeui99GrR+TafoYMScabdUggtrI0YHyoDdEJXy2c
xmUidTL2A2Fn2TEtKOKSKibGgNLNN7HfVtTS2lr68sucxXHFMPvUdTejdCzpFN+tNBq2xNot7fCT
ro3ySFXUrb3c2SH5u/zCYN3cCpv2BLvDTdun36MJIGdZyu9pTBkatLyBXldw1p4kMQZCk0mJeXJo
L1sHM1GU7fq2sb8zua1L6G9tEkMGa7WN0bOJs7tbMeJaW+6FaRHumwwVi7E/1npB5Id8uSQ0XjVt
3noupFsJ4a0wF7YdL8xIb82yUNdmBZk6efrVhdm3OS1bp8+P9sT7S9v7WFUMX0SkLuhIb7ZJrz6l
ugvGJniQMxPwxTjOq9hd7Rj73oH1cDuEG6VONKLsIrKKS8iLvbYEGk4VgU3aSY+RmJgp4dKk/nD7
8NmCYJbO5Ea2BjG++fBR2HCek1E/5kDkFz255DJxtyDkc3RL3Y9tXRwc8NT+o6vooOQVMy2xHTQS
x7QXfVvEu1EDPSBIsN5a1oTD8YxEFhorMAJwtBty9tNSzY+TxT0+SFhRVOQZhWJ6JIf2FxGLSOnF
fK41rIfDEaDCTrsfoVvvnRmEw1KrN21YOt9sQjCMTJxbUw+DHCNCX7RYXBgUTWDuJTHKJKtmCgdl
K/11GvHgOQ8wl7br6YlZaRJsG3xoBreeE7EdFxzgVbYyxM03YVUPqUfMS6YuIlBC8bSYjIrDpeb2
yIx7heBz1QI4SRqqaeQcT0qCUGPyQCWkDthJQTFyO3lPhuRRgSX/11WXYbNSaCpB6xPViZhUXGDU
72WhfoDosQIhWcvFsxgROXUgjswfkLOF7ktODB2XBb+ja2u4oI4wg9cTYMSypZZIDGSzx7Y1v/Ia
bIhpPYQX9XeiqPdY1MRjRZ5K7JE8ykeapI3YGhD9ASrniHvUKhNyqDjwKvugtq0ofMb44hQSx8VJ
Fo2OCi1m7LGAzZ6LiWCgCnR+rOjlisR04bvmepBjXreJCu0ur7NDCdiwsdgotgsX/GbqOa8ruE2Y
dQGyjVgboy01A+GBm1Nuqwx6T7GgbmxEutUngOEKefVB6yEa5XMGbFRYx6EXzama01tkgsJoymXU
ACXaFBf7wnwK3SZDR52zHccQcATKrVKpWj8d3R1h0l3QmWWP2fdz3HXJPg4XblpmYbRf+P8UBMdU
2S4nMJiGlwTJZD62ivUzYvRAV0BeQRme+ij7FFE2HrOBsIzcXb4L9bWXF7BFgp6PmdMtwX0E6yza
45IXycDNtFZ9FDWuCAbonJoCKy2W9NoZgCy48MAvLKjw53UmkyvpN/AKp1m4L0mu3+eL9diFXLYU
UF1ekIwOw1yXOe3rNbaY0oojNXZa2MzcugQaqUPz2HUmnUCF6R/OQf7Q3hkslRs1KXSi0S3QMI3U
K91UZBiPiietTr4xwnaYvmoHrqbUxzlDYKnGnDqvIlIjDO8kihtml76ZnyB9/CC33fInW1cgXUv3
4E7iaFTB0ege7dAi5Yj7mXfY/caCufXnhKm8Vpd0JYZ2SKGX772UmCHWFMxpFg38gVFbgcnKBlNm
MmKTp8yePlo02WyxcKPnIw3/xRO4rKgghhvVoUqcaHM6cw73eq88RN6hgElRNYdWxQccuizByHt0
92ROC+9HYvaPaidgUC4UBWRtA2L3TN2aak8UMufjze4LirEoUgNhv7dazqAjn1/thVjNwvkYXeWr
xTabWFYySHUquMY42hplYZImQFEWJBT6m1pPyUWKMz+Zp5tjCWXTjdlxJGqSeT59TamNGzIQpbtV
d0+E6sHq9ZcGf3R3Se7VJr835uRxqNRkmxfJZfFSm0TK9uC1anRuKvtTG/KffUSzmLj51htRRqY5
16OjEjevLiN7kfVTC5doJ7rmHk8yrLbnJCXDOPUCBRGn2RNpwoVanScsLE52/4jVRARdaTjMS0Eq
imX8Dhe9cX0VY9wtOHNMBFJFQqb8EqnNICOR/vHv1gPWbCpxUrrKPbeN1u4NJXpqOYKTVuSzL00u
0NYq87lbsF5cMmILWZeIN1LVE5mFc7GZ7VY9rf/24vABoQXkWjIKQReN8hIykF2EWzKrc7YqYMGG
oN9oW0L4sAUa/VkxtBNJ9LBu2TGJwbYiLMjld+uXLJPRIezd27yf9dP6JRxyJJ3I0mmIMuOvn62/
WOLkAuY/baMUnLCt3B18xedoMJJLTZq2aAruvKzSfRNYhPxb5pNAprTG3XFgO7LOqscLVezapEel
RJr/zxfLw3zVMIcJt7WmhLvf/sW9/f+khP9ASsAL2GVa9b+TEu4+2jn/KH/9M5Ph7z/6BysBfgE0
PhUan4m5C+P4P6wE779gFWPeiYuOtKSAevA3KcHwoB4YcOXgyRuM4iQs/zcrwXD+C14wshlbohUq
nIX/F1bCv83ePGnNIA2JEWaicvhXzk6pDmlbxNlyqJeBCf4IbjDQSM8OwU8zeFI1Me3IoM76TeNZ
3GoiPOUZFYfbEOY02788bP/Y97BWc9L/wKP/N5EQB+cYjguXk7f5754FuL3FOM2TD6h0w0kal22M
kWrU6sUD2n5mUUX7RoG5N4txzxqKBZJNyfBP5/P/MraWZ+H/GIpxEC58c+ZhFjSRf2OV9vjy0GjH
02Hum2TPSFmmmwqmPTUfihOiLszZWIx72oHfn2vhYo2wNZUfasYh5gS7o+R7rigc9bQ3fVXONmuK
9Ly/mUodkunMMSvUFf9heCNZV/926LBddEggpqtzpf2ryIo5rpuMs9MfLMNhoDT8GJ283sKgOuQh
U7FUDqRoxM8OsEUQqa0VgA2N9vKeqLzLXsmvMBhHf/2sl4yaUk1bbBB6WJi6ecgsvBYNLMBHTX2Z
9Lg9JZ4N3hS+8yEZh7Toz2vN2cfJY++N4lCPVrIBkNlHFBGA0/rssxEkhwTlzmY5aE5rboppoMYw
0nkzI/6FGshG6NZPOt4yfmhCZrGBR0KCobezQ2Szx3SQMPLGJ4vALbO7iYjpUC0EPpWgZdpINIur
pyRNhRD2LCq3oX6OIuWqTBEZihWPyQu4FXpJDkZmUY4m+mGtkfOQrnDK65tDT9ZPVhM4Y7EnvBwz
18XKAALFySZXPTAs+UnKR7eQwO30ShePGGmhUU2VCHJ13ZLCZ2J2SrL3uXaghZC1S3owQWZG/jMq
nQRCREPKd2iScKJH315UpUdRjMVmcK14r4fDLRLmz8pFmdnICzwEJAAnLFU2WoNaHO8AkVR8dtkZ
i4+vXDWZdUgazKxA2IktxrgmIzrTIpBe8nQcFHWTHKXYBlz3JH0zh6gJEkchJ422yayMi5Pq2aZb
6muDaIUEvpzoqNSmO4cNELIN+d1NQ68Zuw+mqWyappv3vaihrJADaMkxcUYRselq/bftQPboFRpf
TIBJlKDjWO9Shp3faISZA/Ai3A6Ra8n4dRS8QOidnd4s8Ma6dANZ9bb0ZkZjOH5IhwsvHl0tQCKK
cso5aAlzpB5m2QfMbXQWpE8kXYqPiJH+mKzstv6m0DhNoxC7yTKfVz6Nh7PosCAS6DK6uIxIjzEe
EcDbCilFons1qeaCOTXfGJXQr4f5TvJKM7PEIiQrCS7is3Nqbutmib+pFi8o4V51uhVbsQiPHeAM
2a7HgLZNdjCUCKqCNOAQMygUKniHxaOFkr/J4uY+1LgQSwEvU7OJNjLR4ualigyV7DRRaSzLNIbr
O4gS2t+qnJ9NSd6JPG7TtGWIpY44isjzvozmt7DxDmvFxUjFC+BX7itag9KOU1dlyIM6aPA1y1Kr
dNmTwHMknAKsvp1jKdAehkRalgYzZdeorx3T/S3imMCzwrsx4Rlm1ywhgjXbQbYlyuhEW4/mFZpS
ARW9rfLAEst7OsrYQVUGD8bjw5LQFHYTj4+2jI7pBxyr3oUNoltPmR/GJX/DiADdsDA+cZvDC32e
s11UVK9ty8RqFL8ZaNbbOleIaxXirZwtGDuKpRH2BraskpjCUJR3Z3D1Jh4tC8Yrr/TskP5z/rAo
50Or9NiSdx6n1G3ok+QyXqlANQyPmaKQ8uL3orqsDIIEbtCG0+zEEdaqcqNpEGz6Sqg/RMobdkRf
g8VwHv+tCw0EwifNB1vZWd7wNmisbK5sz9dzUw9cH5WX3+ZFRTng7isyPJsOSLMeuElEAmCUR7xA
bNNuaLV2Byvksy3YIrIcmAiG82aYiR9OJ27n9GHEYcJPyXDfrFy89YwMvWz2RbxdJuW3NcVP7cQa
MRMi6Joc9ZTDf0oOrlajJowAtEpMykodxHTKeXbMUPfMXIK45BxVqB6qer1M6ecwo4OeUTGecVra
ndcFyrg5S9v37KYZTb1dX4gqhTt6Oq3NeMPFvs/V5K1zmweDwB0IMpx29gbmViJ6YlqcQJfh1hg7
a6N5HynE9KqJfq6XyCJYzXJoahT7fpHHwFw0GjAnicdLnqCDuxunLm9e3hJiqGXfMOvcoO7YPIaU
+YOmZ9ziWv4AUgozgbC+LiKVacUGDJtWuA2yynsIsxHuOXr+TaEGmHeCEBRz0Gv6V4SL7wbTOek4
XF9hM7AQAD/yHvhAoTnwy34gr8n80eUynWIKj+uFGc5s3kmUfSthrAYK6bOzgbyoWrrPnuZgg79r
0IzD83oVGR7LCkKdDyMmrLh1t07ILqHqrNSNvMA7sgGQDBaXWQdnGRrmxjbe2e4ApFe1XNttykqm
2NWN2WHuT1G2a0f7XQpWPJ1FpZBLdNUuQVGgWVLn8sRY3+UY+F1d1Kcsar7KGLy6SZlZEOxDjFOz
dcH9Nwtq49VAWenlE414kpfJmy1fea5q4gezB3qmG/gPlgjAEBKiHUmJIP0Sr5OqNkCePJZkFedU
FnlOPKZa+LQvyyaivyEtJQ3I1XnQTMBDZDe/kNB7m7FuXjs+29A1Wt8ZMqAQi3/2OkwQtj47rgNI
pdjCT53qJwTurTu2ZrLYDV78O427HTJdEeQ4DPtWYZCpbr2OvPtgdIvbWgcoE9f9pLJNck42pMKz
3pf3QFPAxA6UfGP60UukLc0MbnhQq6we3mvTuRaW4lsV5qAVuKLG6rKATJfTCwKHBspEeFMmbt7Z
ga8zjJexmqotWy3boL0vMBbaDDULmb4Ux5IktJiqJZCfmaFGH2NCmo0sPZSajGhl9nOJJS4qhTR+
XF8kPyUeo3O5ci6Y/W0SXd87rDabuuPD/asE0RI4BU0hs+JRLnVcFr3bBnNte7DeH2ojxMDbYFzK
bR6J5nnslzfPRh1nbkhYujeyEgKsQ8YV/tW+MwETwdQ/mHYcdB0mgG3LhTSEyhahLA592V1r3M+N
8oumBJFOzq0yhH22z139XJv06YM5/YhyAP5aLqs4hHbUPnw6bVXfvIjVrsHi1Nfv7Q6HICNGTi8/
i25Qs6AuQFsrvB19xRESiaN+sTiEdDrhIwF/TN6yugg3KDhgB0hYS4l4MtOZf0UuPia2yUKKig2m
J769fg8Y75lQBrJhOmRLg+iCqZkP5gDPYwMJkx7cVN4qkX87rsRcPa6fKlEIuPW+6Td2Vg2o3bIF
z6X+k2gCMgckJBQ9dnGHGE9t5/3KUZzMblf0+Uut5MvOmHmTZRUdpFNmp7MqKwg1yI2sdv1sHryC
zzOLWUBH5qNca/gc2MQt6gUXTNkVX90wPOkNOF+TcJtj1nuuU+uHdCQbjQW34/dOLuxpqp0T5pm+
OeE5MYg35A6MacbvEE4QfFW4BAahZtyCaPb1/qGn0APiib9d+frFmCGaxe9HFWIrWXdDm9/StLzW
ymc+JbgWhdJ1Z91Hq2sfQbJ1IDqZdnZbwfpS8miUtmdOGCtkLIEcFoN5nhPHV81J3UUa12pnFKgg
K0rErLqtl583muinlKCoRmYpzUexRFtuyju8PriMZD1XTcV1LYMS/T0XcKTWxTjV3Je1BlkX8bRj
c9VS9TE0AKWHTOKYWYvGB784TuUwdK9eW7DDQW3dGKX7wqD8OpXdLa3pavT96Ez3U/xq1FoQLZQZ
XsTuXKgyuarLvtba17GxWg5hW7mGApuRGryWhk6sB2QsJvm3KnmYsuDOu+zdo73B7Z4S0lbDE1j8
t6T9xmHLemkXj01o+oLMzMo8aXN7hQa2qwbmFaVLp52mHbKrDC6VLFEXufwvGZasjV0SeCqrDRdt
saO9r4h6246HuLNuWcFGivkHVJHssZSg/ZjkN6cziYtsfcOQvbvmS3BX8ginksHJ0NvnfrZu6+64
KDSuuj3cFyI5rXzDxk76ILWuppnfko6qpnKWXxQogSOr+LwIXxBkUQzy3pkZX7xovI6ybvAK6I0R
RDlJSl05oB77nmVC0515Q/i78pisuoB8UAQ0l7azsSyn+I8S60Mvf68M/aWy8comcXpfM6tdr33H
Fsk+CRMPJiTLSJ4w43FCfxyoYsqhey6a9s4p5f6SLRQtyU9ZL+Bn/pK7NN1jQj1sQCgt5GfjiuUu
wVF2wyjls+pvK4tyPc1L/JgNsFm8lFFWa8XXSHMPWF5cBIzuoBnKm95xrK2e7mFBO3sUo1ijdl8I
JLWZEZjE0WWLhCpULmjPYmG1W69juQ83pnlQZw6rGCjbs+I6CvcitMdZJezSTSmRZn34Tal5Q/wJ
SwIlpuT59gZON+M4b1fRhi1iVHMR8Cgt3ylRpicRZyZWLJdaLZI7uHRnpeZEmOCIjb0oB0Vp3o3E
eu1V9yP2vHsnr665zf1VaSgXcjv/VVrOuEcllu0eMpUlphlfkgU6TxaLkbxzRTZ/K7U5qXTYEMJn
OKVb/XZaEETpTmluvNCHJJoFa1EpMQCto12vLNwcTPLe16azinY2KjDKPKYzWp28ZVb406nmy2DU
I865lBY4przabJAbz1Em+i82yQXJdgW+vm9Mw68afd4zarwMtQcbIcSBuNEU7xBHxkOZe99j6Myb
TORBmlnZzmOc3PT7cOSuGaJwx/CL2dNQXtisL5FLJdYt+VGXJkZeu3CzWzaBp+XECAido9pykuR1
7jjjsRlTojTtGplL0T9zM1Yny0vqU+/UOVOmvArhNyoQKcqCINtpcaogZWDP+wDrzoy0PYlrmceV
uh0LV9t52ASvI/k/X2oKz5Na4oi7EfqibeqI0TxLAz8UkW8WjnVAXxHvzGZ8NeRLrwcBuTIiIUD+
7frDIYQvUTlawiirrU/5mDygcLN36jww0KAQO0HTZFpmOEOQLTN59ytPYP2iavo2yd348OdHfz0E
apKXwUhz/2YVKF3MH6p6Qgccwsxo0Db8+Zv1uz8P/vOLUdIS/nAT1n+uv/3zM2995j8//POY//Vn
//KsSUGK7QhS8/fbK9Y3OVopqXR/Xmc9vM4hh7zvMwTU/3NkoZpDVJgZzRRK253XJ896zyz++UPx
flVeMh2NqplPmopZiWEr5BGrhYldZIv/jt9KpoUxirAjbtoosVzm35FjPw612+xWEoQXdvpeSC6M
JFCo8W3onX7HZylO4RDVzEjDyc/j3D4NZIZCKXZ7+8RxW6f1h+uXpkElZESEs1uRQSozQBJdXIb3
Tzc5pyhP3dP6Hcupc0rg9+lTrx0gYl57OKW7amZmobS1fooBZE7hPD5CUiUbxqbD7NrmK2P/rUMa
jmM0QtSYBrovp9jCOiF0JGdcK9QUurfFG1RpRQpFMKMhiqHySN+IEdPaZcZAymT85njma67Y3q9h
3qazcSLUogkiREp+ROizppP7YdmFvTXT5G6saOWPnrWopCLA+msgmM8hJqg68Q47D9+hPr63OoIE
41Ix2KP1E/eqwU2fUEDIgeBowU0ZH+sRehdKjXvFhclctt59qBKsnLxGanQSOf45SJvx/RJuEXTa
Eh4IqdjNSnyX2eKSdAn6A8eWNIlrbTDYxLNiQJGz0NLkwJ1ZBP/BguOyhNHDhI2kMUTXRcEfSqmG
wzLoz4ObZWeRJxEbnVvuiGv8rc/ml1s6pq80igPuVPzyOgZjXdN/NfhcTeO0hdJrUiHW+yrpr1Y6
3He1RhVcTBfs7mhXbBbexhIk5ZiuFJrdlejwxo5c2dIQUyCGX7k2j09d1xlbwyRBoi6cLUYHuOdx
Qbi5c6hCTTIhBM5ucA3a3KgepsJpWKqpAOfIOcAIxSygxjy5kB4ANpHbCHtR1VREWett/DQVtk3R
kpln1WpdaIOY60XmgPCpwzBGuM+WFL17GErrMYr+cjRq5gRwbtyOjD386OCYmGC+xXw/Fop2cNIZ
hTQ5Xw1pc77Z4+DhRu8NHG585sezhxjMr0ZjPmLUE3Q1flWgt8wDx5tmtiEIzBgI71lPgKGxrz3r
YtTAbcWl7g0XIwMXrkzZHGoDY8HCpsmEAvqLI6Bf0UJvnxk1bm9RUI7YcTdJSICAiFFzzXtTjSGN
YpUexW3PYaTbIiExLkrw0vD06j5bnMvYB8zkqPDxXAOPU/2UhPpR7a2jB+naGMkgHrr6i9bwENX6
zWRr3GdUYojWJXcGwn6YgSGmLS/VQMeHZr7DrOEcq657P4JdcwHhm9Wq+LQ3yU4nOd2yl8ARlbmz
uh53aku7uVYO/SUyH1SYW2WnQH3qoEf3hmC8HF+BEV7t0IVBx2Jhx821sr27QnNewhBIpHVhDmvJ
Q6eI+UXp1E8aVyAVOz0PSvVDiwdcfpzhWncTWJYm/NyskfYkTNxLryEsKD0g0oI1MhuDTBy6d3po
/JmAw923Amn9dKRT+QQa+oyX9G7UjLOS4ziPfMu+N2MEH23EnEQTCZsx+ukuvCg52TI2ns/lpDx2
RfahDZjmd13EZRtusMW7LydMw3obuCqyBSHnKt5D1OWHtnF+zJOTP+gW7At2/tJeumNTNb8LryBl
mspo0edLVoIiFMu0DaWDc7pMbbCE9rU16vbQ4Ng86/FLXxd3XjpBYBkk9uhpD2Ic72bJZMSScW8k
8AsAvrlRczgnqXtEcrldwlrfDGJJtkMdQ5Q1/QVs4Rhb3T7MVPVS5ml8p4v5mE5Kghgju8Jtgd6M
9fa2IpLo/GiMpvWsJHRnqT3uwpjEzh5r5SEiPKaf7TfEoK8Tc/uQ7qXqxq0yELaoi7d59q5UcoE3
2pCcLWvelO5+SbqPcLmzivSFFJ89S91LgqgGUws/qbA9ZLiHcgPblRG8t7EOvW2cvLE6FfpEwqMi
CSY0p1VEkIDRPNeFgEjRID084JC1g8XChIMeUUZ8MR/39XokY8wOFt25qiEtTsYm5lrTY97FX4Y5
bpMQeijMN3eYNypVfDMVePghYdASv3HzvSC/TzWHrzSewCYaZt594V2Gxvo0JZahgDACrTMpgUKS
bZmS3S8dnNCqfult7Uai5AOzLTQE/TEci0+PCaElL2ktSncXiBTxpa+MrYJxoohIeh+LS19X7JbE
R+TbCVPppG4fyFW8i5vsZVZYNryqukvHwBz1z1inDNYbWDuq9iYi/dGxm13Uc+rxRQTWgh9lStYC
xmn3U9ecszRiDjCQeg2Zlc+8aHEfXvSf2lRftTyC5yYeYK9B4HQA2pdKP1VmHyR58eio+aWNqNWQ
wIrUj9Ks2SxaibYhBqYy0yXocufJoOfajNyX+TJtkngiJL19U1TjXIBHlKb5Jk+NfKrEIcJeBsKA
jOntXer+NEnNpWOHfdGO76Frf02N80JMhId5Bnyg15zTMUz1+8w9JPASRF1shfGnhduo50ZBmFtM
vGJMbnLnGC32qVaKk6cNgZblOpiLuAOD35j417pA4MPUH5XpNs1jFRhAp7nbbAl3C3AS/gBPeZqf
5iinZ1RTMwDxNEMUtznugPHiPSkFEwqWpX6f5w2t6nlRyiUQfPAkXMJqdR47t/gol+jUV1cXUCfv
WnzRmpuS4jhuxMpHx0rWw7BiylRAp9Vg5DO5h5gEpfWun/SLUGBktCnUW63JnuAH/gYT+0GpEjR1
/dUmZzflMizZrnzwgyNWhOShF+epwFEDFz7V687L0oQ7W8tg2GTu4wzA4QiYSLDGDkNLSniZpejV
NOdqzqXqD7SSgKLFJSSSD3TEOtvAa5IArXAzC/MM8RTH2fyeujoKZrtbAhKdb0h9ftcTQe9958EF
iuxA1bZNoVgQatRDWpesBmUvp0x10LvTZ5c1n3bHrl+aXIRqxojVAlSuL4U2bTVQbhdLkxgf8akT
3/GIaxCGQn5n6SEskpo2yoreIarzaZMGH8aUB5MntkLByBEK1gIXvCc314lhwtrNUXHSV2OmP2oK
fV9MJu1FXNaBMtFSFW3+ZgrDOdsayHGqPIFwP9qKYfhpzkZvT2C0esaZnwVMYu1ppkiSyEsWwH8A
UKYdxMuymgdxSBX1nE6ZuWf1+9K08M2KlGTf1+P7QOzKDnxJipGGW8UANZ44pcm1qpZ3dSox5CnZ
08mbvpii2FsKO7Zp7pWq+jHqXCMiLX4MHsBphnvVrkwEVh/AbWyud/pscM2L4R1B1A7KIUOtqomR
K6DhKhPlNcpNKTFsXjEzuLOT+LVQe4ItnWkzL9iA9GI4p7q1F1DOill/yEJwE0eF+4SL2JYxSIIj
wfhN9E++CSxmXbDF45fG8q6icF9NMDkj+zQX6mtqPduRSiF0H9i0JI/wh/ciNA+mXr+Pw4PWI3fU
PhtUlvK/GV4E9bo/CBiprdjZ1visMn3HLF7ssBXbMOMFFWtKqVk2gWFN6H/ZVv6Zy96t//27ZIJ5
RHnfklLGLsfwufA7LhCVl7B5evlscKkhP2j7Mf5osf75x5/qcc1qBFlEPsRjdjUhWePlKss7yKcY
SuacYYiYd9jOPB2VvPynbpRo8l4Xghl53giGoc7/5YNDXmOIXQfjNKiZ8qgmo8Tzc/CT7MWtgrYC
mAM788psp7Eh1bCEa743MHxZv5e/478aL2mPK4eIHTRXPIYiVWuGbZsCWKif4tCiuDGMeP1/zXiX
rgI6zr5VuBgVjBX4e/mQmhhJ+b28HT2eJy29u3bEfK7CRI7UtgfWIV8DsRt79VseWElQHCNKKSEU
j3Wqg82Nu56/wFrV459j4QHhlNw4+9qE1ceP5OvVcX2KqzKQx2p1Tb5divBmYFcmXxwxwXZ9Awyu
jWw6MkueEAPLp5PHJV9WkW8H3+f1vfMcjbWP6LbkX8eu+tAyyYbRupO/RhTny49Hvj35Ef7jrXoc
lT5RzYGbNQvNBDa0CYO1ajK3rN+7JuVq42cdE7DZKQL5vXxMJUmT9qdK24JHwknloV3218OJL9yr
CLxCni7zwo2r974GjgVC0cQOQlKAfX4Njf0gH4LZcrBgkDIj4zG1/Es+lQrPjoRl7lUk4W37CU8T
Hw+uKGnHWEFjfZCPkMdUVr/j+38cVMQP5QFHlXWUL8VL3IkxZaVetiiM15eTT2eLAdOie6OVvNf5
yVsOhG9TvaRbu6wQzhHEwBDLlWGQOsBiS8xkbzDVI6tqUw5tE4w6k47ISL7x5nsxuKtSoWibBbXd
Po5Uhe1+vq4D/BrBANvtizJxuRZWQ3pD8RKlxO0hDzsMTMzRwjAOTlWuJbBoteRSxK/tLkWtsoeO
8F173WGamGaT7YSGJgs3trCag9XiE9eklyb6SAH02Gz0R7qFz2KcCgbuzsNKgzAbLtSxuGeTBCyT
QxGzeTGrDh1AAQ+27eaKRr4rj7gLx3oRH6GKP1cjXoaLC1un1+ibhABuyE9dNT7K/wqv0be1pIlJ
KlgHaUjHsn837jRHij8lj1fEJLOGY7VLnC+s6Rq/teYffdhifGEBUSNFyQ4LFRtGpfrWaJ1XY0nf
jdJxfRvtXE7DIGJ2iPo2W/1zFlEPLRYg+yonMWb2DHOkjVOPKNqs4yw3rDaVwQYNoLFdU3u6kfqy
wt2u9CZQqsQJlKAtigsMVmZVcgIDYJfjXsM8BpuYWYEb7rUVEp2a1c8AFJ6L+doP5DWneXUXkYWI
+puRmQpl3O/K7Mtsk26Lx/PZ0wXHX/6uXKwJWiN/hz+xVZWeionh/lG02kEtGCAhRkckHW6bvv5R
1lpJeG6WBiFMztYwd4vGoKV3h8o3B/V5NUlgmHZDGy5dCkqcxRhS4PCTHBqDXmcdTlI7H0oH7KCM
mQzr8Po2fWjsl7BnEpuzDZN+gCHsvDfsqtxBgj+ryCaOdaueWw8wYhYJohA5zLT06rJC+PmxqDjM
lXlVQRXbqLWA/zfukgn7TTUEy9bkGFpoEPbz6jkKKVLXC9114ikYsGRpNQ+V+RRKvX/NkjEm+7Jj
6FcWdUeFxdx5kJd8rTg2/biV7qzmYs+WcZwVzuowuhgxUDcqrnsorVnc4XIXMFaxHlTn5FXK2xJO
X4n73+yd13LkyJZlvwjXADjka2hFTUYy+QJjJklorfH1s9yzp6cqq6zKpp/75d5KxYhAAO7Hz9l7
7cXYxn6yUy9dTxLykGrxdjILvM14j4869bVdSKC9hYhkEuXtB0dBea500THysCJzk3KworhJlnjc
tCHRA5K0M+rONYNVva5GGqd9Zu8Gn7plie+CkjyAeOZfuomNdYSKCkXYs5CUJGgG6wSG4aQB8UfJ
sC+Ik8gLWs3SAA6pMTgJy8w2QOWynnlF/M0OSm9V090AKrDsCiMq9uP0k4qzJK9kJkKkKM8dgVXB
ZL4qLozEcnAOtNfztKQ7SaARUfmTeXeEp8f0t5FVnfqgvu/b6GI4yZeX3fg+pVGNUR4KJF1n+SwE
Pfe2lk8vaF16HEisAQahEObAIcLQu4tvHKFqYmsBPbTOiZUmRQ2VhRqnyoGiUknlJcMSijxcvfGb
M4obg3ofPEO17UbKI1T0+Du5lWjbRH4E10dOjy1nZNQ1UOhl8an3MBAyLlJDgyZjLkf5gdGaaSgI
CiZI/Eq3ynuMjo85CkKGPQxueID7yrztenHFXXGTFNpeZ+SYDuVlcGo89NNOGSIo6tJd4DIRKHtk
2Sj3g/tJ72ngwvFbFnRxhTRPyBcZmUQXgfEtq8q3NrOf0ggdkFR5sXVQPTIsW7qC7hAPcC5zmDMv
2wW5/innZ0qYswysw7gwzrZAN0Gv+CbEQCC/HteKwK3HF+VNUjP7KaT/JgYPSkr6Zhr5vai4Fwo/
+q6NUbFqGWqbfeJK1wjPM+rurtc3dsCGD0apv7QdJ1B9+haF7fdItoHsASVPHNkNmAM0MohQno2F
HlHBJ2ymauJMItJ1EuF9ckKElcQ8fCh3JOV4Qfiev9dCeDZU4N7GacbD2Gc54dyZf8k1b1fZ5sVK
h0cQyzGtQ24QZ+CwHssvyQoKyoi82YKRardeKZ6q1q9PDNk2cdlP2PpRepSJncFose5Eab8ljvmz
6tsfOjl1W7FQAxR6h3WPr8C3OF+Ea8N1f40ZgQqeosBsENXB50LT00lafrgiyZJ2nBwz9Q2nB6v3
drC4DznDuSZsryR77xMJcmlcZtpu91Uk3vMv8dTYvhfVlzY+EJ5eWP05BVi7VSO/LHZuFhN5v5R1
4ilA/By5my426JtUA4KatkE0EhZvcmLnyCH7xPBmO8/xlxwKOl51bc3xKTV8mjWcN4aZu5dGMBzh
ynngvnkEb4OXAOu+mp2BFsQz77824/I6TixAZcLsE8soi7BRhdi/k38JllAkyD9SfiTI2iB+DWm1
xAv9Dg1tTB40NLAd7EM0FHPP8q1gM54HYoUd9GlBHHrIW9qIlhbQNPPXSruQ9FykQmPqLuVRukQE
TWzsUqtUx9wNZVPea1LJ6IaURYHvHtWvFFgHJ/cb16Q+RaGzN6POuZkFJxzsxEnGaN0YGEf6coBX
9/WJA+jjEnLd/lnJbf/OspEfXH5s4dqQyFxfIvr+wLJBxlXmVVJ3B45ph4yFY1qMG2hE+kFja14t
zU1afZXz5MHpsoGAeYZY8ZPQXJQJDwQnOVQBlCsl+rtZynwilADQBZIvipB3PMcUYIv/w6sHBCfe
rre5emoXpcG2ThEUDBnbmhnlT0MT8CAgQQ60+EuWTZG8T+Fz0PcXfB+/tPZS4ICfDcFvPd9TZX0f
G1ZsucLljsmRKBqOnl7HhzQ6V591vNw1GmnR/3zRxO9QT3nR+KCmcEBzMdz97aJ5rpe6gybagxYL
BHBV8LwwoyRmjrVMznKn5qkzGYspMaWSRzB1OZYW7Ti5tXBgubil77AGaS9Dod2GtblT4hgla1oW
Fg/XmUuOcdk57XCyDg63UKRHD7RJv/9Ss1niZTCZ4y4ckaS4IRzjw5I2D3BV2VSjY1MSEURTWj6B
//zx3b/eM5J9ZOHC8FAy/iWwIOzr1PTjsD3oemvu4gy3pheuXUyT9HJD5lu4XpWYXjdJpm29+KxE
eprgq4xzKQKXrspgDu5sEudFDRSixHLksNTlw7GtkFiqgmGq54cJpQGWWw4SVv42e1yZggzCIst5
QYN2CxoI1h+NpJGRGZG//JIO2UmEZI5jRVZBoMjHdju6JcBbvEzKWV1n0wH71iFZZqVDSkarPtlt
dXQ8UiYcubdZ+PL3dmwdSynE8sKhWhsZYyBB+yjmCL73G9Sf6ZseoD0K55cUacLitgD2pN2QcVVF
QQ6rSRXKJk4wdNw0wKxjjRLrXzCCJjSyv9gaXGFiWhEYM4gO+Z1uafeaqLJ5bA5JiaFzoFjdd14y
bUzwtnkx3jqLAx2gg94FK+rkOLW5aYboiz25krAsaSSfpaYOsBxSYQxTMGtvyINzCB7kH2lx8a0x
OfwXzK9+LUqtcbRIKWyHOtlqhvmuj8uHG4dvaM92Yxs/m3725aUsHLn2ROMD23tjMkNBVZY2jg7w
w71JrP5tyatqO9cB34fzvZY6TkLA4q02RPE2mrNt7movQRcRHFNJLBlG827pzlrd6bt0MDceKKNz
YYz22UbuKk1ph4YxScSPvgz5dILe2PA7hXEEiriJ8/qupVcHVS9LKbxaMiLKVkdNjnZ2U420GzM9
37K0Yd4o36QG360dmp0seFIZpuRsokOBbosPueI3GTWSLNKcBpimH+46j7XJtqgClZJK/blJIScA
uOlD+FXkGYQZsSrM9kMVlGFe3TtYZiXmEZiDfDKkcKtx7eclaC7yXBxW8aubNEe/DF5YKd/k0ZRT
tFjPsjcUZd3r6NuvgV5tUrtH0jtgy4dMvacNeVG2d1+jRljKQWZSfJfCICp+HHURZZqND36YHuo8
P5t65HBIlBZrQRW++B9zEV7DJjsopWoXvZdh/0Mz5c+KOEOAsXYLLBF2npPYZWnbQcLh4I9EK70v
t1qK7jGui0vjuM+phoJXqrpkxdlmrSnFINkaUTncrugITBE+9y99Wy/PHcXAQ6fDmYKRUEuoAX14
91mBBqWAzooYO6XEhlkFb9ds82XH7AntvVU99wZ6/hqApCfJClSy2xZh5K7txQOZqq+BXIXchRfX
u/oa1+aresCjBvyVXUwPUTKgAKhCDDC1eV8lRGECzcWqTeMhZKIHJeebF473ttBYbDj3rOwx2duc
yT2NrEky0Dg8+xyLDFd/nOrysYrL+1n6JjpGyR3HY78Fe6AHwERjK3jWaJ5vAsOACFD7v47dnUbj
ZDBoBSyU94aUP5Ya/5DgrigeL334Tqdf09RtG0Vnw2jYPZgZZcIDFYnCP+lEfG64yNZSIZIoitcx
X7a1h5EtHRlcMxl/6dPSOEPTANJA7NyYxveJOR7n2cOua0If81x4S+MyBDsMabQsCDcri4H9RPft
vbVE9zZny6OWOtmmCnQGgN54Geflhw2N8imFF0Qe2IUo7+dqwcTSuS8eOWjMYHIdYwAdpxi9px7l
m8atOtpbBQ3ZLrZ2RdSa69EUw5YTurdJMVb0fbZ3Og2OkdPnm9KfZJe046RqMbjrKoQ9iDShNbU2
vEvUSR22nhk0E9/EdrLBy6AqO4kU5CBspdOyxM6mmXQByny5Mema7yHOIWQpimMuDauLv9xEhZVu
scDca70BaoVIjnW+pPvFWnQEXa/VXNds3jWOX7v9mkx+19boMWAjFyckaeLkuu1//RdjQyMNcsm8
fVgMwnmRrx1wZJubyBHPjo+t1++uYx079JeQooxzbedU8PxnxzCo7+J9GQE169AZn01CdZE8TIc6
WLRz7CbuqVm+1C9a+Tvqv3DUMQRtLGS2xUxYvSdsBIDezYJ4/WBZrn8O+iXZe4X4Ftd+epnCicAh
EAG+kduMpmb9TALlTc/551COy23ouskhSzID50iP3Dyr83OmFdoaBAJxIqVtn6PBvEdEZ+/Vu1Tv
AioEH0O0X2WAhiUoiwbxQ8xIxZvBhHAMXZejsIkCH/ZmOEdHqMXMd+r0kgWJD5+Yl9PLGGylDrEq
o3FuMDzcCgMdb4tC8Ozl17pHXmfaIVbsxjlXsggJDNDl3gTgHbMZ3K6uO4y2t3cNWiopdSeDlukK
nH63xPNmMs0PMSbpNunN5mzVXXOeIuNnjTh9l09lf46qqV+hkAl3pTNv02kwjq5VMMyhS3geTTAe
ScjYkLX4KQi9axoPMSY7HTlLgOkIshxBFcD5RXIe5we7m28LaJibyDfuYaFAmgVYQH+6TQ7TU1gs
xsmLoTUZP/slLGgMEZCCyGnYt0Z2Cvu52+u5wxi2rpf2ZGtuSydDrIaFIco6mY37AoXTCYF9ckzK
AO0xzgV6hEbanTgWwjiOTx4rNRtP4m7UzwiR8hI1BxLJdMnyy+LoNkYhTmAZLVAOYzEgQYZxrXFS
CuC0xYlSlqAhIq2AxRjSVnejg7JwlV1HBzgdvkLS36Ug7qJWrUJ6M5BXf2SR82Lly4uqLnK41xvm
ZPvRZJwXdu3rEKJ29Bj3oeTO3ryZZQpA3EaXfgabaHJkJWRyB1sljc6mCZIEhqrZJp2rSX/MYXhW
8uzCzGAxUkgzrmt4GDGtjY52iz5qp96lEkzLFtES5PdTtEHUeDIi49awakQm1OtLD1kubp9VndTM
bB9jmO+h98DoC/xmrRHKLMXOMEPbtV0sD3L7VBpyzC+o+hvWfj4FgITkcZFI1LwFbCKlwTqyc8r0
5nmp8zeph5Xqc0egQMfYxChx2rRYAmJMkEG5lKprPobAIxHGrjOHn1SNSHMIMWgDqssOE6JImcNV
9Tqts1NCX3EFM5BxL9LntEZ0pvU1Ryt+R5lklrDSV29K2z9EnNzdeOdm9AjydNwb/fi8dPFwLHJi
8mIR3TTZWO70dqc8W0ogDIszB5DOWXRAZ791a5xlCCm/RBWiKWnpc+aC8209LZBOnPxkdDhfk1J6
UMEtTFp92+j+c2gvzCrNe063eEOc8dlGuQvL82upM55VRlC99pzKfHnHwTvQzG+kydSrToc2Ptf3
tWsditnBaGIf1AHalWrjvnXvUEvcjXkrdkAk8Zm6zTFT3TTpB/S1YxM097qMmcjDGUuEQ3e1PLV+
tVky8ZTJhmYl3TVaQj9Gr/3zGPUULeJim+imOOkPLc4X/j8e6VXOLkhuBqHrRAd9UpMPQtf4JAKR
MpDBkhEGn0MEzVXdEaAj6UVSRq4Ss7qliB5XqtkyBZxP3CH75hJKQzrzK9a0Y8h8BV8xeBY9GXES
8abbY94jV7EmqqcipC6Cb7oR/bJg0c3fWk3btZn2Tb1AaAcIelgfRDF1MDjbZ2nasVgfWG3rb7L2
VP2DgHClrrZDgLkZ5OTmKWV0jUmG2jenaQNGkn6sVl7iRqvW3ug+ZrO4rbXuJnYxwQUNSmdJrdFJ
Qx2IgGc0yKXz9QrjTEJoswPUjLem9/bzaBP0Fk7fdHK9t6bLA9KBDyZNOYZwN/MXDbrPa312P2hu
YRWWXH0rL+U35Hx6gw8c34n9SyetqAr6Q7AIb81iTqeOiJKvAqXsxhvCDy28KfGc061+0UXwVUG9
QDeZ7kvsO5vJlbydcbkfJfwoIOqa6ZELsXko7zLmraw+WF2mbBtr4Q+j4BrKKpUNe+vM7tsy1m+H
cva/63n+BdqMNjrPbWdED46XH4au+kyD9GjIBkhO5xdfrw43pfkY6JwqBsxE/Vu5PVEZPrSeErIk
PCZOH/lSBqelqY65MJGLERDNQeMwajw6fmDZG00jBmuAz5X0tbW3I9S6Ykq+VEeEqNhNCG147dII
3FgM3dVva9EMwcl48lLv3Zv8W3pQUE+DdQS+VB88yLmyVaWsQ2X4VtgWDsme3NZ2OUPQZCYk29dt
yBc9lsmbP6XvXhh9kroIcdarcFL3IE9c8tUnYzdHnOQRibMctvgmZqahYqSoFvuq7DngSM9dS7DJ
eqjdnTStyPO4PJIoZjM1GS+SRhCe89NczhwVpL8+Ee+EGmEYlMwkdT6qInbtMKowz3SQqwf/WRmn
lAPDkDdVPWsvhQQKYadWDTjVtzZl1ey2mFK6EfcNQAV0pSGWXwo/BYi3xiJdCx7UlEbkoYdLlpO/
+msAoPw5Oj5Hok5p+btASdWpA5jnOm53I6hkBxihrOwHyDR4nx8c/7Zfun1emsSsoT05xq2BGMvx
mOLE2Smeo4Kt5aW3HL4M+5xY4dGwTNjXrUtAsuNwHkP4j0lXux0W57GrimBNOAcznm6g6y1+znKV
lWyjsWuAjjUIzzmv4SdzKh6i4mBNuypC0qrHjru1xMbs+BaVI1aPZ3aiwt9Kek9G8pdRcNDPR057
6i1YCSvuGNTfLTIfFJJKm6y7dirYXVmRkpzDIvRSeaFY41qKg3S0tnUw3wOcRICB64Lc3eIoKt1d
lTNGIswaJ2UQHWEd2j1Ho26D1VMr7tSAUx1yzQHfHsizXkuZs9N9J+nku+i0XQistQXUhU5ILjgu
80q7nvqd+NH707OvtdOmszCoASO1jolONmTqfJTYIHZd7l6qAgHt7NLIr2ZdHEuCaUDerKCQ4fQN
DgrTMffafGNaVxK/wYGNAwAF2fGxQ3BpbusVF3rTJ9fHeyBpXc08fpWphv7TJVQaDsE6y+6TGJWQ
R9VUSouh8iwr50m01EdWtGcgQN/VyG2e2eu8bv6++MZF0g4HsEArpPA0xvxUqhSKTe0n35XjTbWc
w6j/AWbybkK3PZbuc1dPV3Izya1znsdguGlKe+/J82tPqwLVGJ4tyXUIQq2EdMZARo6bnRqzLG9e
jXE1HV7DqMG/lXwqJ4tLBOeQbVv2O7XzJVVz3/ZMjyWBUjoQ1dOVinln1e0ZDh3SpfRFIdjLpD76
PRq6oIMuLQ0zHcuzeuRyOZFRQw05KOqHHxBSSzrguuQhXTMLmYIEtYnkPrb1j6LnudQ06HUOK6ef
QzuQnWPPReuqQxVVb8xLwx9aUiJV5ir/GkkbDTwid+1ITxQUz0ug2U9q0qu+Q6QWzOoTms4Nw/ym
ao69y2wCMD+DJnYWWSOVMr6h97DLob+W8O2E4C9yAHXtc7CG1y4YH2iHMXBIw2QTHWKHx6OigaHu
Bq2BS6aeC9VDAFlLFxy3vuxPEsjoPsqaGdFmulGTCzXA6uz3wOuelJfIx9q80hA12ktCap0XzjQS
l2s0aUgagmhXUA/Te+S9El6FET6z1wrZT8AHciW4jzz1Ae4Bng8aiWAMZDsDvH4ob8iq5+wsa+le
wFPgDHrUmuLeJ3sW1WFxMTIW35aaKQ41FA+ovSmEpoOQO56H5BMrd3Yv6zFBNHIOukb6BWFDyN6X
rLQknl9d5SSyvo3Und5Ew0dZvIwXd3ES2OI6c8lWYxeDNUq1YwT9ebbCLznriyP0KUt9Ww3JXv0s
W051l4pJatLUzxz8vwoNSzQRY3BFU3JLpbFYxt/JVZ+2HdlU8a+wiQnVieo3T6GB4JSZhJy6oD9z
1jrVHhPcapfgPazHDiwjGzFSM2ZeHl9L3txjb35tOdwutf+C9YHBBb0MFPXmTZpFr+oZqg1j3Lnw
r6Hml9uwnLdeh8NEMmqkJc6ZSm5/L7xXRlpPGvClm9fVPjKaFLiYfKJVaJd68sn0hgy64UZfZFiA
pBv0DLSNedqmFEpTYsqLcVUjjgVesVc5T3P00n/aJF4TYsDeE7i3+HLeCo7UK5/WBXwGxktF9iXc
4i3Ox/vYn7FbhgbkguwCbL8WaI+Vf1Lz2FTNip0zb4vLLGECOfjdXTXtLfwApcW5Qd6sc0xt38nu
lCxbmJHFG5LrdspVKOu5WKIQoBTed9KBqGQjtsh3mZXQMq4ZaiOfwq2pHYRbrh1cQdsiDmgbJ9y1
8sFi7HOyJ+sB4HCF8GMedxZm57GyyCotv5RgAIk9M9Oi24wi7DZvTaMZKMrz+3jpKVBC5w0vzEFe
Mla6V92fd/I4E0tvrdXm95FLdSyH33LVS6p+i9ofLn4ditU4ZR+yBzn2eHqUg5v94xrC0oHkwH3t
pViDdbw+sk6vaP32+ESXwD6Ojhev1UeIBhIt/WIhK4OwDTt6UhMMdW9OXvCsuBYpNmv2SNS/XXgo
YQKklU4Eh22+EUnLUJznKi7pp3vh8jhpDM5q6EX8ObwGjiGViV81bDUHMTCeFgu3OUeIehUa9eOc
OTUnXg5/PV+LX+GP7e3VoGEk5rZQxQpOqPui8PDRRl/yispXi0TDiUw6OloTGKvsSeeWuWF6Vq1s
O70UdJAXu8h2qs2vczA1NrCcP/osvpGV05JSolHb7uDT4youuHcYq1x1gzYMEfDoSsZxZS7f6h4D
rkujw5GFhG1aBvyO5azWDIVbTBIETUDc2NIHcQ6aaUdbfMvb5aDHMP2XLZ7KZuoBQbYevVwDwlLj
0CYtp2WGMr0FWkm2SB3mG0m+oE3EeEc6HPKm+9QZeGhgTNbmwEKSfyEdpbkbuMfeAIorT2CWNNza
3bBBSwYUH7QXaozhpwOqWt7uak1Mk5iX65OdmocABIey6zJSogRTZaYeeUj57Z/kGUDazS+JRUSA
50GoZKa5HmvN2cgeuEIWeDBxOUfdKlSBIeFW0UyXt7QxS+XUkOr5iYSLgYM2L3EWudg2S3iRByvL
ZR5ahcvtNKbBuo0bVHzuy1y3FTLuF9VMUH0MrYXj2w/mk4JjNNmM2jZtUXviBxpSllHPjzhDC/cU
EWYtIu6chc2G5OFw1z4riGWa4szKPfIxq6/ZAoCUalhPa9t+ipiArwpt+RUfVhRs7Lo/GLsSZrrE
vORueaP1FgwSAiu88VO51AMV0eBLEDG9Go9Dql3FlwinrucNbAULvi6idAgoQRjQcSKiDU9ahozH
KaFcThHrkAhqtmsgkXZ+igxokFGxkdN33aX7CL5xNY3VtWNJlp2VHJ4nd+Oh5mTk+oj+EA9/qQN0
t7RPQvTXYZzgRvL9pGkW7xVjKWBcojG1HXuxmcYp4niO+HbkgOE66WcKuXLOdEpAZ1lZrpT6ykY9
6rLvc5y/m5LOyXRuWI+LzlqHZMt0EWdomHTIRLMqhFxj5pzjQJ+R1FkPuVR8ZONwWzcmqSxmfGt5
aLCaBR1cLsVTVUjxbvNU0pzdDmwt4Uy8BKHL8aqmS7rRSddVkouO9NuVY4cXhyJlXfusx8Hy6VLY
os3B9VK4RQFZjTqJcIzXvMaNYTdQgBqXnzcRHsYTirArJR1MiociBy3dHHKEbslLJXMte51soVQM
rTG8Jx0pzTFv2W3eBHk3fJUUx3InlzMxRd6JHQYgtc0P1Uhx1Sx9qxoofNU1VQlZCrxKnNY3Wjk8
yX2zRoNO474/Q6jCRi6P8AnTIdfgMW/D7GfZf1NLqFrPiuQtdjgUiAotpfUt8+N9ENMfcIaJ/Ium
uXGZve445r9pkb018uohqj8Hr3+vaubqXsJ3lpmUbDGquvXkYsAU6aUlo1KN8RQqhGK8WkHzo//6
Jk93BTBTLx7BXosnUTg0ecJ9vVzMIZJ4gJZ+DfrlnVX5Z00L9rmR/lBQjlyDvJHL1jQeglUjRR8h
9GC/owILBBWYx3Iuu18uUACl6RiX6DR68SuKQ5p700q1OStGPWv8hHt/cOODAkMppddYwxFnH1DC
ATn8Sx1EtF6YfiJ5ojIKIFBbdfqpwEIk8DJeKsWGHfhbn1ifSZu9SICR3Db1kgAZv2w+vLK9QUT5
ocZ1qP32c1t9WzzqIKg7FWwXyW2gyyk1Q1DDy3XLZDeSDx8s1mcsmkc1ADZcJnY0aFaW79/DArwL
kPttMWWw1IZo3qFdy+PTNFHeEy6JPlXazQZXEqyoDnMp8estErFS3yQKRPtUzWHTkXbiaaA91XOT
gjcrbb53o0UJXzQkRnE4QEEUopNhPoepqN8NiN/W6iZlMAqvenDWOXnjchD/2EeoZ+XV5+ZG18MA
Mu+qC23Ci9Qq4V44qNpPnd1K7TbOg+3iMdMEJG3jGXF/xe21CLMFgCYkuvF+stJ9lzjfDJMlGbXp
j0hKaiOj2ZKDwoiUOkQ03qPHmfYUD9W3zvDqDeOdte90t2jNEMJLlJg8pU0SiYTfzyIT6LtUSg95
BjpAo/kp2+tl+9xaaK7V8aaTpDE1Ru1788O2imLT2x+ZTTycJnES8mQju6MxOyAYZGMtJhdbIqdP
Eo0QZzCeklIQC2kIcOa7uddvonJBKiA4n1l2fYLWyTJauO/ygUhypGkmvhpZRSsBXNpSablL/L2+
S4hi2+byg0ayAuj6O+3gNBClg8mDEmK0D4rflS5s17G3QzfvcQI0Yfcxbt06SMNJP494lgNtV8wY
p01GVuuKbG7DdJ5ld3wp3Y9Ca94l0UqeGRl8vOBpOcjMRskUKWP7stD0oIlMzThZTE/9J7Clr7gI
8WGykrPcsa7c54v+rNiHmXz7vnaZdE3f1ike4lbS6CCJ5PtAINNtzzQx31WXxZhYOaJ24SDavJT0
+TGexsgAY7GRl3Be0oq3PDx6UsxTloFggIIIhqOWyIprpqupupJQyoOnenKXWrZqOIOp3hM9ipOg
esms/KeQ/VN5lb1quckr7+RWjOsW52c+1thkkOhCw54l88i1Psx4epBfj7AdsNuMN1nuGQYQ7Ca/
DY0mEzOb2qU+5Du16kcsfGzojPHkHxNazUZQcLCVlZW8zKoilu10db6eXB56RSuSf3uGDodanJJZ
nQA78Ao4j9MziQkcmNjB8RylBHis+ilBJFElQNmI5sTBy1KobW2yQ/ecGt7wJX+3WxZerXEouOHU
cCUWWWp7sn0P6/LOmfCrSZXnQn7oqqm9R7WTDKh8wB3plPLM95OKapRb9LsDsBBq+ckKQphtLFH9
TVr03+Vao/Z+O1huBcKjLTpRa95JFFuPHIesk/hLQeBtPT4bFWzDuKheu/JpFvazIkjJotcRy1tW
+GcceBI/SMTPEobfulu9jb5XmvioHiwY16W9aSq+UFlVqM1G83CDzgRCEiQvgfuqe2HetsASSAcc
jkkxHrFJ3SHRv7YjufS465+L8THKmSRjiXiuTVMwSCRllMJG1bdaYWnrPFjFrf1SNvX4qxtnGGgD
bBtnoxmKXyrI/yUa/yvR2LbEHzRwG4Kc/xSzfPPetu8/o779ZI75Z6yx+pf/hTV2/P+AC/bosVmQ
iB1Jzf1/Wcs26yciS1eQssrf+G+ssWX+h1BRTtSO59gQdQV/9H/Dlo3/mMLzfR1JqgQeg0n+/whb
/kuiKAoZ3UeEaNhQRf8CvvXFDKqj0qqD3oy3pUUsPGhZN6rETvNKbjMPG/kfLtLfYIL/7hVNXbcE
cjWB9MH8s7Y0K6zCWiYK9HHbwiuA/l69mA6eDk4DI0lk/yLL/F0C5/EBeSFf6BbqRBj+f365EKAq
05S0OhjZDkQhQnp3vlYL8Qr1cv3nT/Y3L4VK2LR0mSqv82p/fimQwQaV1FIdZLchzdIvqVmNBcmX
4Y9/fqXfccV8KF7J9izD5R74y7fWOdieI5utL9CI3vU9louWhOd1OsX/dv0M7vk/UZ3laznEh3ku
mZaeYchP/QctMDNignEiPpVIG+x4Qr96dbOpPOeMMQBZZK0PHLGORtNh4p3rHXORWxESX28WN//8
qX8X2Kp3YpoE1/vCcEgR/fM7cRGHaZ0/Vnj8tJ2eBjdOL63S09XQ5iui/cfWcj8D4CL//LLqE/5R
Bq5eVzgOLWcTXa/92xXQDJs0E6PkFtJIytG7o+kOKJ3Hx7qbHplOI4kIL0mxXBOPeNRSi98bq2HS
AIYvthq6kJ7znDjp8//kbVkCKrrrWg4utT9fDqcpe5Og5erQWSTShZl9cFxerRMjQyCv+6CWw3DH
byQcqmQLvCuzhzklmLDqhyfPBhxNnTw64fs/v7G//ZqQArM8URuwvPz5fS19ArsN/fgBtUEDytrE
hdoPm3mmLBwtngiGrK7Zfa/Msv6XtcX4XYSsvqo/vLb88z/crJ7nWwOhaNWByv4OGA/1Bz1yghlx
EjXTddLZv/VkOoyO8yMmF7IJun+5W/5uEQA4/9+f/rdvZUzzCBcg72CJODHgeb46U/KuANoJS8I/
X2pTN/56tX3P8jzuS4hBpqkkwH/4xGWQ216Oef5Q6tUOCcbZYZoz6nLSrdObsYDoYH0dMqaMsEqJ
noEFnnnjo92IQ+eTLdLr89nj38zZfPYD7h2h+aSe+buq1a9VGOM2Gm7hkD9aon8sE7DQ5TdZVvlx
8u4YKHjbYbouGVFt5aUK971DdgeNDPgC/P3ekRRHSuGx3JezeJpnvLQlHYTWuyBuOtcON2gK1mxl
49hZif62WJp6Rb+Ue8WmAzSgn+OBmobx0bKc42AyKTWiAzwGEnQ5vPGNFkSV0UzTLJniN7+P7XQf
1/CEQnEKyulYgo3HMYP8My3uO3camZUgU8vzXsim3zEnDXsOxK5NlmtX6wer/Uj75D1z9XMq4EsP
/o7jO2rEcdiafvIlj4jy9CzvJ9PnFgakI+NEHoTd/vTkUiyvjJ7iMY/MdleN9JAm86fmwqzTpbg6
ivem696AIwpWI5/LmJwDmpTnrOvRXWIr43qqxaNzpjOUHY75TaWtpzl/N3hNq+ECmax4o8/IdyQT
2YipvfX+fdT4cN7So9Uiem3oImYE3AdjRxxkaTAazl2+lnKCupuX6MRYwOTlD2xq/jTdmqX2bAMj
R9udf0GH3PkNigY3vDFRdCGRy8FYRvo5GKqfpA2srImPqhFuwtBKvw7xcJv4n5NX4QTxxms0sk+Y
C5ABn3Wx8k91ZNwhASC7icgZELbLwyRwIbEJ+97w6GMkznMkg+nAv/dbf/uQSvopsOd33+YSFEHN
GPyjHqazpWfv8iWKhUoZjSrHZKIueb14rt9aZBy+lr1jKSNtlStF8XM7VSB4Uv0K03Ej21Ip6UpG
kr8PLuoQMV3rGnEZrTGvDB9EaUK2bYzHBEIsEgruqdDuGKT2D2le8sNFix4H6A8DhiDniEigKMgz
34vOlpPVCCHm68I7WhP7uKurWFu3dSKNxigj5/rOCYdPL+blTMGX1Tj+vK/T2/IzN7bGvU269Vrm
L/NcXdS7d1HmriZjeJT7blK3uAzepVkK1ML7iIh0nK2LTzTlemKMB6tZrLBQXuWtPMrNWejOLWLV
BiJXfkgMvpuY3X4P+hR02HAVTVLt2qZsj2kyvxiEqFwQeoJ4yKKe/8F9yGA4IOK41oOJ+4ME2FAk
d+p2RCz0lcgHd5GHFfw0r8IMH9yOeLLA5aXVUiJhmKODtjLjWSkPLLdMM8ariNinwBRi3wlAzmr4
LcIyoAfvR+/dQB1hpSUPp5/u5/mpXagJ1bI1yK0+ktPMiVuoCq31NGUO2qn5igGz3KzLUP/JZGOA
gqIvnGaZ8j6u+xTofFnVaJRZ+romBPmRvrhN+q7V1qGOuzcb0dLMMzBwuxgh6hYN8bGOBNjp2bL8
kRJ48jAN0s4Xe/UX/H4PppmHzB2unOxS5D28LUBkXHLBSxm8SsA+tGk0cQvhW1t7M1QSGkbI9dwF
qL2FcbmZznoTaxts/Tc6xryVv2j9ftQPtj9sp8al/yviaTeSKUJ+QRjv7GbCfdGXm3kyr4jheLqc
suIH1SunI3wWeEyHzUiq8gwwPFVn+ATWQWKsg2wT3Cz/h70zWY4bybbtv7w5ygAH4AAGb8IAomOw
FylKExglUYCj77uvv8sj0+xWZZZV2Zu/QYZRVIqMBnD3c87ea7uJe0GzwDyL3ntE8434vPmMoAKt
SDqfbbs9eQOraN/obbLGcGeg6NpL0/jCvYVDh8Db1aCqFUN/h8IGcGhalbuk0blm5I0aSxNExK2+
gqLCY1k5ZRQUvHGFZUaZwX1VAFHHhL++XYV31wvyeniRY/ZbbwdmWfzGXXI0TN4alrhhAF64Duav
NjZfsrTCGmA9zXFwuzKSoYFeA+H3yba4fkTrAK+kPCwlKDt98Y/lDBH4bOseGLmObAJZ9WFZ+Qqq
jyZPT992bXHWulzW6TLVEUCVz5HeT+TWEnNKsJ5mdLNWYFd7RcvopgAYTRMlZp6SdK/tyDuS9Grv
o6oYSIsOSV36IcfeDeMtR/8U5EOIPwCzT4avBpknyS+JcUCMztRlYXzpCgNlQ8lN2WyQORaZYmhP
zt7Mk0c5zgoTD+GEgB9q+1aHTd2EYt2wJwFvwGS1hq3lD6iFg5OqKnLj0YQwoE933MiCQVl9VzWS
aRRZZFx+n60/gEZm3VrZM2lxfUqT5lzZ8iZNOdCPwk53o780e9vllxHQ+El2OI07NUU4lhhs68+u
LriHpg2HqPOGv/NhWbhcBiL+QjsQHzCbEeebykCA3KLqZ+KWFnzsnmd98A/vhcOovgK+RNCVcXM9
E4GX/xlkLkVSgBtqNSDNkoO8awr0MLVLkKnLrI0Jto0IEDzhqM+y8Zhmu/FzMXGYkKJRY/Qh57R+
Jkr2rVq4BdJ4fCFL+0notdyV95vpqp0LgHWXzPa7V4HTuC5B7ohPP7OI3SQLe/QEw6TmZ9O7b3Sn
P4uF29b2zVdv9sxwqzICFDaQkbUK6NHNfMWnUoSQhS4t5QEzgPJMoTmEtpOAl6HZPYwjVFXhhkNS
geNqFAT7YQxlhvvXYV8Mt1XWRz3h84TFHc7BYORexmi1uJexUulN9SIGf3qpWmYxgga92Pyfazk/
WZ4//8gSf5fm8pwwHPpOXoTp7fvBmL9ktXOZJpsse8tWhEmrd7+fzNsyyOaLQThWror4YNfZrWin
QwtG4S5pFwD/oFd3g0ic0CnSdact8igI6ENhuT5URmQq6y1ALSRpO+7EUrwqtlKIFAgikDetxJ8i
+CwOZru1ERe0gvpfqUNfkpXZdoYZStWu4SpWEgblqUvtO2yCL9UsQf98v9bkDpc98rtoGD2NvLPI
tVhgWtiXSjF261zxiDSkCq26fsglBgjX8I8NzHsmvlWUFmkZqdV/Iy6wPgGQC9ucMPGkHB9Ni/mb
65GjI/rk1inb29YZ2/1IgDrL5jpFqBjAz7TDL2OW92MF92MRw15BkzksTXnrItvipsifA6j/bvnm
I/9G3sD9iVOc06tJGmqDpAMdlYzKGEsr0LPfrvdzWNg+zHG29khcyZSoHzrbAnLlVDtldDURwKHp
c96aFufdMZibrQkrOSEqHLQSCpPWHrj1Jff/GjjHqczJ2anTg2fzCwNwSHhMXc35YQuYxIj9jHig
XeZxXa6RG3Q4D9cAl8OqGvR/Y5h0uQmCq6ZnKDGTQPhyjyliltlb20uKXBP86ciOtOzHtZ8OftA9
MF/PGf00a1gNBPwOuRf13upyjp2+9Yo7bdvmCTZZxzHKL8LKVzggBa4bvzFDz0u7o2bI6Glb28+E
EyZQMOYRcK8B1AhEKqK9NF5D2Zg4HphgYR8NIsuIfzCL4XLSOhlH/3Y5DIfBhQXpSpQMHezWYCoO
152usmuKTFzjQDmxkCyJc9o6XDkJfQKWs+AQV9WzaB1x2DDHKz+xj2OAYphd4YDgAhajSO8C5Dmo
F16LuC3369T/KFoj3q8JKlpCT4BnDYGOIAI5jiNdTHs4sByKBpUcHIy2/iC/+F6u9lRvch+r6U6u
/WsAJm23kg1BUJ5GI4C0MwVng230j/6ScECsOKZbow1FjYsAJSCHd0tMh2kMgG8C+vAD6w0rHRig
lWO6wTHZVTp2oSk+9Ib5R3cJC0RS73LF+SejIXzDvY4azPmK2RMFLWojqQ8FuacTCfEC1UbL/i44
Z0mTygxiPYQrFkGVBhiZOLbmqR0lzapxmV8J42OHpZrJpqHZd2iKlkAyiPPAH1gLz9TmA5oN7GNy
2V3fk832v9RV/cia9LX2k/vrUXfIKDNBGS03PRFKAs40sQrDswVRSXwOK68bNeBH0Bz0SRlj0FtV
AL0QDMFlZU4HZXbVjTK+uawdLILxzQJVINpszMH8R2QIxOWO6VDH0HNC7Ap8KX4wCgAeQcW3mhkt
TdmOe8HRrqs4aOjUBIsRwxHVvN91l9SPHArTfaOIj3EY/k/OyM/ndMFAlGWDZIcY53nsYdUjIAg1
Bx9jpoutUfdaRv0upD6+kFF5r3Gf/YA3BGajM7Au5h/C4f2fScotSYqkmR9k55ZPbNChIgUVyUFU
vLl18ehNyz2O8ZfSl/eguH43DtLcbIgmv72vY32Ludubyz69a1Qb1lnTgyRoX+D+ltEMwKIxIboa
bVHsLR9EHukRt/aEYt1zyn1ChFAUK/QKDnJ86kuPUBkMaNduaOJTmtr6nYXaDOzueqQaqidEtjco
ZzmBtQgXmp4Eto0NVZelcgi+iwEQvOIzRdpzvUKTsScDNthus7II/SaGPId6+vq0Rx96em0lu8mi
WsDgeRS2+QAApQ6lrwWi2m8hpPeiikBnCCCBLadnuwzmmzK1jok9P9vzeqs6DsejxxvPyZ4CDeAm
g8ggAPU4Ts/EpQOUK5JzUtZ3siYCwQWVi8nn7foZjHqOC4ya1An9HPS6WtW6ttD1sZmuXx1kKyOJ
5vDDFNK+OLBuPBsFzbVKtgt0L55xb7octaRJs3rjPiTTgItLPwnR12GgS9tKlnf6MMX7xEFcF6tN
tt2O7quX4T8y6vVcCXGRLfdE765P6J8vnrfeFvnwIGhDrNZ2ZmQHGq7i/9A/Wvc/3GSC5PXqkF3Q
jCs4d66Ryk4fA1p6tpDHevS/Nzo0rrGWiwUhinGn+rB1iT4nHMnir9f22/XJW3rPaRyuV1HSqMjY
pMCa/R5kFc41/9LIS/q8wXii86zrXWzDPRd8ruR9jJ3mxlqw2VlPi6WItrWXOzw+485wScJGeEwU
lV4wCL0mb2CXm6w23oLmXdkdFylvj9FS6PhFf+GgwSGYWm/0OVm1L9ducpuw0nXud8OXNM8E5WXu
rLd6X0Z8S5hL9dlN3NO6qJ9qjuyjxbQCasLFQYgyAPbdDTEMvDbxI44YQTRQCXMFa9mGrZhOHywT
tou+azfdHWPg+Au4mru7XvO+3eIXvN5oe385E6LwPV8oQPRCC3lKTb+6dgKqM+71p5pu41HW7sdS
pB+Z9RPzBikPMkcHXrHMGA8rylEyglYS63nZugUx9dw9ybI8u96XfEx/QnfeKroqnRQJu/opHlky
0DWyLsdPy7a865cpDd1TZlFsBnnv+jQzPVj518bl2AuqSVCcVfYquDtaSaNixh4XweJMw+tswB4Y
/MYD+pg4tpHgWNtba+BObYrnlqSGbSZZLOX2B7NPcZ9WJ8zJxu4ql7SQkmEXPmcmTa+pel9ltiEJ
ou7QDR83QVXl0NWQM8867Y0To56DxSHR05f29QH2D82pG6UlWa2pyDta06Ms5P2iR9R9y4CJgUUk
5+XRk8UaXRsL6ZfCBZNAdF+/a2cuvERRgA9BSZIZF7iFxFMQMaBPAuNoWZzM6LPndD1KSD7Xjocd
QEDtxvupEPuJ3ol0dW3NVSkAvCGmPKAZolq/ts+IrQjsHOZffDcjc1l7VvWANycTvExe4tLNP2ge
Rm1HCswYo1awOPiVVvk+TNbd9X4YSC/pZEdlD2s/QjEdwm3/5W7E8uTtym/Oh32yEKrof7WlOPrD
xiV+vf3QAdgxuIJrqR2jgwHHdbboMU41Ndu6YH4FYBTr8p79fmqT3zJh4XaLLRpnyiLUWqduHp+L
GeBdIwD50vy/WS0nwU6yEMiiC0m6sNdKK9GtsmJhZagaTFdD6Ye+3h8ZuNxce6Slwa6raLpVLgxY
qtUsZTWQCae3Clf/1EAIHlI+ELfgkmw3wUJK565kip6q5kh5auC0nWs6g+mhRYSI/AKeWruql162
EIZOs43fpcsLAy4u2lG7fkrhl4GAxGod9/ci42e3LK9T9jokuLOmniWmcMnj6Cbr/lp7VpvEUuan
YdHzFg1e+doN62XOUESt8WjsCKAnY871Pjyr5MRwn9jOvbOUv69dGsPgRXckpbQN9F8JThyWh7lz
U7Y2nAd/bHYcFUkxbLlsXUrjwAUQlmUcT3GkeSlqg0C35MrY4aLJ/E8/p+TtkHtBpARBqhtiTUM3
urN57/IAjRahXjO+p8c6K729Xkqu9LQmYIaUWtVXZ5G/xwUIp08yVE0XAa8lUuXHcmULyTY6Slv9
3m/DQ2NQesd1ThFVuCyobG9glmFJ4eq/1szA7mk5670tlxyjB09+tpCCUexwONKtKeFyY5J0g9uu
fqDLcMOwmiDOfgy7JNjDHcv4X1AtOWP5oWkt/rqHDj7eXe/l3hDUqM32cD3NXV8oR681bFyHtZki
j85sGegP3R74oY5xmBKhnrRSufebHwEDxkPR3lmr+Y1YEfoNDAHiBJKGwrVjp3ZMywGyEDKnnXQ4
Xc/tqa4SYBBc9Uv+3OZAiQ0SREKukENfrd/wuXG489T9FjzNHjL3Jo2HW7ugDh2kIJnjrmcvZSnt
EIRV5TnjpZ2d5WT6DUVBt/6Kbe+rQcDanvL84CZAzpxgHRFRlu9Ni2m6QckOp1Srl1YtiC4rpE3t
T8IV5Z6oUCiNJzw037bE9+C1UuvGQ4+aMGlOVe4Bm5XZFLprgSVcibvFnMaX1Sxfy5zU79IlbUvL
J41gv7nLMyFaRuTRvtspk4A4ggzRbtVG9wYeclvccx2D+6k3Gwe1XWTw9BxyxItwXMS4N6f2fsqL
+cYopmafC3hKEnMzGtJRRxEX/b6wODZk4/LQAya6CBSh6YQKmMQAmkpxPB2J2f7SjbY8lQp3Ecdt
yqMPZC7kx/qvLv4ut0Tl1TfG96EOdI80yY5bQ1JnY+Zf0dlh2kb0dLGAqSAaqx4J6EwsMOfms2zH
YX/1oJe9HM65foBM16I2wxcidCiHfogtHsZvoCSsM9eC/PPBrb3zkK0c/83AoNGB12E/rc1T0ZIC
cn2QMAEJnsHIlCT1qU8afnxRPcAmS6J1MggrxcmZWvDwu5R+sdRQB6tNBjqErHYxIsNQ1pia+6L4
2ZuGOI+l+a1qGCggb7eiEqLJTT1b5fn6oPL4W9CtQSTs1j0vfvrPD9fvZVifo7TNfygSStaiXk+8
m86ZhE3nfP3qL3+009E+JC6BwDqO3HHGJZI6otzQieX/+9DoKHOLNNlouuabtzrqPCPzvI6byNUh
6OC2gHKn12x0j1WAqPQ8sV/w8wEsD8b9Yi9LZJKrfqVZXB9GjaTodPw6neo0+t+/yK4x7Tqw3TJs
63x9oN0v/vhqvGa8b/pvvFn3Jk3hcLeq9jEwTIZ7jfnc55b5XIPt2ecVrcE0lqcUufglF+rVll17
cQbIo7OhyqNBKtWZT+m5HpJdSfLgiym7C3+93EuLmAU7L7JTUIAY8VWlduTEAvqvOvvJtQzxpFKz
iWQGFCgIkD4OltvvHU4E2h4R4LjHz8UFpf9Io73FJJnsrn9aZteK6PAbhGSQCTCOPJ1kXpvnzS6b
Z3jPHq1x+hTX75FYy/FjlI+O8bCQUfeEW4mmGCIydI+OWRcPKlwoDTWPKp3o7m9O7rARQQ3pR0PS
/tZfulX6y1oSlI4aAlJpJsj1q0l/Cv/0PVP2+ylx3rFep1gq4zGchffNMMnCWYK8vYU0kdyWYE8Q
kZ0n/XD9apnSFxpn203fsIN7vbmcE1n8zhi0Rzljw/P1W9cHMw/+/GPTAZwk6LrANlES/MScQdCT
PLspNALrKZ+4ykU9YAwpnPv1KRjiiWkTD/66/mQ7cm6kt8UvMDfruXtxkQbGXb0eyQuIhL6LPX13
DmtgHnAFXNqyT7j8MAEY1bCn447n1+I7IhGc/10zGpZ7b+xyzYMEA92BVlAsNWHa6vNpF62DBUZM
3+L4H2DNDg2pccoEOKXABWbjecolYSMENQznQi80dVwfVD4GBxuYrwUJMU7DRmDVMakpD8Ui7lM/
ixglimM87Bsv9/dos0FMWhCP5BTAx+BHSdPFt1H6D2M2pPAPrW2ntoXY1M1Ariirny2k4PN6cEaT
p+B045l4zZF1DQgOR0K+NH2HQBs/ySJaEcuuihVG0s10ztevrg8kWv/5R+U2Yl8GPjvneCJ2BH9b
1U7nVDr8kjn986vr99zkldSG7UT3mHDQeKE9nqoNXzAW5BuBuTBC7O7Aeu6/YzS5dZXHFr1Oj02q
3ou07REDd2HadOvRSoZXkXt88stNuq4m5lm7oPEwJ5dY+WcB32xHyG1zaQKXJp1MTg4lD8kduAYb
80fsO4fMu+0z85jWy/egbd42d/iaL5wYLQLOZ86lVL4iO6+CI3yy2q9uhmV+VF2GzjF9MCt6GIAL
6Hs4303R0SeY+l8th/KhK8YDwuEm+m0DGFYWmLR59t1TugoZWR4yMjw0vvSasM7x+AVe/5655Y9e
+j8oTKASYo9zx+QHGaQfq9Mh+++fq8RlWd9c5iHLPjHSk34BppgPpPj63BJLCgtY+5yylcMtHncO
RgLPLahJmiy7Zkr2igUZKhZrG8x7y/bui5TVrpPfVWF/6zZ+SEfYtb+wzc0jSMuUVqPlll8TYsyY
afhfRJD8wOvzA4MAfa8nlUvknwknONel/N4gaeOWvGz2eWsFwzjBvFeW3d7dNGhiHcSFCLh3VqG7
3EzhPlmMp9DbHsQ4Poq2wbS/jOtxK4absjOciMA8jPWKDW7DXsAsbrrpniBYzhGn2e6ySTrgjKJ+
4x5Y/ujyOMYYVjW8Y15GqguBIvsyeR2UU2bKzoJMnnldHAyCbMtjGXdPljlhq6V8unb0siD5rVtB
QHcoqEw6LH5JFLiIyXTQ6BZ3fusCMj1dU6vJaUMMMQWkvXMpdIRB3eJkMPd6r3vEtRTZMv9Qgfli
c1ikd0jNTOrcThHJ6k/0BZDkc2pESjDSFipU8SFa37g5Om1w/s96G0dLzP5FChaYVAXImgKmgrbl
/EVf1G9b4ow97SvNJqxWapXGMtPIAsa+MCPxmvIHJz0SUNqC7aykP6FbTQEDtRGle5BmcMc4ddOg
gGdb6srg+lYmtBkd7fibT4lOb+XIo9vC/f2SSabMLsXlGFNvIwKfp/W3tLkIxowzoekdVe2iCKfb
U2fS2vftN+gCHwv5bjtj1q2DYg+QfOXIn4XlaFzQxkf/+U2xtKDrb28KGlLLc1ytf/yrLi8B1eTT
Ejl2pfU2IifqckpW/ZQUyaWWd7vNxyQgGXvBFv2ff7f4N7/bMqXgl1oIoAie+lfBV+9Mbkmrvzg2
euJdxtRf/CIrfXNpMxjCva/F+ixRi6yL9eZ74hQAZddVGGPR5zggp6ZDCs45gpHyAOMmOC0OLZ//
/Czl30RhsEFNzw183wxsm6Hhvz7LqoNhTzIsl43Ps0wHCkS/7+cblmGKSZw2CFwsYhAkBjsM7x9a
MtbO+W8t5lCKT7GEJosiw9/XVMRoDT5sXcv5BepPr64+MDh+AHb6zTWxdwSHsiRLAQIqDrePVwli
Yuq6XbcDh9a5b9+zFWTwklAUXnUalAm4omsZegVM7IlCXuRFc8jYcJNtuYWSzy+zU9JQJkZxS1fc
LZkDJQqreelOzwQYfUKxefgWyOJZF2z0eT5kNz8XXa+dGF+FbjIq2Z7civMtyMCN0WNnry/Fkh7/
83tt2X8Tx/Jmu5bA7eBBh/ybYLVZVG34tD7w6OcYn0wnQqNK9av1Jp1eyZxeq6LK5kSPZroBh4ah
AF/qvTU5e2JAa7YDOsq+R+CUUTQ9bDU1H/vJOBR6515n+jlbWXh4ERP6J10wPTsxA+DGqi9bH5T7
ydx+l5sxsbhB0JbtCs1AfyYpHQs7SXdl+pH0BkI4i341zpwPPVCsFE2ybGbtJy+EBGVSxO2SU5eg
IWpn4th4dN9oM9T4pHaSLTTKhsc5ZTCVkxOGabt49zYqYmbaH6UA7YAJatesrDxd7ME78TgV6r9P
Cx6u89bR+CyyudnTczCsoYmyaviJwUdPGcpScFLAAANOITWrj1Ewjixt80C+AiMvYJhVMpHrZnt6
NKIg3lXmKwc9+lV0fBxac7noLgZNLjQMvGo3GJ6vvfbGqO8dLz+ljfFZC80vAmAU1rH7zZo47sXO
xmAkp8Ay0ZX1SY+Qpa7JfJ4PRikIb87aZs+4JAPL1JyaD2Fn63lGNrXLC/fN5S+ZEJyTev7hzCkZ
GNU+dsY7cmlPjRYJEI/EJRDII9zN74kOxtRPtT0ldfppzMsz9MPpYZUFECKNtJvG5c2OXcQaeG7y
eejOGIJe/8vl+m92FAsAkmXiBHADwn7/dWlIRjQmjtHnR1u/ZL0beHyPM1zwyxhuKy+jaMXthSJH
wcvTwzs9MKu1ks7RMqp2KP6Lfvfviu/ABrQjXO4jYMZC/OUpEak2y0ZZ6liQeNSU2SPH55NufRcz
/tVuPcVacVbP05uWXuGr/ojN9qvtu//lvfk3i7sdoLcWWCQcJJF/lZ6PagSfX9XqOOjoomXkrsLb
m5GYiLJl2KEU/9lRqk2b+1N2zF8SJOe97m9IrR9DT7HrCTKFYOV/MUf1RTjpGtEJiyGML/9FiRv8
TSYfOCZrDgr5wLJs5686XA7YDmPwOT0ueRaHkHhgj6rQnPoM74/Qw2zK+q0Aw+PysUEwvE1FPJ89
0+kiwT+kQX1ZczVHo/LLCP2EtxO6G6VAw/q2o0L6rDZQY4R59Ri8YdBF8GDOJcVjRTBNMwX9ac6X
13LNaqgSqGJFCeIvzp0wMNzgLaAWEuaz6F6MvOiia088MRS7T7cdRW6HdPqCaJpprBVfG3fIj0Vb
EaMzqnTPbbEbUFa+ylIQWRzcy3Td7oJpu1ErcwvDhjXvNPKcddw2NqA5XGUW6M7A+No1fQGUZ6K5
Gpjva4FY17CPuud4lYpW9NT8wPiSMsAlaP0mFenjJFmQt6p6AffNqmmXK9E5xikw3UdguL/d2hwP
0j7GWdEdyRqgoV0vGcnOXbqTW3tpg6Z5LlYYijJntSrXYTl2Sn0Os6r/OH38f2vUf7NG6f31n9a5
v1ujVI9bqVP/4or64x/96Yryg39whg7w5PyrJypw/wFvXrD+eOzrFRDd9P/+H8f8B/u4JU2B50mY
tv7lf7qhbPkPvEQafW1Zpm+jhf9/cUMJ8dc1h5Ea5TIWHlZiG1vUXw+UHQEgKPuS9IyDdec7yRO7
9HDIE1GTMyyG88pOc3Dz+HD90/VBphZuYjMjyjxvTpP1y1UNcdj6wa9XHKPXL83ObwChbfe5KsPY
gV2thkIeM7/+PpiwJIME+S04hDC1y0+G97sEPe6d2UJHn4J5v5bBgmSGXChVZhd0Llq5Ek5ytB7i
siXGWybtxaRdWXUobaqARKbVijm2jdvLxOp0aDam0CNVt8xlcIoNU3P74W4j4Gv7lN1WWvgXA9Ab
HQT5BwThcvbOLUXcV5pJFXqnHQEIlzrnH1fxj76REu5VfNkCQGQ0TGUPnogbEBivylH8+2sVomeR
iPqX+SxgMzKCbBC2GsTPQ1Kyj+lp6iwk7NoG7WNlFAa+cZtxk+rpxxQBhlokvwdLxA9Lkn5YKJ1u
xo443aUxP23xJegZBmZrBZnZWHMKK7Z84dooC30KyBqVc1RkJZ3q6RUTkx4Nu13ki3U/1reN3eSH
LCGHIvMQDgiBZiwJFWEu0WB7j1Tzj36zngaLGl8TQZO8JWAI7pUlRrRRJEr7W/qQFCpSkenVIizX
+ratVBNKfD93c4xOJhVJHGWt9+gZnsWUi7lIkPdkD2BqVRaHmCnnGXsb7wdAlS9IDHGfAjk5qyQ7
l/VzZo3bByz9pZ0/afLFJ7B6NRw5YDhrV4R9Ybroz4sXdw7wY7VIE6veAb01pjcBiBLGT/USbWgO
b/wui/fl0E3oaGZ40UZx3pan1a9wUjT0CIC4fQnKrjvHg3FyJv+uxHFw4q259VqA0Ilrf04bcvMx
HqyQhovNvJ9s0Imn6eIfXq3DYvLquqKYjl7Xy32AMhru05QdY4eEZExkcFSTCkVtvaoo76ynbbNw
8WekyvoGPNm16nccdUlSK0x6FsNgPKCWCmWeJyfXnL7BtllD5Ow+5pWFYklW0byGYu4B+zo2kSwY
5g9Tu6Tnqq9+KYxOaUEtlZvrA/EJQAMM93WqA569cM9oHohps0187jqKU1i7wba7Z5lkNh8a+SUD
95lP7tupJDX2WZ81Rt/5VZBT/j3tT33r3sIoODsrdmFryi+OtYkbDyT7Vn2zqpF0SKWcY0pu8r6v
n5NmVfva6Y8IieFzGeN6EtA3BOgqOtflHoajfSiJqfVnPr0U5NeAT4SxPONxYxV7JO+3k4rXG1U0
9zVcsqHtUJesvXGYaUN2iEaTR3uRe+HKPW1CqNSTw/9QOdzhsEkOQ5lRPpBf29ZM9BrAqZXMCaXu
kn1TID8cOXXjuTtB5szvBLHHYiEE1tkp1Gb35fo69MZ2cJsOtZB/FIQ5vNAbCYhNze7plnzzJv/U
z2MbWoZHhLDzCDttvCkZBt42wv3B6CZUW90cCM3udxcF6GundIA286HglKhXNetDTd6lCD77p5jU
1EGi3ExS+j5bjTSnmqpdMRrFIS7x4ZTu4zpt28PU9+/kAXzNHBRyPcmH0YaiAKwrRTI/o3HrH11G
Rrkp6YAUfiSSbY2SitGjEZgfCYdoo93FpWLoHc9J1A/l77SYzmPQ/IrzNb4X/qb9Oam4cXPahd3i
SV1PpaEwEZTHK8zGtqMFjidjGsnLchwjC4fGR7LqzXeDoY7A3Dw8pxZxqPLBVjG5yJJYg5wsH6c0
6n0dBJ84ld7HFoy/0HpfJZoHGqZql6KpDVNhNgd7ZqDpOFlYsbSFK0DwNBuR4a8r7czV3nnNdown
j9iNsp4Q6aZ3mJZu5ymx2YmWS63QUrXVPOz9vDyLjuDGQolH2EydHR8zz6wPzQB2Cm7QHsXdeo+y
bdjevMVh2EwGAsQe/9cMlaAWbBGA2y7p3ALdTVoyJQr8OArli5/hCsIyUhvVtEdI5Q05+pvVz0IX
2Vm30vNw3O2jUx33S+fT17NkcGgMJAyNyF34KMV8zM3597rUdcRJ+m7uQXmpwQyLbGl3U7UZUbV0
jIRV/mQ6L21du7+8mbzb4p3KNn+ZFY3pwGXXdJgE7gpz/kQxMj1VABkYNyN1CBZQIXZw22/CINfd
/K66y+znRGHFZy1EXYgW7pZyC8eYkZdMYMgXjUbnBEAjIAMFDe/SME0/S/drUibJCy4yjp89q0p5
v+JZPZgbDPMlMN/s/mm0u4K4bvQiKiB8YUnW7Sb4YfkbUzxi+BJ/ng6rsl/MuszvRZqyMLf5cWgW
b6/ppSQB99x+rQVkrv1urOuG/BTrWxAQZm5ODSqjmBTAVC6vWIHflUMWuFQqJPGC/IqMuFcfNUht
Dt8ABPm7TSbyZrC8eTcU2R4Kyt6zAXmSlUdv3NoIkErBsq+qx0phgaDxRHbrSuOXC94uyl2zj7rM
3kIswpgWgra9V6tBX5tMvbs5KCKXbDb6sfZjbc3lKUGzifxHgDknI23NgAHKhrFX3k9ncGNZ5E0A
SfPGlQcQVyReMxBPejM+sNc+uG169hlLYdap07MpipOBWitckoDZg0dXUbn9se0SIG5jIfceQsvR
nN5tZbKF9FVk2khHIbbCvsjtn+k6hbJz740eOhoAlwPpgbQoJOt5U3knbzRoDU6PM5cR9gCkzz23
seoNHAk725mNL4GZPST2lNxtPbCHISxIGTkHCnVgquDmUl2+5w03ryOmgDyMDJVk1b9r3iEIky6m
xmEz81z0S51JmutA3wkwYod7w08eanA1PXGrWld6pmBEVl1b52ooZpjRFVNA2Zy6pf8e65Z9h57v
3LnWJ0JfDfQnpcZoSZjwkn1r1xbCJd88kcS1wdiAENj6pNh7jmU9WpprSc7G6wIPab95OfIYYcb3
3VxtEWEKJOZgErzkGXlNJWeFXfpuWPY7z3Ld9cHGWm0ZyVvvdmuE7NdJPPswThwiO6z0jUfvOy/d
7MztVdyg08L1U28ns9CcWnbrECYhK5hvX5wyVjd+rtgFm4RBFUGWh2YW+RM817PLDDowZbDPS2tf
blbCOVTKQzVEY2+5tN5s60h1gcFQiVtzwcw0u86vDsUMlSQ5cy4nFtDSXJ9wcnD9or2AweXU5Cvg
GQfmOlonNm+uDHsIW5EMuE38iqPZ0Z7M9DYg5gDyUMsBxhCfmqkJMlV+dwYHSjQyepq386nVEq5q
gsIyww9p8nrPnpOCpUxcjSLpI8X7uSJaGhO9dBZecGOY/YPdON8XwbVCG/Z2C0qa8Ln7vfKLIVq9
fvoymKkZipHt8frHdqos5E/cjQOCOYxgwSMxBOK0uu4JAXwaYq5G409+pNk5YNo8tV1mnZzcF4GP
qLOZDp5kfObM9XNLwgOBUwWJOFP7Vib9eZGNG7ntsHI47rNb0yTCceDA7qKAgngWtu2TYc5NWFRe
undzdGqKMgXxVnYrK+8RoypZCrBOI5uPnDxKl/gdFXMR1m9TWxIHF6sHu9y+NobTswkbzv+wd2bN
bSNrtv1FOIE5ka8kOIGkJMu2ZOkF4RHzDCSGX98LcJ1y3RMdt6Pf+6FQnETCJJDI/L69174aVAZM
cC5ddabNOh6E62iEQGanLhyYDWP6uy1m9m1Kl5AEgRRz2DQWfi7Nq2307o2JyCPyxO5gyML1MUvu
rQEyIdonYqXN5bFrbtFEfiEpBCd7DcNzBWmqptu9LvnErLrIr7MkuQ6rwUdA1OHBiK0e4Hh5xeYG
c4JAgUOXtSdb8OYONWLPfEZTs3obSB8Tb3NFsKmOJB41Dhw05PTE1TKMToTWUacHLU8+zGIlMXt6
b8GLP+gG/xBvgU4cLRxmXXdYove4nuegBdkdsoJh4fCl9ez01JlcVs1enRgav1MGtj/glbu2+HSo
3VYXAoWQkdW4QW2nPkdB3InwFEfqOzUouipc2PdhTF7kbIcftVT9yGXXYM4mdzHRnlXU9i+x40Lb
iX902qQf8eJPt2VJCekwr+YcLPh3d9nwJp1CPbKUoWQE4LEZye9AM8bclQz4lkjRZvmi+NW+zim1
xikrf0UHPVV3fvOVLmoMJ9ksj3Uv1uYzSimTfN9jTiyev8jjgGayFM5F6KgCc5KiIGQnZyA70YEf
nD585H03XbLfRs0k4NxlZGxU9zmqCb9woCobnKRx2UpsbxxHC0mZMPhLqla4dRauA8IjPs2g9e51
z5qO3UJO0v5a0GSr0gqZoFb+MFNEIwoPYguQlBku6pGl4ExmDUxwT/YwzdMtipLHtjdzPFrUwwA3
UqwytDawJgVK1wwvuWY5h7bUmSvzvWCdzYW/6Fs9z6hOmdg7+tw9ErLzkWoZl8gEH7yuq1uYTda5
K7iszhUR1KRTWDVAS90khcpWhKSZONGKDrFIVa4TK3yYoV1yOhrLIdKBBMXd/MFUANRLPX8pREt/
gsX9ZJvuEepYfyiFukyqdnGoO9NpoBN2cF3zlaCf7BCH43jRVvudNL4TyZlzntLgzZojxbbkbij1
iAY/Y5aZaTQTze6iQvVJZoZ7bQnW8OOMa/xkCT9iXnArzZHJWNEQwkaqwUVV0b2uu5+1q7kktvcH
J0e7P/Blp7ghkF0Zuj/XVABkWTf3Jo3309i+tCJCqcM4cJxs1zrSMTbuHhlXva6j85OYIjDmT7kA
T7825brkFV1tsl80mJKabn6M15SGTolg1gT4RVpYcUpLJBFat4vYN3429RPK2eduwgYEhcpqo6se
ruYgoIAn/QAoTkM6SgiLX8vBOQ1m9mzPNrnkgEvGpCtQTCT93g1noj8mcmT1rAsEVDSyBHUW5xUk
Jy2bufKtIcVO+dmskp+LydsVFrLgweLkn/JvzHy/mkgpqTj0N3r6wN0qzja9wFFgt7X9AMnaYDg6
kyQAo5HJWyMGTgfBP6GMyOmqG/0V7pqK64jJ/Qx+r2kfNe9TMmbOIQ09TAvG8FRSuw+aVbXGOCVo
Ia33l6FCXrTe2jZ1Afa4HALP7dRu1j5g00spCMdGsG0apzGCat1sdxm8CdghzWBPIpkZ1Osmzkeb
y1EbP0BISU8U0RGN5vLJDbPwsn3aJpzbNrXVdIEiZebvndB7PARObkIlA1/Oc2y2W//d3W5E0VZq
3UWsO6gXjh504mulk9O23dkenkyUbJlqf+qtQf67AHUp5oWJ07qz2y1LJY850/wjkaFW8ftZLSHD
Nk2iC40+Myii4a/vx0pLe2+YNF/tIfUCbNSA9aUl0mCIn/repj7TmzbGVAKHhrY8bBk5FaNPsN2S
1Od+32r5mbZX9EwASLZoQ7qvow3ov+2RG66JO1YXDXhfqtHXBoVAcknHIbDWv5umjgUoP5MdSv3c
qsivVtHPsup9ts3UoyXmu/n3g4orCkcJPEPWuk9am9HU1oViGsktuW7+PFYyWz+XNo2kiYZD7xp/
bXJNtcfMSz5N7lpuE8ZztAZlUf2rAhWPCGoHkovMqa2DPxsjJ4mUSXYdNBKEpadHayqEm2CTBnzR
w5I6z1yeg3zIm0AwR+eARtZqt1rDL1SWeyZew++7WkZWmRzoSSN7HIO0cMcg40y8GO7bEEVjoIPB
PzVoFgmhHgO1brbHoZXQMCVXCRiit0AJ6ct1BjwPKpCCJTwxvAPHc4bybSnejPQ+rqqsjLiU7lyv
gixNkL03jiMYkmiVk/29yVfBV+bO0xFKxoftcT4/DaTcAwYdyaIzANfi0u+CutRjqngj7YfZqE8R
UlU8ovU+rbEUbWLXP5ty/dDO7hEIbg8+Wes7bDrUZH3DZt0BbD3oybb7rUbnp8xFu0dP96lyOO5S
m/Q1bUr8CJR2L+j4WjrLpBJvAtzPqTrG/QtoJKbrMmNMN+x3mKgkvmQjdRG4gWZDdVakFj0i7Q5V
5eK1QD20cJ52S9ajw9GyhWABRGHKCd88UX2gXX1SunKORH59bCz5OpMYeQiLo5ak8Ql15xN08Iml
dNPf495GeOe6P1Ltoy3NBgNKLPeu473MsGmt1M6Pw6pvlzFcmWL+USRTfvI4jwtFlS4184dcs1HZ
Ef52HvE9AT4YvXNqh8hzvUDDp3SorPwl8qZyZ/dUUfMCd7UcWF9EiiE1/1jVnoX7qP/FlG64DA6z
Ui17STIb70TKeKmfVD6TY+ZwCLpruZzOAGrzUB2lJ4ZHPNNUSUGeUaWs7tYEJRxnfHZM2xIHwqjI
EFmt/9aP1WCBG5T1BHgK9lxDAcpxUc0uUmW33MNYR8k+0rR3pftVy1+6QpAf2braTmLb6E0PeTeJ
63DKxaXD+R54aWtA2mjduyhbQBzqRZbqrhBSBg0Wyr3Nv2yXd83w1KGH7TTrcwOUGSY1LoRRe4Up
/kkbquXk9esqs1Qn/LMOeEFAwKgtqjdYltjdBdnYQVG2r4mTDwG1e2obmnkRhvGG8BttgGuKQ1VO
JoFDtHXJpKKShUFgPGUSIYEk/IllZ/5hihzhdyXZ84LrWyON6SCM4YtyPKZ7DQWo3v1Kwyb/5qrh
rRRQLA0Rf+sXgTVt0eRuHvkxtAi3sjaW3/jCX808PXi5OCIlg5RjVadImT9UoT4mI5kIitirKHxa
wKpgF6PuKQ3y5CQFEMoSZP+R+tUK/D+F7TGC0xQf0koeKL8/luM51CfXd1SoY3cXOJNtwJlt1MZo
P6OfVubiO2NCTm9hra4pdL2wrQ0zIyhyYGWn12JnEK41I0XzrU5+ZoUwQU9gidkzR0i6d2oF7+OU
2nh7EISOVBhphXApiRPCHVGNUOXoAEJ7dEOA96u2NFdFG4Uq6qv7royvhfHUPi8m//DMG+9Mwd8w
0PZHt55Rh8HM6t3GJ1VgvFtWhlLVVMO+vXNqcXRhu0jnYiA4yXmzC5TUJXSmYlXnALTRjcImUrB/
3yAkmqPnrO05zDoAmIxnTHwq7RjH5VvED8M63PGrKLaPaU8gysCKsfNo+Jd4YMp5yfdo2GhCFeQZ
z+xp6HhkEAvQWoYT3zm5dmsrIxdDf7C9GcNGIS6WldfHPClwDZDF+2w/1QWBwJaI0PXxdVOLsQK9
8b5GXqXfQnhZLM+dx3qVrThpqPZwyy6ACSO0uO8zbOwgrBG5GYi1oiRGTJkbH4xQ/+ISBk9huwRR
XIFnQRHiGdGVsfVQVv2JSdwhbnv3oBExuovd2kDsuiaiqejk9LitZrP9FNNYYWnyQ9P4fxhbM4YP
zUFqBY5Wt9yjl2vfHULqdkLpv9oRe8SCkKxKxuUYm6ReMTf6BHs0pqumqBSE2XAQNi7wIpz0/ayo
P0uGYebTqwNt7CBOFfUjNLK8nIOa/DvEROaTfu6aQ0fqwD6sG+dSER8Ddd39WnbV53LK/Uz0RDk1
RCtEXnNuwPzuy8xRfjIDu10Y2M0ccXGJ9QDwHjWykRF8iNWRhJkbmoUHBiwTizeLGxMaCqEDB5fF
5UOcvzgqcfYo8l/MJUWaaaljI6Oe+mwCQUh5sD1Cclzmxbm0pvsAwYsSrXmsLTTDILhudiJfstU2
3XsY7A2oUNRDSDyZk7vKsOS0TD9tsh0ADX+LtG45pSFeyFxBNnVIH4stjTLWdBKS638VtwfVI8gi
xfmeJG130OXrQC7X3ulzg3MGqBRuBwphgT5aLEZqaZzELD6ONpEQs36yTQQSKf0YFnxA5eOo+lrl
iiCC1cgQo/gS6mtS4atvW+O5mxBK96a2K5qw3QN2Gm9KHx67Iv9JMdCGFo3EoUTPTV2MviUJSMQn
XtL1se2JbZNoTRkUuVcGaZS/UNdMjzHos2DbNA2T04FB1yvQ7zik5iJIsx9GkMu6bJ+LAlFT5Oxh
uAYAFJA0VEjWt02oM13Zbs1hD047NpLwCBDDr1GlEQeb1CatlUFT1zm0o5NHY8IzlsuQ6NEhoSZJ
m84OfdqfmD5p+UU2aaLC7qZzHmb3IufCI2X9GE9cxiURXAZEWwwCdW5fMl2fmeFvpgIcddSLTD8n
xjHgIkmy5Mwk1hWAz9OuumyPN0tO3DYB0xCFPjSU70kOoz2ZZM9j2LtHHQd3AMGSiTWoth7QUo3k
mlkQwldJK+siPCZCbteQadojRi41bDOmjqlj1vPiahFodF2Mobja0UhFhOVVBM0i343uaiwkZHQv
XXozrtmRaBox7XTXzXZr24wpLqHddhPpSBVURxXr2bVEVHOdMsugP2z8rAe7Dki47SAvM4GbDSyp
VMt+RHraBr1GyplTdW2w3WWpV+9crT+T/0T9Y/3JRJj89WsJtYwnO21vzSQa3zMlbt4WiTyc15mC
fUKkFYu/fbJ+lD2V1M6jcrdyqtJo/KAXiYZRwYXTFToHxHdd8GdjEQAUdOYK+95ubs/MbnMMTdYL
WRYX17iPFholyUMZ12/ZekzO+tQskCHau1aO4viPx3q3uyuDtNd5ZuXnLn10nIjJGNej21j/dLtF
P7q/DOXLmLpWwMhpBYWKOBPwcK/SBlsm9e+NsS4RlsXO8L9ALJJWQW1mXUXImvXEdmvbOOlk7jCI
1n43dsnVRFGZltSpgUGjcaSeF2jdqQw7COmypZYHq3xv1o1HtXmd1ts9IUmmaDnG1qn+thEJ4Zxm
JB6KdVnXJ95PIGuxz2X9ImjND1YcEHHDIiTh2NnMGCLqBMuWibLBqumgYUfCx9T1APFqIfaGO7s7
JGSsef7eSA9tsxGxhC1jnMd8r8VhSbRftuLAAUrd/N7Iv29ZjSTDTXCMOj3+KzzOD5kV4kpZBSTu
AEEic+uzP8eL0PcQcMxzT9SbWteIRJdwtjkW65mIOu72Q0ROhvhkIblw17XC9T3a11Q++pEmPlPy
uiKpd0s8byzj2tMCokBZTNppwUoQROlCPVXW51j0dN6iulKnYbbPQ5cwdtUhImhJptv6049Fgath
RDrOB3WhjRtm/EB0Oe0cgTFtDYK0HLtnZ5V99kgnHLeFkOaIg8owqSrOMBT6VaAnDvNWKZZ9iv8O
CqMqg2Z9drtrl21/smR/6ddFnlodeqEFZHxcbAZKa10LyhjdG8tCViDdQmcopvHkKYrC1vDNNefn
lJiso7muQoXj1UGeRQC9tvsreeyUtMm1gd8xXEXeJJeassImwZnKKcY5vu5itR6fbWe1Z7oH/rbr
cYPFPW8v255WOcXhvWX2hN7wE6rMTGmjbMdz7tOclUdYNtdKn61L7J63t5yHhENpu7lt9Iyo3fWz
aVU1wbYxu4kd/XMfTFO3B4f8AcfDO2F1Jxe/3qlTM4eZuR5dHCH4jeJFO4fTOrisj7U2MW2CLoS/
/YttMZSETK3fQ6p1Xxbb8OCjQwhbv54YeBL+st9GrK7bw+W0fp+b2y6qucEFTIyMjxaEuWXhfQvn
6nO+lkfIVohO7lpKWe+Fc/JDTYU6YPiqgpD24d6OSZokBpFTZd2t7XzZ7m6bZX1iHOLBV5Ka+7bn
06xBUrLMm+ych8jOUZfw66bCWX+VmeBa65glLALVOFxUUWSBC5SHiTD98Hr+whVM26VukZ/qrP2g
5ce8qT9aWF3PMhsejNJg+RCFu5I1jT9Ra8G0195Voj8xg6AYychl5j1IPrAAdFtR/ls4DE+NEXMO
avjc+FZN8n9q6poY4otnrza/pL37hh74oakNSZo3TldZoywUjnPL02U51WnK5VzHdVpX107Ub85A
hjdmtmecV8QpClQ5c4zGoCtIssPyjC0eaGSdgIfE5pFQWVSWl52I5Pw8zFerCe8V3Ayk0eTAm8MD
Lil0/DnjrH0fxqIkqqX6Tjm+e1bUKhU5Ie0Uz895qJ975mNe1GCLmcuLIJvVJ94y9NvcvVOmf/LS
EHQE5DBIjrWdzVzcE9IEmRkn5KwfvBmTkMnCmEkqE5V+vNRt9Z0zkoRlwiZ3ZgLg39Q7GD6pSXRj
h/yBbkF5JZicRHirvMxlM3yr9CdHhPb3GIM1rYm1xVMxR1WEMXmj/hJhoZQULg6pkWUXd+x/YWrF
kBurD1PTWfuOHNTjdjJSdB7OxM7SfGv10+h6p20Uka2JDH67ibvMvDQzudY54xrmwEcjX7SjjEvw
tYXQL5uA8f+0nv+z1lP/H7WeyD0TsAb/Ifdc/+7fck/vX4ZOuxmlMjJuIV0wxn9R8KXxLxc6C6LO
P4JPy0HVqVOUIJpGR8Ytgcj/W/Cp/8sQUhhSAu0xXca1/53g01jV7P90L0mHLuq6Z65l0VZw2Ol/
IqMTkRB1V3fZJVcozeXYvxPH+kDRhKplOYUBGkYK5mo5wTKiJpWUl2iaoaL1sX5uTRM7CYMARean
DPLBFZDtowz76uJq9dd8qoDCGKAKixDIRrRUQVZkrFSjEcSHWd66uX7MBY0rVsZoxTB976yUK/9M
N7gdDrGmHqz0iz5Xx8zErL9Mq+WrFflpjMnb6q1frUkqzOSAtRuZ0jpPQ4RURK+7d6jGUEsHQnbn
lEwr5tvx8D2KYTyyVPvolkTibKlE+FEyeJX5cdTD5VyQ+zMNKCOlTqml8hIiXIxKPqYZlb5FK8tj
CplIamH+QOhM9jQBVdzbi+pOyQRlbsn1OTCK6LvWErIGsNH61NOLOgPgeYutNHmQlYofyLpMsGrr
iS+mcL6lYhkPrVJECyXFxS7QuhMvj2KkTTXtQCA3Sn4RMcudVlBFstZx0KseHCs+eyE6z2TO+7uZ
FfdZEk/lZOo+d6syPKtPaA5GpJzLR88FyGCmCIU8/Ruoz4uKS/WzJYYYS8zbiHV3X8hlAo8TDqc5
bQyfqLQmSZbjWHVih42t8DPXfCkxivqmMX8y6pKIzq7ljbDukXOMljFUoZ866uqN8GwQWhA2a8Xz
qZqYjC4NdNZFy2/SaLDw8MaWp1mHpGq/Alrcb6+e+/gB9YS8TslzEeZXL7SZWdaIzXTeMC0aZ4+9
jJIDmVf+LNOKeBRNnuc2C0JQHCf0zBiHsOWTDBhfhRdhy+mT7yp20mu/bmC8/rXp4iT7x93t2e11
20v+u7vbE6Gd6ieCX27bPQ1DC1JDKl9tOkDN+o/P2N6v3p7Zbi6FLY9N5D7/x27YqYf0ahleG8jK
NB7+nx3d3hP77gzDqLH8///ubX+7/YW9ru08xHCwvvk3/3liuxulEWXF7eY/9u/3KzUQa26OnjTi
EvmPF/7j5vbC7WMW8r8ottKRNYsKBBzFrG3TGSZaoQUyrTvO+m1ECMsEqJC+WlfQuIAyCLLTp7K4
UTXK/rHRZju7CTPnMTh9e5KoWvCWPDZR5Dha4YlL7tv2N9ujg7cwiwGzfYAYEDhj99rqeXVAzRy1
vgUu+jyrW6w192Sq6KRLDiVDL0jH7Ufttt2y4sIjTxO5a0/r45qLKRjluFzaFLEGEpRdmVFZ042z
WyzWDX+jBUKUjXQS82bvy8i0WM0N+Sup1NZpe97s4ZEhbYGXp83XUnP4qgFcIZUYbVrtLnDS9VaP
RggB1fwsyR8jxpVpBgfWYqYOYHhN7UOd7/DPY3T+D9agt8G0vgJt1fdWxjhmmc4m4+he66J0rzFG
0LXUUx3t9Xtf8HFDRaSQTd4gCJ70GKaQoOrOWfYoQvXb9qptg0jU+H3X8uKUimj2BVdSxeCZfyUE
GxFTQbk/lHMZLGI4m550rp3Jf7PenAvU87AJLMxm5fcsZJlmEf51LEkhvBcieynr3j1R5ymOXSNR
S1eFedAHRGHIW6ebcMV0m1Pm/bKoPhUlgoRq3ZABS4qq0coDRsfpZrZPo1qsa8FIj+UtfoifktF2
fQ1JNjzOyrnge8QVX8Y3JPHxjWxSK+iIUtcnWBe5pfleZ2EzFbyhSiBloXWg01GSbaTnN6bh+miv
vC8HICgZjzcNeM5ND9vl1qVFdlnqkMUID22PLyO1Jd320uN2Fw+D/vuJb40dYNKobnN+GTUvxiff
ME41/ASlHMnyymrzsbSxitd9QSwvCD8jURAX8U7d6H2SdLho6VkRX+j0H6Ep7Gjh2bd5WowL4Nuz
XfVu7Tsysw5ljRvNQn51qi3nZTuwWotAbjdeLQxemN8bFGAo94gQ6Oy5PW53sdp1RyQzgH30ubiz
RKj8UWC91Npu73YsN1iAfMij4qkd0GhVwgOfjYAK1zkyDiut88uQzd1+0joie0nQehROcaooeL8m
WonBN0wfTQwhZ3Oto0zbWpoIyyqY1hW2vdVlwnTcR+2ojgsU4UPTE+W3S9fXjGsZYrv1+8E/97c/
TNFE/vXK/3j5dtfk5zlKa3jcPhrwhyBkHmvF9uSfP/jHW/++SeP8cxea8bH6syfb520fv2xFAbTw
9T4C4Usf9O+d+Mfr2xL4qhmVEcFkBrnCJK+2wbbxNE7aP3dZR7fBfzy2PTugWT/ZNgUW72RqBjbY
UHcJviZMhoKJNuf0XcKUE8791pTRN2pBja8XzTd3Ee8UoNR9SFOK5CrJT+nyxSF4cuJ7vZC8zAlk
gxywMRr6NGuoExvq3IaZoJ7q8hdmtQdlkh8QLUHDz/P5UtTGqybbi2siyQalaS8Gi58YfKUj6mfl
lue4nJ97Y8TSgtJ6D0LiUasPxoDZLnOALtd05XcWDHRC8pDkRDDJbK8CiUzR7VLkzs1Jwv7MIh9N
V+UbqC9S4gyX0WvQGuEapP4MOpy3r+hRuXAdDuB3vowl1j4tRlReiEPRFvpdmNAnmr77BAYxK8PX
GMsqiFG3h0xozTQnGqQSi/cAGfZIlXDcx4X2XtSFAr3hIGGbvHMTZ6bfOQa2nQ7VlqeS4TYUXGoZ
CFnZumArKoLfUv2itdgdStVJwFyq21PeAYdchZeMGhdTFCc5hA3eksQiXIAWjW82bojfOQVS6FEl
cdS8s2HuHAyoZNA3KMx6HUzYRk6ND5HvFbLKhHDSASVrCdb386VNEIKFoLV2RRaRh+fAFyWUnS9h
hKpJEzubnRMxbmSuWT8Sp4qPhf7RNaZ0tSPeZwJdT2bRfXGjLvTd0FYAogFKzoTRhnnRssLN8CbS
+dnDpPhUm2LaTwuJCP0CT3tR0TVGEXwcOTyZi7lPM9bqW5m17+XLKmzwFxzyo1YBdtWHLx1yGF9O
4tsoWN6iW/SzHthxDdXDkt2y88ZyxK5C/Gc0AXvUs5XUW7+beorT4y688akWdXgIsVhdjBkAyJid
1Ug5Ok8de+/1r8sS/owHeRZV1wATtvYgnd2LXKzzmvZ4b8to2ulXY1E53oP4sQeXAShFsmig2cna
AwGeQ7220tvPcXeMZUF9pPol7NbAJDqAP4h5efm1AkdD56s6tw60s7nobzJ1b3o9xHc0aKTS8w1a
7rSmVMAOSEgVtlp5tRKFBprmY2NY79Myzx9ci2DQOGvvCeh23XPDs5CoVZyeA9SrdUxQ6mMxBELB
wZBc4PbgWKjShQTbuvY6JtNujbXh0NiTs09TkKGhlZ8SEHWWxQt1mpCUQAvNLxl0/CyabtkoaP/g
K4hRaqbSQwcafTYa8UJFnlMqjM6q1a3zAO0nHtwkEHAunVLcIwoXvtTRvfT5oTIg483so4NRonSQ
aXkkNRRROpzRoZ+N7IDGi1l2Dq3D0s+KeL8X8kk+uxYZNS6NpolapE8x2jrlw0NDPX+n9QwrDlW4
HTHcke+64A/nmZqprsnPU2e9pBkaZlXnCBLbBlX0LqOvuZNLCbSN/ju8WQufCmvALorsa5o9ukaG
wjsmODfRywUpO6I5G1pxm6ScltGXcMj1CzE4X8amag7eSMBoIrzbMNVvXl8+4nmEtZT3MXaB3jy7
E0HFU9zmx5KE5XBJVy8b+53WFGScpgCbKsd9QfTL0YkyuBp4/s0YSbpZQ/80Jd/PMM+H2Uq1k8xb
KNg6UHZA2zQOw+6+TnHg2iAGyXPY/5jNqr5zg4RkgiqKCC7RZzwXtUY6hZ+EDPuZhoS3rzS/H6Pn
kN7RtRrUoc4pAcca/i81O8DkDQEWIPKeVoFAOQnifL960er81jx5dhhDtNRMmEhJhHw6U/nSrAPY
rvLi6b/MUITnRBQtUcd0YOys4d8+pI+G6ml9l3y1pnEqOzQm8JdK4uoRejgj6LCk/hE5t7T/5q25
r5AbEaok0zsr1on+sJHuy4WxyosrY53ahTgPZbK3Q9pUqaXuLV5+E6U4ETSgdjXay3daWzSIXXUh
DYACeEagzSLeStWSUUzoE14nRrytHtY36ReDwvkhD/PAY/60ROTblpEdHzS7J2m2IBdBgv1zWg9I
nmb/iBD9LWH4seNL30VPhVuG13COiAqK7F8xJYyd2SeA44D3jrGLJGSiiy3frLa9tHnMMh0Uk6m1
MJuMAwvkmKG5eWtLLkp23/+qEwjmuOO4AqJk9eN1ORqb4z3WYsWQk3xqaTccmDw8WWpE0KwX30M0
y0jrUIS0JTxYB1caWp995XkHkTofIqldLHzodj62p1kNPm69BBRiixSnQwBqlPoDR8HN8opHPfGe
yzG7R/pzNA533Z8wq+804iLQPV9RTu0r3X6LzPxldPgZXCOlf0wWQh69OIvCWQAF56TK55qVZ+Pg
TCip3/o19MMICFhqGJDFRIiDtsQGUAzEJ+HvSA18ajL+bqYVOB97xCzTJNdQNKSnEOnpq2rf4Iwc
B/epA3syaAA829QTOxuB2PGp9nDseI37kYT7D1nJ6afFAKWysvuR0xsek9w+9RMkgyXWn23tp1co
mjSRfJ4amFkLqyF3ck5WY5xrR33B2jZStH1CdMLMv4i+lgOHl5Y1CmB2xBR5QRZHIG1tH/nakX6a
Lab6Ovk5NvYbKscM/DfDeFqH2WHBp8WRcgVXiK4mMvkRNXGWHsJsLowlkbwMu/jpvsKMnfaVSz2+
SuM3kThfrTIBHT5R2DLRIcUlRZvoc12QDL3UWIfseTgOrvdlQXxxrmK6GIj2q4rfNUb/uKo/9okz
vfdlgZjJm9Nzhzo/np4TytiI/7675eK36clrat5VO896+d43GFWcXmNMVFVA6/BBeWly6WK1YK2A
BtHY8/IA9ZMs6DW/mxpNqWfP81i+a06dUtqu/VnN7amfUeJgFvvspeiptimXmXl0nVou0Aa2sF2+
rn0XDE+QDLxANNGJ3sqxHJ27JZUOzRQPn3SQTLh0Ytd8HtLmGT/0lrTtLDm03fJalcSJK5cl0IQD
Nu9r+Th7M24Nx7oqAaIGFRJmDQlPF6P1aVKh9Ls2fJL59DiPvxyrb49TgRpt7DP76IEdPIB2fh3Q
mPog4z6Wg/4yw5MAzMISPh3uRNtY18gKcN+Ml/csW3UnbsvX3ALItr2rOVGzn1bu62w3X6Tgolo4
4qfWVz8jk2EzdMEBA4gz9nFXpYe4MKtjHj5UaKce54JShyZD+t42q8/YSy62d7Fp/Z+JHmca4aWE
EVDVv7Uf0m7R/SRJDT/3quVpWOyHvkH/Ihpv9qt6ca9NHX8GelK91+4hWnLroo1ICu0IMONqdS/o
CZdSOKeKUgc9oLzec50MmV+HZ1PY0eNoWX5Wq31XtC7Sc/uXWWA8m5IIiGG/yhoBdu9lqnc35nVV
ZnyLmTQN6E8OGMnQGuIeQIWDsx5rzrTchwh/A2d/kNgddQf+6XM6wTUV5M9LZtdmofxh6ZhPWzcj
xyvlOXBZyXA6lMWYXDzDuuta9LmskP45y6pql3nsC7d405z5Yw/KmCtto6/BHG8Uw90LBvG0P9qZ
+X2gMuM75pJcest8GecG6NosfaO1PJwFjzkYMizWJVfd4SrTgYuiFt0xbT4oOoV7AZEFe2VF/6Zu
bqbnnAnJQTW3EKczuRHq3HnAwppyHDZPyoyfdWkX9JBNLldT/0mPbq5R0l3vkPmhijkUpsG3bxJ2
LeSgo6mULF4mj+9EEjFiD69diB+nH9efghUO7soH0VEJRHz66BY68eJ5R/yN8+TY5FgU/d2I2R0m
VXe+J1pn4aMZ22BEeu91njrHn6rupZbjc1bbL401MOPtpfJLLXvOjaHe0fnD5X4wEDXt4ncAKwru
W678LG1OlStDShuneRqfE2Tx51qL77pHCOIypK6/q+0iDTrvNGcmUpSuhE+H98AyWMdgC7w0hkof
hqF8yLsVjspoUdczqzkMDueOKn98HJX5RUZNug/HIj7UlvkwlfqELp+eql2ht5Ka+QMPhLiyCMJH
TPG/bpklL061hy/VTrwdYbpXLaN1UIS1i1xPvihq169u3NfBZHm0BLn8UFr/YeUfhwa8sxWRjE6v
/hk3cHKYW+EdUM/Zfh39LOphvDUrH4hu7ZDWsAnEf7F3Jst1I1uW/ZW0HBdeAXBHV1aZg9u37CVR
nMAoUULfOhoHvr4WGC8rIhjPQpY1romCZLABLwF3P+fsvXbhbH1EDFvA9cl2tNC3Kl0Wu6pMDpqB
oeGmCaeipYXVMbTPii1Vj7vOOBPLYnGIuwE2O10dQkVzwWXpCBskVPieIXeFt5Enr1nqDzvuZOcY
6vHJToe71lf+OsQEus6Bt3hBpDauCT4sU8cKaTaKUU5H3XFc6AvxEi+JMmyQaIdTy74sEJyVoTDl
TwpNItBgh2P+4gL1Z29PWXmUXfQzNIccbrNHIHGC2Ll890dw3JAzWYLEJK2kyxo8sBdugz7D2x6Q
hNJX3VOqYNarmKKnSG3rXAztkVkDYwoTf3YEfWbV9btmSp8sMHps4d2D9pJoGw3gZ1Tv0ovDKLni
WgfPLzcqZHvvvdPQq3LnkVKxc0pYiZDlTYuIJcSHAOoDB3NkQtrZNNZsgXXarCcnJEMBjmnPbkkm
h0m2i/MDs0JyBub7NUnhwCPc62KJZqx3Xrq8Yv0An0AqB2QQz3udojpf+zlueBxnOAumm4B+MxkD
qcROlLJj5QFmJo/SRrhEuY6HQbtPbVhCV+/hM9WIOXcOSz/si69RpDmqlP7nKERqFngl3ZoA/7vo
KZ7N0kaeUDekmcX3NUoyzm8Mj0yzQQn7ImhZW+pzm78L9VV1Rfoy8Sd6zhY4ZtQa31qaFOQqiItC
KbqlIoGYu/OLxnswlvky3fdTVwJwEtDwaUPIH8EcfZ4w3MM00oiiDDtZ2WJ8rWpV7GIz/QxgN0q7
6NrGRMkkOZalmbP5tmw/l0jo2U9o5HgIADqCmZwcOn+ksU1mRepvmhkn8TAWTyIK+63uOJbaZvkF
occlnrW9nbP5jVJwdmwcwwyN6im/j/mL0eNO2efvxMgRuiMkItOoavrAvZdN+jPT8nYohqfWGD08
jIw8rK6eNzyVKQXXsBWvKiRbwGiQebsJBekM5ngtp+QppzI7WjJ46GccJ57eJ759bc0w3TP/qznJ
U6smn2kaFTuGk4Q8FIvbv3voloeUfuQGSYqBF0CegBcn59FbZd/moV1uNbJXrBGjUiVCIkrJCoAL
kKz7WJJrNB8A6fTEEnoTwuolh4+R6t70yH5K5efRRXg4OYqqLJ5/ziOG186QPPjgc5vvYTTsRTw+
+kCb+ki/OXOv9/FknFq/eQY806OuxdJBvAb9qzD4WUD93KFbfZlFbh3YNiHQkhJBhtVwy23RIWZD
MoHMp0ZEDP5OLbujPxl3JoPZVdB8y+ECA8d5woyb7JIQjUFfox1V2b1pyqcxxxltKVI359z70tgZ
Q0hZTmQwbD0MhMB4v1mysra6aUlLxWE1O5SKUYv1JjTLbS7d9DIBJ/AsTaUzVrc1twjPdeCR4hbF
dI/z55bURkLgLLFms1Ury0YBRY/FgJwQBIeirzGAFeEp8qYj6VMcrc1NGsk3x/Ce4NPeoqR3MJzr
19KvS2TKfrN1ITOknbrSntwYkcoPRvE4qG9pE49Ik8RLgeai1sxeURvGeDmUeXT1G2fM9NFzmTY6
/XCe/erYDy1dwBpOeTFuSTfCju9QtCU9x2e6YKsuR3bMVPTHDI3LcyVMW+Tw2LAUnZfyzg4YPMfS
mDYxhm943um69gf/hlQX6+Ck/Pq5Kd6yqC93Vpu/dRkj8Ljpw43nLOZ90hB/o8x5LJ5oe3vUuSxo
G6NDI+1G5aadq2KXzdHVdKf2WLWcD63R39d+tOcBWlkpDifIdcnRIPnBT2QC9j7h1mimT1NH6oJt
E8s+tf4RPXZ6kgPetEIyg6r8Zh/3XHHlzM4KUzRaY+Oq0oGpSlvcylRdENijfkEPs/doHZ/EQPdF
iS9VODoI9RzmD257k3B8dXLG470h14Tj3RmJ5R14YugadNk9lCT2zLFtydMgmU8Vxg76M2Q95Gn7
ygruutz86sKfgZCAdhSAzEW4n3Jy8XBkLOVR6gOjMfsN69O+AJRIZXWdzaM9G/7t2ATYS+uQtiDg
fDRL14FOwX7yC7EWuboabhzBi0ib7eS4w66KTYvMzJsBfM2Et9QZj7Zi31QiWHsDFI8hkN8Tty82
cfUo8ruxn0ya5Abn2RBHe2143tYoZbhu0BqvjSXo1nhAHDUqYDCtpZBYZcWGJhB9c/POp1tKql9Q
ckONHOpzcU2k++R57R7qQ79vp5yQ92H2INDl5qGP6Q3oixvS7hx6p9qI2rov/enspDlGNI0PNcn1
1fbJmq4lrUcnqdboeOlGDxzRNZZxEpLnzH5lNoVh72hXmKyKVsIzyhK60CNJvIn5rY2D6IG1+acX
hzRRAgb9aUrgWk6htG2tYwLp9448mUtl2auM4IYLut6TCo3iaM1Ze7DFcMfkH7tCWharNCV5yAxd
Gjk5jeqhyXgWy+Bq6uFLTArAlngNXuCs91Gea3guXfyZk4jY2NzUNqbUuMmT46xoqU7GC5yGXQhw
9tmb3D3skvEuURKtuNuBYzGxQ+uBtOyw9fp95cfzaTRIHGA80O/ZxWl/Kv3qcScwkDjg+h+4PxR6
Bwko2LUvjsBwF6G965c5UbcIy98Vmk4xMnj8/f33t9rlf//+sfcv8SMDGdT717y///7Wh8+BKxWt
5yXy5P1/4HnBFVnMab4zfPvxD9/mt5/6L7+ln0Nbwu5sb377pPefw27IEPr3H/7bV3opPvtqTDml
4aiOw/AwZD4q5Q/X99v3KTvrYgKK3v3h27Ztf6ZmSvYfv/P7+7994vtvonznNR7DYfv+reN3pevv
P+X9s98/7/2Fe383Lsp47ZXhtH5/9/dX1ARotU8Q0sKY/xQORMU5Ab3KJK1fcrs1NrHpLpHQY0vz
jsjoITeoXAZ2TBxlVJIZm66NALEYKIo5M9/fuMI1N762g2Mq0r1rSmsTdXTCprn/lLPCpZ29kVb0
nZI/IkKSDBy22HGbuhPLPPDHMWB8b3d49XrUcJPiNF+Wn/BNHiaBnsVJH/Lh25CX5NjMQLGdHgiB
uYxMJpCvGKUBLUUXq5zOQ5N+X0YY7UTGStrX11rMr5lCPNo3JP7YaBvRkmCTQN64M0rjRhSa9X62
2J9QqCOS7dI1DQrQueGdKVhQU+SNK+Ek3PV4tfy59tY8sOUcEHPNElliV5orBxNPcGobcJWJAI2R
uPueWfyqzOOrTuZh7br4hGqIs2NXfJvJrSXbztsBbcUDj98vEOpTV9otMC/GNR437Urk+sjGdjBq
H0hIbGHumV4FvbxpNJ7R6RC8Z+sL0py1oGe7GtBvY8pv0Y2qcRvHYueo6SuyHCqHbhf6KkLgle6k
VuE2GcFImrImTcp9q0ahN0MzvY1e0VEgShZuUQ3o9dkDrb4rtsP8HEf2U5VzvK1ZyTYDcJ5N9QUo
DWqtGWuCtbVtE36LkTgHUkDDbWmlAXJtBuhpMtfojvx9A0uASKRzGCbWpp3oDEhR5uu+YzUlYC4i
7s6yjt0I4ALv6XMz4l30ZPY0hpwr3HfTp/kVJwbMr8JjHNV+mzZRjw+dTW1rIPHYYawn5M0dL15r
b4AFPDa0OBsNAcz2mMoXc3nDMrYNMDAxozEIIC0WXwUAdXMO74n+c5iRzdVWK/fzKKq19kt3XRp5
s+smrClsCHMApDzoq9tuDoitqU9O1r0WOrmbFyCpjPuvpu7drWPlkB467Ijvmie39tTqD6TJu9+U
e/9W9sVdlZSd+o9/txfB3p8FfRDUhZBw3zgqoev7s6AvDuWUJz3NqWli6FIMRnDyMiYLiZXf5Sbq
jkSGT07dEJdV4MgziCDd+RFdYaL/rLUhjqq198xQrDVu4/5sFUZwL6FH6dgrbjNuhMpTjywF0S8u
3PrIMmfOZSP2txmtOmiPgw8XPsN7dCd6tEcGwdnRcB3kGrTzVtpjckb6BK3B1Gemn8e3DuS40ySw
1P79i7eQND++ePQ/XGEtUkgYnB+uIWmS1NVxkRwRa0y3dW4fMyuNoTANFrkAnnFAGE9MBtWB0XBk
6M2TCz2krL/+/XX8BeLNa4FUFFmzZZu+5bofGMRZNU2yzbzo2Nch0Dq/lceemExlsgiOKn0e8Onu
q9x9stA8X/3M0oeEZstQy2MdKuM6BF1z4UC/akuclRGCGfYrlNWxBVZORizTKEIJcCNMJZTOCfOs
utaGIobbYx7eGsykSxhb2yqxXmFEDQddNVhhK0Jsln+S5Z8un5///tf+F/euZwdCWsCOfRNf0PLn
+f76QMnInW79j97s/Lgb4ujoWnaxHglz2abBklgeebvaIeBHzu1lgNIiYeAdHLs+Frpkvk84Zdzo
S4kd+lCYowSXVAxHKKPJaojiACNeOOzzObYPvQ2lBHjY7v3K/788+hfyaMGtCdL7f/7n//6u/1f0
o9q8dq//9gNvbzfdvBY//uPfvyTqO9zNpPyjOPqfX/Vf4mj3Hz4SOAcOOI+cD+nqd3G0/Q+f298m
Hk34QKWX5/G/oLjeP0yKeElnGXOl5wku458aaWn/Q8KoALDrSh6f/yYU9wMPXPoguD3mBbYUfDu6
Yh/WBJuEi6x3YvccRGQtwwjTt3QoOCe1B6fR085fVL1OyYzImsUR3gMZN+a0TTz0F8zJrn94+f7F
+v5hmfztcsAG06a2GFW71kJU/8MzQliUjVO4cM7CsX2MHXG9S+3vA7NacmRegxqlkgOOjsqjvkXM
mP8iAwSl+h9WyH/+eOny6gaB8H37Q5YDcohZBUwgzq0Ov1Y+sW6OhuTSqfKMhjrf4k0sGOd3F+WQ
O/6L3315qX/f295/OLcK94rjuCZs8A+/exuPcdRnljxnxeiQlTxlexfXazGRrIHMwX4y0ugMzSyr
PNx0afqGXeaUVWlxTuFP7IVKOEfFDHOLUc2HX1wcev2/XJzl4vQn5oI0jo+49hGS32QarTznocLi
oZqvDhadXdOQ5V6oBMqQipnQymhj0ETdEP+FSCLC3jzYj3lFU7FUq2bU/u7vr0v+WeH//qLxNFgB
/FO2Nn95Xv94w2C5AsKgE3km6FTuoybUiKsIKC9pXpkAZj9JM90LG11GOkvOufngkC5XMN5piZnP
DnRc7YNQw87Nm+k8TZ23M8yQZpIXpbcm4i3mFRI4waOoGns1ebCLXPJdzqRiv8Ekdu/76qvbKEaq
mTwkM6A1IhOqFzysn1ApyAegKXc8ZNk1AGhjdql175rpbgk9gkY63fdR+FOVsr0PK4NYB7WIqVLv
qwHoybTL4PL3r5a1RNj8+RZzwQ+6Ltsu0lP5kf6fMq7p8yiU56SqzF1ExbtxHQtpHS8jjT2G5bNm
IpJUzJZIYvtehXEDM+j/7UIsi5WHs4jFA/XhQYtShKmEUckzDYnxhALhWtDqfli6kbXdPU6EvDv1
pM4ylEfYysfON/TT378Yf71zQJhxkHSQLzv+X70hXd0abtXL80D6jmEfYBnPa4KVjhIwn0zSHX+j
Xy1vfw4SWO5WfqZrY3Dhv2wJH+5Wc0glyKFcnoXpHHRbOUhF7EeGTXdVSH8qDcz5XDgpoZsWVsLZ
uzIIWLUIrz63jDX//ve3/7reuKawPZB5YrHofEynQHRlkXNmiXOVdaC/R3GhM3b183ltpnnwYPoT
ODoUi0XpJWumBmhah/JqaSCQigEswZ61de0XgaACYXgaAURsAzd/EGYJ5wBrCnNvMFI4AC5FqyaS
Bli8raFY87j1vzjb2n9duamu2ceAu/OG/fHODm1I4qGbyTPeyerMZD68bVvGvg4H3r3Ge9OgoLlw
CqTvS+LdMVdOvw0n90VUdfNA9hOICVTbdU8LmsELxeDYUuzVMcFXI/N8xzYYJUbb0IyDjVtY5DOg
FUa7yuEt9wSCOxclklOrZJ/iHfnF8osl6i/PraQxyZmZ29UzPzwuWR64umCIehaZ0xy0URc04Ljc
sQR33gzPtPKr7d/fHh+qhd/uVdelXLHIvRD2R++URlpftV4jzqhJ9QNU3OkOGsSdVZPdFThtsAsK
P97HufDP7//4Nu2yt6whjvUXV/LnvYeNXkq6Qx5qM5tr+cuTWsddxYCqNk5dCFwnscxHxmP53nMj
cCw60Xt7TM0dUgV3VUSGuNpKsROqVjATVUzEcnj6GK4fS3JofrFpO39eUZdr8/DeQAsB+cMN+LGm
qrMZbaTlMbcMijUiQW9rObRSsqFYmujBtBl6Une5tqvp2RDm6UTXZJbcLvtKNObAxBrPXEWDMM6o
bEMYmZBBATzvYIucs9AJ9m3FbVyWjnfQI0NpTmW428kA1jZfmE6EANpTeNZW71x0k0dXms7WjZ+4
9JA6P9hoGd4zSlnVEZmupWJc1zLBo9jE7RPjzPaXcx+QgWRfZHoHQq5g9IITaZoTe5OCWrQM9FES
yvvdeEhI7Dn//V+XP+HHupStiD2cBzcwBZk07oe7u/RRbmu8YacoAuGrHPeTOZNhSxyWsXPL4lYs
bLO8QbCQGp1azVw7SiU3RV424CoPFyQaAvERXp4ut4lPd8OsmukEty87pgaQpyWkE99ruuPY9VLI
4jgDz+LeoUX9Dj+YFgxC4Ln3eqQjmWdZspJGNWwsTfpQZnun0lcpTtXxhiFOtKYSs/ljg82IZTSt
2yDEbPbOSHjHJaQYPZbAYRgK7+/rNBcbxWB2ZbZiEXUC+dyFc7sWc035nQ/gGWpRnZNYoDBM2uA0
6kPYj9NNCYomzGFk2CNYZMw3ZGumHrfQmJ27Rov1PPkH1o3k3u2EsW8E7aek/JLXGSLCuHyofOeB
dS3GYY70KB9epkRvpzxWj6DwaZ7Fpr0NGkOva9cNbzMHYqFZyLuONfSWYMeKBtkcb12zxjJszXtY
j+pSKIRUtRN5qGWYD3iTCi5d1Nb4qkdCeRxbnyTZ48BFc7n2NCJLbEklgDyL0ZD97JkYmxEYApsc
9KtiE37M85e0TJ+Fc6AhmSC1x8mNeFgTuAwEHzTbl2qI6BZYzmvf9fm2xqZMs2xaAHnEgCovL5kZ
mzCYi0GcUEcg05F1Io/OcJP0wr3C4toT6zmcS4wgSFDgyiChWVVuuGv8rtsHAEtP0zx9SstkxJwj
DrZjxnAJ3R+lRh+h4gCugwcNXlRJspMWjQoPKMfdMFiM2PvkwMwnfiFt7Fb6JWKQZHjwbP7mo+Ag
3/UP77auMAdWETkhoME0Z9ZbxU/IU7372IJS40ccPIqi3Y/a7RiFNKjXy/ynclX0YAwhkgk73I5M
eRgU5sFedwD6FGHx1zKC0hO0J6RUm6Qv45sOPTFRr77/PNaEBKUliM7RO4exrPccVPt1Fnrj1soH
mGrT1D71Q7+FXbLvSS0TvpoeYNrsmSDpG8Nx16JInO1cm8Q1cFtDAswAAnkGDrz6xm5mqNy5MyME
KcWmanvOMxZ/G1xCQJls0ndzwqvpqINJf7/D4axuuyLkTg14y2rCnwEwoHM1V29BxB6Mw7a6G/3q
hpXM3tTxHOwjkWLIVZhPg961Nkp9o1k+fgrF17QcH4IMr9oMdoTmLTmfNZKLM8LTK6nHu7GZmkcl
on0kx/CuI1ojJVeB5aMATegSakeIqlO07Q5uKA2wDOtoEc1nBeKfhMo03rkzdiEco69SaHVosase
VEQgFuHDLBjBzSBlc8cvuDTwWu8Y2uGrDMLpzJz/pyEHWlM9qFT6MT5GLbIeIRUmT5HDHVYmJzBM
02fwvq2dcFf0vffWXdCvxg+VrcxV7XPwlp5ob1WZbWa3KE65SW6k2/wMRsu45o56VXnX3EoPUWg/
f4vMcjyV/aS2Tibg1ibtc2Ie87zxvqiqfUksxuKVE9+6FWOHKERiOPlBdg1Rb4+I608OMTFrDWl0
vcCp93NDAwCWxU0v22kPstxclHtQIEFar0vPSC9VY3xuKYf3zug16xZdGAtB9R1QoFhlKJsLy6rv
apxVx8HPlkDT8GrH+ArsuXw0NW1ZNwA1a8wvsbPk3TUTQDbDyyF0kEzeDC94lNO+UPugVN6a2qgF
XbV4q3rLvSS+dZhUeE0Dre5FsMO6u4jOGElIp0157Cqo9qqjDK1s66n0DlHnRU+9JYjty4tPrUz1
xUCMw0BQ/mAQMTHfmDLKaK5kKHtxn9dkkcKsDD73QVbdwHfJN+miTCtjonXYrEs05nKl2xzof9h8
0ZzQVpaM2kPb9/pSDMFTPDUJz9syPLLkrRG7Wy0LNCyEpqJ4cqan6KJNGJyFNFFORuZNUgXZyxA1
69EiXNuS1NSFdo5KNcZx6Ky7BgnHppH9JVTKvxrzFYIzNPmlOCupjHd2h0wtbdsY6IKfVPu2Lz24
dXPOefFxVsSUaS2bY8DqdE+qRgcQcGuhdDxP2XxXdjC5WpuIh6JIWijQ6onmmHeOCh/PaRa8hIVb
PRQzCd1pl2J7grCJ7l6LL4O0hl2darJ/WJzEnLFD2OrHPDF5IWZ+OJZhCIySagj6TLPoS/YjNcMm
juW0rdxMc5PY9wDEQC451BKBHaLNa2Dhem4nt3WZP3mGzi8CVcDQGoegavoNbP1oOvdzTbVY6zsF
g72VdYSuNXQutW18ClpcU6ExkLcS4SLE904ZnwHPiVssDjmARchoPk4/ozhp0xO3NvMbonIgzzRj
8Nyo6XnIkxaVnez3dtB8NRqO2dFEmgpBMe7WjJi3l40ZHlDh0hxbigtfjuptSuGId15injNsUCso
tQRwy/JnoUS88Q1HXJrYu4f9V9z6ygIc2dXMynv/Mgxde885fObHBdE2CJ1dXrfxOVeQ6iOrrU6G
s6s9TZxATP0ipq1jzmLnorwGLCzw/fjC3I5x5h7HSVNdgsOXsA32yWyZO43byNAo7e1OMz3DHb/t
0pSouLF3OAeBtkdJgCNmMXM2MPkcretzMpBO3M4DLKJgz9gx3QUw2ajHh5HwUVzQjDlu26ohxKNC
iJjKuIPsZ5nQn/KboG/fGltML0RKcwCz9y0yo6tWciuztL9RoZtsQos4yHYIbtJG0Oib62qvS4Ay
iBT8DfQrl83fTncdnJANxszlnIzWMqwKvR2KCo28stuNEaAGSkVBCJJI0uuU03BYNY0B1Xv5iahy
eqxa6Awz52tONMwlxYsKmamTm3dHcjwPDFSLFs9zfhJFh5aknMigjksfy5abXTU7+F64eEJ165sE
IRk7dkZrO87BD6bRP+NqGI/Kh8paum91nVLu4lAsQyyLVmB+ywyiNGxV4MEyhruh6Jxd0BIuHdvB
rm5Fi7gTM64YboivoVCR3VfbCI6dPhvMi/aFVf+QjvUiAtgywkaNF+p0b+mEvUN+r+ox3uI+f+6r
LGYCT1SGWQHCttwHKFHEFPqOu2nK+MV1z0szTAOJ2HuVZujg/NTlTLyNXXzzvf4LZhRQ7mQMJZrA
qaqIOMQ5mFgTfMOzetQ8sluFWw8p8IvyoUgUGpD5hNswalCD5kEU7kgtYMLZF7DrratsWlSSKVIY
29cHs8SFYxFU8zSMzJxbLT77/Bc5Zrgbu+nF0Rmg81gffWfhxTnEGODjfzWL6bW30kM/Wd+d7WBh
BInN/HGYxmhT+4glZS0PRfvZ6BN7XWSgfBMHZ1PrvNm5g1g2I6kltRrEo3m2Ir7lG9kIHLGh2KK7
gi1Za+dmWmbJY0NI6pRnoL1qVa/KlOzTFsLaOFVyHUfl/YBgMkHovLVEt0U9Zm1IfMvMKeHlSVdx
u0DZPQIKta+RL8P3ViM+/RLUJKdI7Jd9tclN1OcEFd5Uqey2HbJbG+tpq7vHvp4hJzb2cNwEZIHh
EUWXrSwwR3LM76JuyHfDrA+WO3HuHWpqD4IpYgc9atKpw2QjzR1g+hsoGtAKMRcCFh+u5lpJVFpd
yzA4RItmGWAT9hWBt5xl83hN4kZHqNttk90YIvvaZ+YLNEN/J13kMl1vrIVT3hqIhvrQ7FAosaBT
qW04I/q7QCX9xke73jfJDyregywBxbcyZKjdys9sDHecRd/k7FasSezckVdvOHeOG2l4976RJHtb
yZ1onWZXzs1DXqKBF2VJ3APGck7oK91lx6IC8d1rVjnPRP/d/JgcSgxRgQnp6i9tOMpVQCsJgSXH
yogU5Sqyl+yedlMUPfN0rzpLTFmk22aPVBXgtlW1xfbVoX4u92WEjRbM34EUH/xDCu0Lm1aACs4r
9mH25sfOj1GjoIqF6e3UBFJPe09J2EzbrInZCNJwMWyIjRtFF9MS4K86hveDPzRravz7os5u4AE+
1ByCWT+Ik5JG8H0wWCqHljY9Y59oh+7e9Y3vunE3YnAexShn/Lbhp7EVb6IuqrPoaZwXHmyrBkdm
Q2JckG1DywUxXhEGQ0of91rn4jXrv4nybs5jlPyB4QAW3UaGC9O0pL/rAEsoBmcJl/2WY7hGTRCp
Q2a/ZcOotqBbHMQgOX6DZmsR13YBTrwaO+vrYDvt2u2w7nMQJIh3OJQeg2np1B4rrY6/zPuuUTd+
iKM0HAPSmaS6t22+pxHW8XIhRyfkt1CmW64GwtMNvt087DJZt3D9cqp1774cYjTmAt+KaeUnx/3q
tJa5cmSFT2YgC9RGLZY6BMsPsYGEhdeYWxeNekq80hAhercoxyXNqi2q9xMS4oql4lvyUulAoVXX
xGeTUWAAoyh8xDZ+L4D3rREgcM7HqbYmbqVf4Syg4ooepNu3qzoTZPdMMemDkXtJW3bXAjZxhkiV
8Jy1bvaEcMABQIfmucNr6zzndvdmBBnHk+60bGG2nvpNpOSZ/MR8TZUj9tVsXUjJAvlmgnyFCnci
yPjgFdHn0qx/WriVNAo+DrkB5bDjA/PJbyJ2udAm3zAL3Dujm+qdyGEY054+eC7hTrYZPIwEE+aq
HC60QMfHKEAvS20xb+2ALpGYm3brkBjE7gNm2IJ2KCwrQx0+BZgK5QsdT/yxIXRYxgXhBpf5wkP0
PVpYS7IIWqFNDp1w3TTIjWGT23um5T+IQ7eurlvB+/DTk5Vw0N4E3s4cWgiLZuVufanTG75PevP+
Vq7L9CaGvCAAIx5//7jqJFlthGux6lQJFZUJxsTmuXh/9/0fihIkup7LjlsLEnd7Ca1PI1iC+t3E
NzX4ZJPT7ABSOxyP3fIxJL98DObOW1wW8aFCC3Mz2sYhQoqL1yuObt7/cf7vW64AxaqjqUWf5X8S
o/ssc4FFz9U0nXI1Bsc4Mi7MfHjXG5sLCVfcQoS6BxZzgiaxtyg3EJHtqhpbizJykM0JEuspnXyw
HESt9EaGIrYwX6iK9Qbw37iDNrfGIWaDwt8mRf0GIqogRint1ioc7v3xEJTUP14ls11t4KpfLJMZ
QtLzpNi/Tdc78SsNhEn1TjataW1fW2fcxSi5NjnDQxbOQmJSIurLaS/Q3nDSR/THIE0fM6d/TNPo
tieEfk/UEcp865amTITimmousJB/r5jSZrskxTPWDtOTasTrlCiXiMj0J4J3/CSy4QFaeoyx4PQP
mrNw6FKvaYnSSG+99qjkHD/41nBRtojvekJ7LDLsRlnudUJHVCh3uCwr5TgRdgdXkmNtmYqzgaSD
hgiyaYhPclPN6MNpevhnXffdxVcI0+a+vAVpMN/UEdmQbFKI7wUPT5gSkOP01kHao72hiLaPCkjK
Oce2OIkqfmR6AVmhiy++3xgHkjA5F0whojbwB45q783MCw4tR4vVXFjeo+WwmYSRNWDozIqzcopb
5eB7yCNS7fAWFgBap4AVu4N0vBiSp5pHFP0pnEwrPWq8HAaB9azQ6MUG0Ez71h6qO5NWGdIf2GBF
oC5hOm8xL30pYiPaMN5wLoqEZLdpbp0kzS4Vwj3VeO51rMlr9hf9Omwe1HFzM+7d5q40lUcijG/d
O/EDJNgGRHoSfRlUcePXVvytgnoAj3+VEJG+QctPHLTdDVuelq+VkeeHguSzVa4bwpsQBh8q71Pq
dSzvo56v/Kw8I1Ou1ewDKOPaxzw95raszk5cfW+bVt3KHF35PPgQGid2V4yGL8HgfYZ8Dv+hJfWI
Xx0lfgGEVuvohO7uxEE125OT5FKhSPesYY/hHdxkMoiu43Rnz8LjaVyCG3MkiZBm+3VCPuGaiSA+
HqedHmqO9x084DPwgy92VWCChHd48LzMuKBTfgymbBcYVbPzESCuuy4vSK+kfxINFD46iL4gmnlF
GJvAYvYf8Fu0YI/cT1buWGdL2zPyuDQ/QbX/ZE5x9WAJcaTc9jfVoq17Lz7tqomO3eBe6RRFd5h5
41VREvWbgeneF/QPr7U5mFdcJNZVQW4C9QEjSykTrNP7B98/Zyyd4eo/4i1f4RxX97E048dxzNQu
YQZMw4ojABZuTiZl0d2jEu+ObIWkhei8ajZ9JZ1LFWqxLVwoS8jrywHGOZMA0Y90R0poFD48M/KO
ZEobY0bIXJWkaTaUP4dxdJ+CUARk7hHD7VVEAtAWhY8Ehtq3mYFz6cy17NE81inlc47ODtwNmewq
xstuPZv6OR3DfiNyzNVSZBdlmmTEejFizVobRAGE4HpLjp4sWCZ16LZtYQHzNHK1LHJ2sYlS6JY4
3A6AiDNQ3fFbIjDmEghgy/LKOF+umsQhDE0Gm76FvodVbNQTFKAmi78LYDzb2TCmUwoLp49RX/vq
/7B3HstxM1u2fpc7xwl4M7iTqkJZeooUqQmCoiTYhEl4PH1/SPZ/qFbo3Iie30kFyjsgkbn3Wt8i
Msc2wWfo8XM99JDY1wuOo4fFzt5tzV+DRaaGYZdSy+JTo+/HFXG8blXTyjmugTOFJXUD5LsxMUEs
+uEeE3E8ee7MvNzhVyl8SpoKBY5IeMts7LwYYI8h3dGUY90/dhsHDv9u8NH9j4NBL4i4BFi5hA/W
1E9868otOTZ0hmY9hmwUJMZJWIm36YKiQKXIIsSc3cd5dN/b2AMy4Krx1fgyNpNzGIz6fpREjE0M
1+HkTLeQjahJDUCaW35ma8g2VZ8SzguQd9daBEtpfXZOrJY5ntW1YdL/FOA3TqDDL9oy0qtiqr5z
sQHmOdVo8Nu/HJlrF0b/I1U4/F29PR9z/5DWLPlm1xoPZS8L8hyDp5qcgfsUZ4rvxD97u3HP1cwn
nhyMtkPH6MiSDKqGjK8NFzhALQKSVLSMWRbMm42ocGSyio0LYiQaRk5EkNF8RvFms6wqrik05SRP
CCaHlCI2eh48YwdBUFxojxPQDyogGw8UTxh4FPf9uIvpkwW3ek6BCmTFt4G15ClLKawbZH56Azt3
NmN96W2ckagwl1bP932BLdDM4LmOGNIo9ezFTI4ay04M/tlyZxk4mKf2QJX/AOXsoaalhSR7hRf1
CEsA5BE6EIR9ptuUQdzkIDT6GE5t7zLmJPoqyja8hcKmZr2mqCIPWiGvCSASp2JCMj5VpL/VxYGW
gg/tAdO0Ob1TmtNYrVHSc5mGUl/0YtY72MR/6BSJBElau7lZSz4TstWkfkPbCDhsuseUaR+XXL8z
4ro7oJwhxAcZYSps61SZSbTrNYhY1dhvqwqvGd64sDZlHFIMGWBpY0FZ9OpC+DjfzQdg45Wcb2r3
ZwMsYe8F+b3FOpuFD/5QrfoKt0Du45FVj2EfI+JlRKCPYWOAFaE4gE8zx+NTMS5tlxqnyOQhc2dd
zYvRTMnNZgec4X4ArLY36u+Ic3FSByM4AVzzwn2I7aHYdWb0Q7raTye2inCI/AJhfvMtRc+zIdgB
k0ZBK60B6bBJE/IDGrAIDBBPiSEeddPH/emCgSQ9Y5cNfrmfJFWCsUXXkDPsH8jtsHad8I54pcKg
tJ6jOH4NJLFstUU2V+n6MUQXpNtVkDIqsFolAIRzYkQz1Yp2OA8GlDJTATScCnuLi9ibs+cuwXM2
5vIhk/37MpHeEvwaU2YLDW0nMx1r/JokkNDd8/GJk3kYLvrLIlNK+ClWTDgzDEP+vF+CIQ01zLde
LPILC3hAHu9BvZY46EjvRjvfZhL7r1bFTNNJw8v0Ax1hzniI1veNMUMCJKAaGdmTM5VEa7bEQrgS
hAszKwgkTJqDukk3qSCMBFfiPXFs32adaAvX9s0zKu1wdm209KZFXlELx4pUAgYLa929tV9ONus7
KRsyJ2bbOVCcpuRhXBo7IvTamhnj5+YHEjEOD7/9oUcYS6ZuGoEZQJExe2OfGxSBRtbjgccEfBko
ZOj+vhmXJ01U98ECN28N5wKXpZ+bemjC2p6nu0G/ZOtEkuIXoYIryTOiqk0jbpJIwIzscWIJfxkx
MqGdw+im5XDrMuakxPpsUdZkO4ZVRO8uQDusA+xBzfLqxV33lKWJc+vi3+mHIL432+gYOGP+Ba8u
jVUZSWIlC8aESKsJS4NpsB91JvECwe5lZG5nenG178UJoWV91TaHMnCeSt9/c4uqPvqzd2zyzrut
IdIF1On3SyqzvV6wsBAmyydsXLd4Ji6it6ZHQcsQhEH3ZYm16JLYpX9l9wnzK3s3WkF0WHo7ONQe
E6VatBklJ4t1MLb/XkBXXdImrFqXdv6MWYS+AftfbzwV0Ugkpg3YJodtP9jxo7OkP2GZUMqplvJa
VNON0/vjYTatJtRr8V4uA0uMrG2Plua/Idkygcxb+jNpONG2Sy1o+nl7hERHsozf0HCfCK4TtMWJ
17Pt4Gu1NjsiM/5mTdVXoiQMsmTG+Mis9N2s+DbV0AN/F4KW0bK0hy7zSDUCK0tr1rgj+lSHKkSi
IzPA7pjW2t4YQnLM030Z2Kv1xd6KErdqQKlpG6WVTiuYLtHAG31x4vJH5fXvdqPnhy4yrp3K9a9g
WR1z1CQnLKn1ltgpgkkr64BRkTxyhzM0PSR/1yaYXfo1n6/k6WAyfTLzYEhsR91vqVn1ZJM01nf6
0YQ/Zs09CUf2wfIL6L5uU2/1VqI/LDvyO935RhQwyHLSokNJ9TJ1ajpck30fG+LgWqxERZMjXpCY
6hjdeqiGmzkCR0Fr0QxjHOxMeo1Dn2Iylo5+jmLAM6DdMFtM0bZtxHUJvYish/yMVicOB80TRMn1
tCXphxsgPjYEUVDLSGZsN6n5Gg38cwniCOLQanQG+Uln5Nz6KU1RCrq50xWnZWBvh8hgT5IqJHNo
KoLYE9pj1GiYMUP4SHpBPzObmuS57gFk6kxFKjo3W6yknPSXnHqBN8ycalzr5JSxsTfJPdkOC/Ko
AGDMJUiyC8k3J3BIL9IT5WFYe4O2PkLFiLJfczo3m3q0vpPug0HRX6ArzqzQmzjede18IP6kuJI5
UEt/AgvjpajqNS3XHqPm4OfOapqlY2ijHXFxPW7Lnx6YlXiq7asKL+AOiQqxjRr6T9cxj3W1B5Oo
3cJp2BmW5OSNemZrJ/Ko9R6gBQ3TaTIG4UxnrWuJkSZuiD00IUeTMijuciJDogk7AtKcMgQWd7Qq
vz9lOQsqjWVRbNIS19ApbamNs0DwEpzQgsUn/IXQlHlw9ikY3yGi+qKjSttUqXlDLqNGxA8zuMxs
ooNBWrj7Yk74oqnPiCub/ro2Za+ssn3OroG+j6Tzq/FLI8x8JINGegS4HNMBSdfTBm7fOhjPnEBv
hqI72CxLb512oD9qtMBHJbH2LvixpK+vBhcra0NmoFXNF3uoiptmMVh/LoZH5QBbLOQBeyPnifRt
UuiYlOAKW/TZ2EVD8+TNHCq+VjzVel/vSSmlXq63l6VNzB2weM72g7Pc9Pxy6Gm6s+3x1nU7yM0S
+MsOghVNtbQ/oYs5xmZ3tILGZIWrGVsKEpLWA2vXTGLr9GwiJIIY2dWqmgcWRwdlJlIjM0QVEksO
O8nBfc8Zxw/9vrlCtQBiwF7uNLdsQ4tVGO5k8pIXrwMT0driRtbGfBhmEmAkrMBdl3UsQS0/OufD
M+mKrW7eApXDpBfp7d6bUJAkg0feVGPtTZuy+zzRyakHeiawnR5ipIKPIjAvueR3awzylyI92NZT
H7ba8DXl59vqsbOQmyZxmweXcQqenCX7bvTJkXlhz6k3+/1C3Tb8zzvUbVqhN5wRLMh7eq6Fdk0z
uoU0qgJQPtIX1Ka6UV3Axsm2beuOJHGV8lAh0YxWoifQGHnWlpXwqa5/3uitmM+GcxdRFOumeiQZ
IkTCdDTZheex/h4ZLTZRLme697yaKJdLVHGazBVTVL1z4q1hEGpTFyWuXj35M46lGeY1HuPf8SzY
cfswdbN3FcXS8PXOCwEMEpDOHi6Oc9DM9vAZ06IeoDeRy7K19jEses3HpzVinL4b9cHVRbJ+Wa8f
8NukGdN6sn4EkOSzWH/2kcO/EPl8VHkYtFUfYX+JPRwtYm9ytHuuSyl0vaZuGiHG7dvYfoRIIxhB
CULDzlidUiqsHUX4ZWXIzulxwGBNKT9+cxfnh3p6vqbU1LYvD0b5pbUtqidrrI8WIHlQKrv/b+H5
MtcYcd5IlSwBiXYyfe9+N+OsglGkwv/ZwnNdld1b+faX5/y3gYdog3/ppkV1BsW2aek22tzxZ9v9
3/+DZsH9F5Zhw9MtGnKo+Hmnfww8wRpyEOi66cKKsjEmfBp47H/htXECz1JiZdc2/lchB5bxP8XB
jk5F0DXwFALH9NGj/mmBqJcqR/s8o+2Z2/vIkIx7OcEcZbNMG6Hpp6WsvD0SRCaWfhYWQ/qNDl53
tiaXhhkQacrgl55wyb2xxNmuL3/5a+Zf3Tmvpt890KjJYBSwppgRQe8NlrJeF5D7AX2zdap7vCrE
uJsxejaIJ1/yufu+LMA2PYqaTNLnDdEJr0k+vZdmeXDJDbgt8lm/X7FYJf3JXMtBdUW9v3FcAhoL
m9Z+Z1uosQ2Snu6aZXnWHPHVmjlbV79ICiPJSlI7hI1i9HZJ3nWOLrEA/xFHxSHmacx66JJnafxS
FCiCaNr+mGzC1Pn1tlgN4cMMIG1thoM5mM/x8DYten4vuirsA/RyLbFeYNq9izYkNgl8kUlDcIb6
MiIWTYP0R9P7l3IoVjycLjZoRNFrHXQfx+LEyjINCBizWyBLRYUwuQb+5uTuWU9wmyQBYSu2Ye9Y
DdEMnPr+il5gHTu03TUAT3GNQKin3GEiv+PEPzMn2JcgUm4RVe/MmolNZ69UFCt4pINKvpjU77qB
kALaNN12ySm8ufUjaXIy1AzOLqZdvBgSrlljFm9GT42bOPsY4h2NwKR2aWEiRLWy9jXIMBi7i1WF
QOfOZlCNV3WT7AGk0j4na1sUstqnLnihmF+gAN04spT/hojwwV2AhIK+RBaGFnZDkhOT4mWBAOrP
tw0rtEvqF7+YDGmbSZCwQAZw0gU29HpeA6zDM/1YQZgOBP2kMN/iypmOFuAnEuyGU5EnyEfhOwDC
bdY/FlGi1UAsXsbdlK4w9lJ39mg0jQPMzz1HyjUape8GTNeDm3vfyoXze5WAjRvmDrLsDfUl0oGt
+g2dRwbqpAw1vc1uGgOxvwu5bg/pCJXFWYtr1kySRaNPytS2MH+hfKtPiehf9JSsV8lUlHoXfQ+U
LztL0lbs3PjSuce2es+1Tpyz0oTDnlTlAdX4fKXrHqCBxLwHH1gCbAFQmSTPURIUF7tBGtulpAJh
V4ZIKuiqtwbF84kZdvowtVvdBQ7T2O8OS8oEBbkubz0iVvexgUytA+cHfIuM553DqZ0eCzBVaeen
2a++BpZIEOuCtEuBVskAMaFme29CRj86BrCtvhjaVs7E1RM/184TuucZlFU5XePi4LWzESVf0/ew
90Z2dYiR26E1yEjnPLln/bMZgro+kmewm1kVxJi8pEGgnJG9NI5PeREMwZ0ca9JK6ELLgRUKIrhQ
pgGL6KSS4VKKfkfHkX8NUfHkxQednsIGE9q3NO12FZrp2beQbYOE9Jwf/OLlKiYyLvl415HEIg2f
/7bzhr0WU70r7dPEPitjWO0unHm9YgqWjm8Eg+/RYExHp2fCvrg0lPDGoNtM6VeRDTOeMjN5qYPk
Rq98uUt8KENg94nbzPGS2QUpKz64ygA2ItBmpphdG+91u8SthOxf6yO6eZy1N1XxElewYsdysg6g
dm5ZPiaUQXv8L6eJNnZhk0iuDx2TRu3NtwT9muTNKdPbUljOKraA0RCBDCbC6j7r5+vkKU3DojDm
HUKObjvpJLTE3QHaYrXX3dQ/QC7fdLB8jtKemSBP9JVPvVPI2yQzc1KLyakrUfgiESPRuaDJP8pz
Sur0uQiS9jw6K9Eu1vGD/XOTekQLXskk1Fs95+O+9Ym/XTeTBMQuNb1N5mvDOV+jMdUWqdl3i+b+
sHLSvxLLOKggM6WDdxxyzNRVdZFLV4Q0/X51wzJSEvTa6YCG9NawycqGVkSwFvEGGwoSMb2+FmI7
JZEBlcG2SUiTYKDeuYlnbn3T024SRCb6AswnJQGOBqYo8X2bLJPUprpoYYJvF74SmBTC89RFORri
3K5xeZ+3GR012TJZa+aU1+8hlyM6gIKXrCNhtsgHK2XWJoiXjs3lS+WXa9Kwf7Ogg07atDjOdn+r
a2S1qAuU8jQk4uTUtwI4rTTyc+Nc2K/yc+K4d2hHvqLYvm+nuEPmN9GdiK99mqonXCcwoDBriKPM
zbAz1n/OYTkuu/hxciugIOq2tln/OjmPp7F7EoBGzqDt/Lydj7GgmmqWBEBO/ltHfl2XWc2lGJ1f
OPCdUPPdjIC29lbNYtW0XE1Ide+G+TekPmSuFRoHUGae+R4MK+cbUnXsxssOmo6ziQ105+qCKp08
0yfgA6tNo2N4lHHVhY1F2UtDhtV0Ll38KeAEngsPfGPFiPvJtVEIFyvPEUXce870aOtiOIvqnLje
2rlMikNk6FdxDk+Zg/ObbujVXnTuKR0bQQ3NOIoSEQjOV/AsNtXTIcrRqKs9wNJ7mOb2kG5V/qV6
p8+LP24zY2qY7QhfTYAs0UO1eKLCRkRSTTNX/UoyrWuwjc3Pz3WK2lq8gf3732uXj61MyL3HkkUt
3tTF0s0syFPSW7MFZyzVx1XaTG2stlEYIPkLKKerNdyaG0GlluTFCBU+Tr6XMp8KtTssGodvbFNm
bnTzlzlDdJxjhFpldMCIlybfkyJ516bEn7fNuntP6y7vU4Y6f14V+VCKo7pn8ia5hOouAfI2R2YG
fos+HJjcj0eo+6Rm723afywgaTJ8vtJQDmIHGJ0e2fo+1nr4qa2Pl/l4i/UetfXb26jrveif/LFh
P/33Q9SWepmPj/P5Vp+PUbdVBKraswaTTGTetz/u/I9X1R1/vObHR/14O3X/xw3qN/vta/y2qR4V
+f3CDGTKp6tCatVvP9ZvL6I2//pNfnu53+7/bVM99fPijw/toU/eELS7twsm5o3VJhdUvsmlmo0p
3je6cUBdKo/qjghUNRys9TEiTglHr9ZNdd0RTxwkHPKJ8+i1kF9imhZnv/CRefx9s62Z4mlNZm5L
I+oAnePzsKYOhKNXsZjWzMLTt+qp6rq6MAjmIpyDBEdjMOSxLvxuV7cTPNHmUo7rl7AXUDutqe90
TqMIWwcsBwWIL3eN9ZxVwqfNiWgXp/WtJ5pzkrFDV+sY7q+7nLo6pTp77ud1daO27vlq64+nVGPR
HYeOadEaZKou5JpmqrbMPJt2dsY8IBCTOKsXqQROm63axDgMY0q9vVC3qs3fbqUy8IKSyw5dGiFn
simAhFfNq2ssDMYJ8s4+0wpEBDW5h5kfaOGUm09E5rzFpss6aD1u1UW3bmVMhtcQhSw05+J7iaMt
oOi/15fpgpqO9PmgP6o0GvQL526g2uTXHTw5PKvrb2N1P8QISk29IC5a4rjWV43aXYfH8eSm449l
DO4azIkb9T2i3KWcOub7Ug0I6jb1MzD2YnZpd5+fz1zPmMNcVfQV//kVa+ExPwfoQBKtL5xd5NDC
lWsyKzOll8Gg3VYvAfoS9RB7/YOlVbzUk+GEOnaSBT8JdSwdWgtYPe80R9bDBC+cKQHlOSo0Iium
o0reMfsGV11qrDkYnom5Z/2zgrxDB5aTOrp+BPW5kJxPp868XayyY/Zm3X888N9/rbpa9v17Rrlm
M1UVjK0qIypWvUu/gtmGleCmtQlfTV3PVXKvISgi53NhofrF1iTcEgJnV47Xve7Zx2KNiPXXuc+Y
kmDNvvCrTgRGrvX3V/9Eq17631fVHalv/SzWWJU5oDmQwJO1G2zJHxE9/hABGuBcugIu1T+jdutY
H4h1YHkRVShj1++l7lMXWLR/v6ru/dih18Pnb1fV09RD/t8v1ZXDxNzjWh1yal9TH0ZdFSrA8/O6
2vq4cUkxTOsxylb18rHWu0edZrF6iHpb1pocyWpzUofax6Y6vtWHY+b3zwEIwYDJ3udHjusSewfz
RC3ov6jEI5WSlGiRtiCd5pxK2aRayBy3v1WyrA9BMuTHqk0SPVQP/9iM1l8NBBoxdUyf1oFB7alq
6/Pi87aZRKv9bKAHNFKC2/8Zk9R3UhfdYHDKV5uBmp2ozY9PXy8T8KfVb6D03rdtNS97dwoEk+OC
VHbX/u6rD2LLswm85KR+bMS7HMbrW33+9p+3EX/Fyjx2tM3ng9Vbfl79fK7a+vwbP+/4fL0/npuW
T32utYxh/DRq4Oy9RJZHdV0defzieXdR1z8+/FJDvEq1Ud+p11L/qfrf1EWwvMWaRuKs+uFNnXR1
tZn0PVMZtaf8fVM9+2Oomqq5Pfp1sQOzQebWeqHGEnVVbanbPq+q29y1oPu/epx68Bi9j4RenD4+
/XrMEUvMbvt5zET+uht/7Mzq1sAs+yX8fILa+niU2vzzunrSx6v+9qg/3+DPZ2mGTLcdEK1FR+K8
/pzqNKK21HP/dtvnQ9S9ppoFqs3PC/V/fF5VW+p5//FVa8PnF/h8inrgH2/1t9v+eNU/3ileB/xJ
D2VPELU6ZjEHHy0sy4fPWDS1tfhWjZdjPZ/8cc/nbR9ZaOp60/07te1juFUv/vnQj9f4zEqL7HjY
YN1iSF7nI+5SgvX8PFB+u/6xqY6r325V19Xj1XH238+EYTyhbunzxaCkx+S4edfb0DV1+65YcsRa
cQevvA4Q4FN8C8anHO8Uzedef2I4mUC61t49dWHkUQiVnuAjnmz0QpsFG8lraZdHt7G0J9OIApID
EBOa0fBIkkC6r+QU4ADMkxN9/Ul3nYdyooNpWKgbyauur5aZYjydduLObHGF+otyI3USIqXamCh3
0RywhG4MkOV7TY1xf37hj+FkAfTcr4uqhRa/r1io6vSqTqyfF3Bi/znb/nbKVZt/e/gft6lTt7rt
4x3+9ryPdxjz4MptDzpNKbGeEtWFr47dz+u4c1jEUDqnLKbOm+v1cT24Pm786/1/PN1FkYYu26vB
E66Dmnq68L0yu1WPHPIGG+LU3Ks7MD1y7Px9M40BzDpF9W6k0t2SBUOC9zyCvu5QeBG3sc3G5N0r
r3qt5o+unuGDe3D3X3JR2Pu0lUcKdt551NFBsI46D35nP7d1emcgdPGn4MYqh7fUh4665tliYXNe
nd55iCb9vTahRqYMz2HK1P84Gn4F+9sjJyEtR+I5lnbXE74Okpfmc9P2LdQVUexEtobCUWc8dFp/
kd/cOHH2ZszMsNFwY5vtXVzo8TEiESUsZhSp6YJVYkyqBQh6ewwiGreGQ0ub8+yRU/wLQFBQ7ZWH
8VyLnt2+f40TlKdxIWDYktY+UWejyjdQBaMQvsHtTwU+QucP7IEDY5osKgXzDVQ+qhSuhdJNF9U+
yuMtgVJFOGNg3jo9OIF4XEDo4/y2WxydpV390Izg1ka0y1K5O7i19kto+OoEwPuwRpeUFs5z4doA
EijMNXXl3UH4fkvmIaataG0pDoRtFX3tXfQjIiOzg/zFwuVXxXe6Nb9bQdnd9HO3kGJALkHm7D0Z
uWEhyh+zX58cAGhIELD4sUjuwzkv75pKD25Z9717hKudddItyZMDn2BSvzbGFXkzJPXWW4MJS7Rh
gKzaxc32ZlQK0nrgPwVaEbJso3LeJpumKt1jIW1AY4O7F5NOdCiB15lOEyHwic8yYLPt4MmWg68d
8nh1KhJoa3VUPLXSehyrxr84c4MDAVmFbNonIAvWzvPiILT94DGbuhn/XJveZ07/kkDuzMWkfakC
5G+Lb3zRqhI0Nglk+KuD7NIb0XW5yHLfxy4FbeR5c4LHtpTOEpaD4Wx7tHx+0LyRY0PYEzBqAiBt
8rBQI115RotQXitfe/+mxDyxNQswIrQkKJQb3pOYjTdWn6wq7cLYly08yEhiS6zga0QlZaZeI/HD
GL67Y+FvA7s6o/l1rxpr3FtenW/X0T+x1lGPetNuKrcFgptuLsor2ceHBFoEeFfymqwT3UUt1Or0
1Z7iaZ9TYG16eQR53qGgRFGDFsGQr4vV/hCB04aF4X7BqIZEtfzhrUr+2dK/Z/VUPsohz86lgwfX
rQzk/Klx083Uyum3bG05XoIl9R9HYm+9kbEzsut9NeI3J8nzODqcVyo6bL1ZIRzqf8ZeWt7lI343
A8AL3s4wkyiXy869meHlmu74aPb698UtzWtGCpQ9iMsx+divOR4nUqgY/mXTvKxhhmEaSNz65I8M
bXZy1l5+3idvS4euIrCKc1AVWSgj+6Xam9VIlIzbfnNHWgnZ/BKP3rxZOvPKHc1vmt8HYaWlzKOG
UG8f5vq9bJzkPtMFuuG6nPbwfSg2kVI3kGp25fmSVCl3fDU9l52EGvGcYl0NNO/diBJ3P2iCbL2V
Q+6i0/AqA2CE7n0hLk3sDLzx5I9OxVYjnBE1CHHiOvtsBrMdWRLOuFrg6KuDH4JSm5jGA9jS5apI
ynuvyS+UY6fQ8065y1rTKL4GKDYpVPulZPfTwJv4qFqolB4rk7pn6TgHpPL3pl+4G5niBcX2niO9
b7xTzP8Yzs0jOY7me4w7dai+jiWKXdsnoG8sEHwV/JCaUVzGjNB2ydvB8Hg2neFrMMIPK8jqAyfN
n4ICTDgCWQkDqaXh87VrjFC+3bl4vDlqe9tCbeA55NVUSCsjIihpH0EvskT7bDPf2ZiBN5IYaF58
SSiXnUX3ZpSGlYyyvd93GFmX+iKLtUiua/wIlXHtw0GxZT3d2JMWASJuOUPMnJdEjKaBBsB8xXxm
0wzyl13Z7rGBsN0l6XaJID0PFimuKd6Kzl7KUydJ+BJjX54amxWha9qIkSEIbGO4/eSzzOOh40+d
m3G8juqOuE2azJjjqf4HtTymPfEewCOor6QDR2BPSF1BYXcvVwL34tk0ZSe72/nBa93RMzUlraBY
j39pcfdOOOiy7az7YbS8E0BowmUlpksbSVsyCf6/JL62FvPJ0WsQvnOeXxBQnq35rWlrEGFYR4o6
QbauaRgoRDacaMqRdDC4WyhHa67YgUJBufHEgD16EOTGAkDxkfhvSI0uvjI+XtxArFm77KjlbG96
9Pob0yCD1vLyB6rLyJWr9KDzi+1ydK0HK0++ZUZ1k/lkE0LBBikvqwWzl3lt4jhfuuwSSIa3PnK/
s2I+tA3F2iC9pilubh00ihvaejRCo/jadM162zf+TaQTN2JJTEvAgelWudO9kzrYeAqifexqOeLV
DS5no6YXDOJnuujaU0HKCmgRQ98EkWtvrfSr3kKsApgS0dXXFpAsU8YyGp8ZPN/nQXfr7aDdN0We
nsE73k+zdaAxlyfQrygeWZhQ5qtg5BBvQFe18Mu3y9R/o7vNARrxQpWNii6C5ewI44nEmu6eBBy5
MSvz4CfjCc83cjIGFxlM2cXQUf5rUSjrq3Fqg4c4jceTtFHbCaySLjpZDyL6KMj/i1CgZwBncjrK
BRTpjMCr2SUGtRstgmCb5myKoNuOBfPx1XJdmgQikO4yhTC+GfqW9LE3ETDOwmU23WirewdkOjq8
ODQ1UmPbpnmKjDtvKW7ycUBegb1/ybczRCTU7k1oEWcT6u60Fn4ch15UVm+cdF53W0gofdpfnMEk
/Ce/2NoLlgUPSs7IUV/grh3S9hVkEtYra/kykcSSohJFjpqPG3YSc8e560BgptiMvvM6o9SYRH0Z
tYIccXKvN9YkiGYaxme/TY6GVzanLpPT1vXyhZPciUREjc5+0p8Cd4aeHzNhRnVPfMhd0pfANtZx
Mt5ZRr08ZISmd5si0fDSwTfxtGi6iUbS9Ej2DU3Qx8gI36i0RZvBSX7U5XI1WV4U0q/ll0iNfXKq
vHjhDxpuF6HvausRlQSwwdTRkJFzQi3cFRwvmWDWy5mzEp3gvuEQTAmcJxp4QH2xix2CUZ3hFIBZ
3+itj8E++SXm/BWlCcEv1CWuZNk9mPC29wnqxCMG0O+JyL84Yk1PjDM0wZ7f7dtiYppkOI+J91Ww
/qEd7ZPKWuDVMOr0SjjXnvbNi5PmkPasHWbtoo3LeDWuvapZc/dtxbwl7piKMZpWZZ48pEN78arF
O3lRTNce+3w6Myg3JuinGdVgUYxEkwAlKcSdaVnZaRz7Z3/2f8kG83ctSKEJhoYz1HyNCReZTZNs
Xb+bDwSMjsmCfIHcp1Oq3QWmS2aVy7nYN+UJJjzBa1mvISN2T2YbEA/gOKwZ8PU40XnirzoS62fv
tZdyNJmoV0F1MVOa6cI/cTa0H1NGB88/MaI/icXfuZSpLrq8yycCHgoxviNN/xWVWGywaISEOGYI
5K+7Isl2Sz0cM3By+wZsvNsDLqmcYD6NUXSjt+TCx82JxDtM4fQ7l7THY5Q1cqcTDbuJUz0NMUgx
AjH4We1410/TOWAexKyqOCzt3JGcHLPfByOT8ByLzUSijdXpxykT9r1YdoheaIQmx0BLXstZ3rRO
LG9gfSAlSaR2CxtkL+uSjPm6vsE/sTF8vbzJ02lPJipLk5F89Nn/JgTMkZbgLJhpfsPe7z8lmCdm
ZgBTVD+gPT1Uhn2wB5BBCPlrirHo8wvw/EW5hDFtyV3mms9zY6ABBJBbOzihcE8VMMAtge4QOaJr
vzRwGjY9mgMisFqyP0dv6xMjujGWBl+whGiDkiDwSMOZx7O59E8jooVzmd31Otb1wCfWwi/FG5kB
V8Bosi1Jl6RxzagskK0PREXCDhjiU9GzF45mt9wEhXicev/d8Z3xpfKDr40s5Ka1ih8pCL1d1KMC
ZroLV4b9q7BvZO6Yz4UEL4WyhwapgR/TLc5LSWBsSfgapL5xD4+v20ZNfDTK7Lkmq+oRK4ezE4XA
uYbYCbfuU5nhUGl14omrGTsSGSSs1ZavwHXxIEwFfHj+S9fJ2HOqdhdLnO3R1EPnYj4g56re+QjT
8DKRZZvsBs26GS2sX41Fgnc9D1iaJmTY5LeOZmEckAzPR7heAEGIn5AuGb2pzUTHnCbYUo7u7zwJ
+2PA/MH5Zq95OCaGglNujuYLhJFOeROxirFZFjPeV07Uczrros3UtD7ISQxPfeLl4Ug1tODsf0ao
SjJE3XHoE/szdxSfC/8q15tkk/ad81WwXMK5B88QVdrWkZhRIiRsy9AggsH1RkyIA3KGttgksQy7
WTvsBFgBMH3yFqO3OxUsPhjJirw9O97s7BNRkJso5oj8prHYAFJczTyskge/PQgSMwohZuhZ2b1w
vSpMgunEQQ2KPkr5KNhTyggmiz8RkAVHmLg3OdxnmLWcCPFW4tl0TiTqNPjk2Y7VOQcce+CepKsS
+Y9jnJPASvbRXDzrmcUwz0mLBGLSo72E7oifRGdZPUxj++ynD4ndPWdwqMhiyKst4bzYI90T/4aM
WxcrN0LYmD/PRhqeYyTp3L7hgPYsKHyEfvhJ8JzUqM/pe9+TB+4eUJSVB89uNo6R5dhFyUYyFsO4
BbePnC5iMmNIjDb4imcv+VXwW24bbcZGk+Y/09H9Tv/+v9g7s+W2sSxrv0rHf48KzMNF33AmKFIU
RdOybxCSbGGecTA9/f8durLtdFZnvkBXRKFIqSxRJHCw9z5rfWsrX+I+scVXiynXIrCzT804MA2b
up3VhVsPiS9x5ZgqB/GiBy1Bgh6BAZvQwkST1p11+AA9lPpBAPWIW8RFpwVZGCHJ8ybhiYDXZIIo
HynZhhv6ikWIfv4kIHovrJGELAbDaPAawW1AfJp18ZJroU5CqxORvdGcVEJV2BEoHaYgCNkBtBXA
hIznxJV7sLYTrrROziCmR1GXgO00g6DWegRoYwAZcESSHVyt+8He/T9t8T9pix3bBuD8v2uLL1H5
7ft/7dvstfj2J4Hxj3/4b4Gxo/0LxyeWMAOErO7+mhDAt1yot6oHQBbaGlzcP+TFOppkTTNd29Vs
U+YL/JQX8+NMS9U8kM58+Y/sgvMPDHj72/Nfw1aA6PwJO2yRQk7EChuhvAZel+H8llhRN4hhcs8r
d6BOi4UeRl8x5trqdWLQsVWD8tywbpMO36CWKzpKSo+Rb1kke6L6NEy1zglDGtAPt+6vOMwOsW69
uHKAY8RgHCTXUSOhK32l1Do6AMkHSkU3OUZ5uW+xq1vxU104pyHBMGwNI65n5nZe3zGcct2tE8yX
eLRdmpCnbjA3+Uzi3lzS/miEQIZ5dsoQ2rG7XUJjMbjj1ClFUSbUmwABAX1gFYPzYAUwfQkyJVS+
rRcqwCHW+Q/GWIdC+Yo8eqSCVW9KYp+YyM2Leu5IlyORMmE2UQIyWBZ68pGQUrtwW4cQ8x7E4ajh
v8owcjjf+slZNR61VYyoCB+JuUOSedRDuLK6uTKUYVs34tqZ/O6kxWybfweGcVGAtsxRCO9ohV27
IIiXRY2pixMrz47N/SbQ+2MalAcWyojGhXFN0T8NanaMuwzJO8JlwooXVrXCwIZ1eTrHjXNSmJjF
EMZLTz17gXqLFIs+bjoHtVgM+qbJtVujtBvGEesWk1VsZ0cg+R9aVTJIiT8H7XSJXXHVI+tFpOEa
4RxpwQ7SN8cY4YGlRztNXtEdHzDW7ry0OA5af4nUYK+He7bjN2aMxENPj6R3nc1kOiT2sPWa1B+8
2Oeuu+jn5BjD9rW0+FgRTJylG8LxNh2tOiPenZ4NW6tLfS33TqQkLUvHfqkn3DjKdFZn+9hNn1V2
RhaeGX0YOedBaJcHRkT7wNYOQW2SSM/KnzAWUEzKDQOIpOA3ly2hrNKGHZMernXGS9pnr6EF8mhY
Q7k5V5G1Y0yAoFeGR4a+2qRH+QlrwXATLUl1c/oGNuDDCqOPuhsv8m2slPlWu5zU5nzV6m2Tqu+T
ShYkeONMReUICLZxic8u0n2dIl03hgtFHQVJORywxwV4xiJqL88fteE8zjYAtBh3Jdpe61TO5EBG
vIPVeNCQqAPmhhycfWB9RwKJED4GmKWa6dGwZro45zTX1k5qfU0r9gNrfHcr/ei6aE3Gqx1Nl6Ey
XyIjBY6lwSZIj02dvN5/x0SQPD35uY1p6+kQGQwQ3dtC2c4QvoZj9uqo48E227XJpxI5BWEPiMA5
/7rp3BsDmX/xiyWSjyZtWSQ6mvrEV6fsqJgYcrnO6aOA+dEONdNtnOtljiNtTOZzPKfHdOjoEjhX
leaZMK8+GbdN3V+Q4l4bJT/2cjlw38ZovhFIfBnw44XjBf4RTNLste2/eFPnd8N8c+r5Jj9BoU4H
JUsZeuSv8o2R56MWDhcnRnZdzrcWp3CvMQoZEMLzJwXcz7G2U/KaRPHw0Sj1fB5a9Pb6sC2J1hrz
fWg0/Lxm5fH3pNTiCerrYbBe2hGk1mztYtN9A+Q2oyxgBiuehUJQEed2mo4H+dqykLVs6LtrTCp3
MuvbBFhvQr9OETkfbIvoyYBrHXncJm+zj9Fkvhq/DH2LsWK86sxl5MnksVsEgegWdOFKz28d75TR
Oy9jBQU5Veebau5bxXsOq3bTWAnz/GZTGoJlej6DzTlH1njNVZwFZJbm41kR081Jhq0LwpmKPH51
Q+WzNEM/IMY9mY36TqLuMg7CVa+HjIhU+2Q447tnBZ9wogKGTz5oqQ660JY1J7MSxutu8svQPmn4
G5RzMJQPTNVW9qBtJix+9Zz6mWufTKu/zrV6rgB+jPKhtbOM+WC82Un6pJaJ34Fzx8ZwRI2+KUcu
jynilOCdtkl+ar62oHKFmA9e1V3bdt6QJ7tIgvEAlfso/4tfglGMr6BH56bhbKwQn7ol3sn2PYPK
3IAAu9Y6l1hiVtsgQuHvWDu5WMUtl9Ws3Ycbma85/VUu2JjdViEuSo87W5fMNy3JXzumOnpwE/l4
NQJ87bE5vuvR9zb2yBu3T/KSlGuC6jmnCNe/vIhanWtM09hn7UP3RQhGilrBncajARTgbEo2I3u1
u+AnOuksVIu0P0dd8sqs6ZrhsR49cYzAkiwGw+ZSy18Tb+D6iB6a6CR/V647p/sVp40nDcjDMsDf
3ynKSaPKX6tK9NjjQaetoFOIgATMuhXj8NYTf1RwYTMV2SEoxtZrdZ9dQMgTDhaiZbX3BBXwvvas
hdMFFbQZY1zqg+0nLLEPaUQQRDxNKrQCpNGO7XO7I1h1nnYJgbZ5VAPhFukLgMozbghSV0ogQVr7
1VAsE7s4G4FpytAsKIaJCMW4IyPZGtE/6cRXZ+p1xHrpa8kg/Ng2xY9H96+BrJ+2Q94RBW8/xUw3
N7PkugO8Nf37o/tBMdnVuj9iBs7LXqhgtnzPFa0/orUCAw87CczAqje6B0fQsaheoCzQVwZLDIwx
Y5dmJhhGHrAhan4OzhGcu/VZc5kuo8X3A8mZKLPPUQxJhvZw8F2vCvc52esi62sSReOb5mjRfiL4
lzhRlhCh7lBI47hR8ET0zBAZK7JZNIh2wT1gUSovbvthN/YGAfB6KgDCMPBgL9WRowe+wr6JUhF/
loOOWtRCaQ/VVHY/DgJn44EXB6fbaU/oc0ZinbCndwUmb5rvTInORUkPSP11g8CbWa+z5e3YdSW8
PXJfm0Jz17XoXT8uxNd4dJcFlss1KScIGKG2CHvkbpyZN3t0UHRWA0gExU5ZbtSF1mESCQtO7Jkg
p4zWCI8sTDha4qhXl2nj7spqehEVvvaZyzxpWDy4BIpJXHJvvtDvL7nY1lNAoWNa7pdMxUKmJmtE
0p4G59ll+RvxSC+m1HlxFPtk5eTYN9M1NcsTG6qLOnC3sxW/xuZOGZqDaaf/lE/x1zLZ0x1GKiAx
bMf6SzZSnHAaYpQpd8JJP+p0D2kG6PRwDdzxxA4apPpDTR01gur5pZ34d8X+a4Wu/ZY+QYHu6TgP
VcMyVVNz7d+SEzyTPRKbjb8diLLzZBBQPWX2PgPkw/pCoRMn7XLMoC569kmWSv/w62Vczc84Idkf
eNJ0iPAco6PnqL/9+sFxRiMJKkwCHUU8aw3upI1SI6ZTL6k2XGwjfkW31o1PMZtRjcmqRmEbJdM/
pHBof87y+fcLYe+CuBLNk//LC/0lNiw0QK+5bVDs5IdPI32xqEwy5eA66iMoqgsbvheH/VG3ZqcY
d1yRiUsxkWePGyPLKFg9wpsKaNPO579/i2SP9te3yCNGmtQ/klTu+VW/vDL0A8PM2LAAMkoLpRYH
IzKelDZmADYAiSJQBB6yeLuf3lVLfZ5N71Ri17A9l1byqnrjuxGxANzLQ9eaz+FWt5XPVTbfOm5d
RgI2e6IMobaz8wkuxbiVJQgQnW2aWLuIC0BW6SrMJzcjxiVKfDdXzzNhC9DbGFS5K0hiyyjqL4lo
1pr5krnqpubmh7AdxhPjZLe91NOwyzprmbJ1prHlQ9jWprCbjRq2ODwa9hDCmxJO7+msfrZH8+TB
83OM5uxq4hJU+UftCX588tqUMDCoEnUTbL3DWbPIiFVbZvR/wEfQ1A79NWrK4h/Sgf7T6WFqqm4B
4iI+5vdYN51Q77wEKLaL9HZjlupZeJmfZ2/3ynq8aV2z//uPXftLxqW8NExcuXTtLga/38OVgPS7
9KZcmaE9ESmQPCeo2BPjlpTDpeXGB1QjfZ1GFrUZqIIq+ivtrg8WyTeo60kpI/P6OWqLfVEeZ4gC
nieWo148koXGyaBSkCIOPhtgfhtXf2z1Q9y5UOvYkFwIbh1D8TCzHgpKMflzBxcqobKwentnUoDK
roB5vO9Fua/p48Eb8M45801uKuVWs/aSCHrTVxtfosIUnv5+C3TzCNIS1dAbe2uUKakgRAGo76il
K525cDzpIO7ZVNonGhs0ZsUGAxxivcL8lgnOouAYuIxL6fXfScFZqFRSeo2PRoSPuFpugxNc4xhG
CC0YFbjxomdUx025zizjS0M7Wmbxqyxau2pA35ed8qn93Ijpvdcpx4qYlj261A2aNTrlcN/zHoeI
aVM1P0au+aKXRPTiKDLZhVaSD0WvdnporVx2hacKc2wWYHJadcZ5rIxdNFm7iVW779wXu9fOst2j
YjlMa4XLFQHFvU+CHKyLmWU38uviadS5afF3KAP1mw1vlCRdjagWR4MN5KrvjE9PjsaY4O/PtD/n
Xv1Y+Uw87o5GpKhOjtmfVz5SW8vaVIxiJ9s32dKNfOzazQkqsIjWrrCrXfEPq+1/WvUtlZLTdR3H
s3T5/V+WtEafYiczJxbblIaspTEt//mW+h8uWcfWdNOURw9b+59/SRxJ3ARZ1zvT7Qvkby1DnGy+
NmMK/AVlEKOgJ8bol3mmNnDb9aiphzZKP2SV3XjzIensNT7ptWdpctLCpo9+Auq76XXzxWEhdIrM
TyL+TQnjJkneXJtfU/fp0aWiM9krkwsxkqSbCPVbn7BUN00akl6xrqb82NoeNEBxMfj8RZC+6h6p
H113ADbAVn23cYz5FnnmKa1MNkwoydviaDmXmVwfi0ZHvkiLOgRjxWky7CtGA06ZNQzNTxUTBhd0
dTyeUyM5eoO4ao71EubjAbvesWiMI2b7NXEJB9k2IaA4qrMD4BkNjG4d5vDRDRh9tMwL9IYuiene
YkRHogkkmUFUAL2j9FL1+MPidqFM9CRxeuzH1NcBvWZ8kmzA7ORcQf46tWGh6RPrBTb9NW8bwNfO
i8p2hWxKPKmY4bUEwXCVK7hJv/b3J7em/ocCh1PMM126IhIxrd8mkGxUd6i58wIyALfPIgczVMv9
so6+qXEQ37HTdygzBfFPxGcEZWc7tPi0ibzQvWW2Muf+1NDm9bSGwrSJM3H9trtZKP9rOnTZuvX9
uc3HC+zVh9bVH2o3+QJdHDghupJEPSXoGCY3fU10fr6j85YOhdibcbApGfwVlkBIxZoHxSntufKp
RmVRIZrxIgLg8qyq9dwTpNgucJof4mB4J937NWcxc4zyaFb8psn1FdOi+Bi3GsMFpneBMl48t79o
Ane0NW7y8qtsUh1UX40ybq25I3KDqBpDbIG4XeRUzK7GWx2pZxq8cUB9wbBMVmNBSs4YzRzBQydc
L6EmfLNpL3k/vE9i3MoiyGrlyMJ48RJY5Fj47MDZinK42RZ/MVszR9cgJpwRXee+pZYCEQJN5t9/
0P9hFaNwk//RDI/J9m8f8xDWTtYNfbEb8K62gLrNCi0puPitPMmNbjybth9U4T+cX0SH/7U8cymf
uUMD98CD89vyWZvGZKAuwrAQWbcc3KS8z7kthEGxHlQ+jCw/okZdyflZCgQ1MMxdQ8FTIWGVE06d
C8Vo0e7MOns3jKwoslPGmo2qLWUtptlvNoMU4OQLWS+5DEqd8SynG1DFXmDqE3WS+HLJGOKjUJRt
S1Y5O7/OQD+UeVRh+fQeBvYpAlNoMtxL0K7WVXa0cvUm113UmaekYISI7LbJrTVIyjbJj5MnVsSi
AVAsdtQTZT2/s/GPFpNPMzGR2M1gNtJjYdCPJ/NlzKZD7rBuyGs4NNJX+Tcbs3ojO+SWzOqxFnwu
6RsBPcfJpO3j36Yx2EmnQTvD6gsKVBY6zqgeOk77ls4V3KWos1PXrFwreGEeyBXbuy9yQhH2qCqi
iNutearm/EOOQ9x+fCyozL+Vtbft8/GoET+mDR9NRgDIkB9tk6oDsMQ7plwjYCUCr4XPSonHE6JB
ekPKutkqXmdUe+0wPYYRFCDVHEiMqNlQzWDv0u4maeZPQDrZVD5WGZPYxDmJMX0Vk3OSU2uNeZ2c
Nk24UZUJ4x5DOHqvd/lHewYVS0oQjxL7KkkxTSIu8g4fc20MvXUKg+ksn1c6egi5L5z5jYiPsEJe
kcIfI0KR0GXgZk5b5NbRBKQRDy2rr5yslfSLZtc/asP63sRO4upOw7tWJs9yG1cT6rPiy1VXMCRX
gwRp17DV5uTVJPNEKwTNZvRqmrwqxWKFZvqa91hnAoTDaXiwLOtFTtpyaOENVy/UjBdu4Yck4/ZB
dVlFz0ltP8iCScumm5mZL0kYIYrU11o6v/cRtzqqCezCvtLDkfWYI3oNsjAMVI4fu+FGztrALDNe
rNdhidIw9atqOtxPeDY9ZBkZcxseB95PVi+TqYCJ6Ex241nloD7oVswQl3o+7OXNpzA7Okjr1LPf
XYTvqsJcX55wcvqacFOtEDYio2JaM5JXSITnonX6WzazwxPN3ElrFv+53/Y1U2eWYzknJBL0+9+v
WprxG3pHNsB0m5blqTLS3lBlFfNLKZRNRlLrppXvWmd6Rzl8qeZhbwSfmHMx8BBsQMtm1BX5A2NM
9mgG5LDFSs6e5YnVRp5N1g09QIeQBfNadiGB5L5s33+Ao7/VCQVuE3/gOX1PXIUtnfHEzfvZS72V
ahPSkEEZfWAeNKzbp1TRAeSWmDZiCUHuuecUOLbXatbhBhHTzqgJDjUE2lCHJj0kSEG1Kkpmlxi5
Mn7R5BQJXwpyBhvXuqbXr1XjRUCaJYCfoUYDmxHUPrNN1YCPcioYFiztCDqIXm6HBFgsU+6km27Y
dqO+/yDuEMoiF7hcXyLyw8sENkalLuWqbpvdYa2zOMk15zlU1BPoj0XZRK+qSxWCBM1QxwuiyV1X
YafR/B5eiLyHZ4BBAqPd4DNegQo9yCXQE9nR44yU11/reM+a8dyzr5El6ln+NFkmhYiZhiH200eF
pIiSPQF5VqSOeZI/xGPe3zBelpMBhe2ElBhD2WmYbX/VUntnldP7lPMCmNvnkqrpaRvw8VRBpbio
D3HtqCsNXWqPXdQuqnVYtx9ZJ66GPZ7lBd05f5T+/7fv/k/77qZlUyf+7/vuj833sCz+tOP+45/8
gfSC22XaMm3UdgE8GjJp/Q+kl27+y7KJInXIabZVTea5/rHnbv9Lt/keIy+da97weA2SLhj99/8z
tX9RupgEtjAEpOoEBPbbPvvf7buTkiW7m18Ga6pFQcIoUbdUndkBqcZ/XlfSVszpwObkuQi+umrd
YhSYW9/O5nHJvW03ZeEmKMUtMurAB51Ink2TfnLH+FuoRkCwY1M6CXCE/jy4d5doYjyMtsXGI/k8
d7DE/YBN+tDVZQYMRAL6fuBAusrZgCM5ZqHQ/fsBnCrsnDyhTeZK9Pqm3tuaVq6BHaMtzWx7a48z
sXlhRFoOuTLrqs3TnTD6A1XTe5IpwbkWWbfpDO9WuIR4zNayptg8296qCdmjFnUdP6Vuvg8686SN
rvugt/nREmkDJ9R4gwLiV8GsHMhztBe1BCDVd2PhHd3SSA/1/ZGQRmpbH2/V0IerurQfjR6Dr5VZ
p7RX04MSJZJi1H4LxuBdjQzbHzOXLDos3BKEPPimC6pn6PGYN4GgnB+sQyUPXj+i9M5ehzxsDjVi
w1VjNnBF+WuUBJIwFnZDHpCBgQb8n0daUdCVdykfGU7dIrSVHavBAhhSeEhnYD+zmFDo9EBnpKXs
/jeAGLR3E4TrLnXDeXn/44ipacjPqYBgDx20sDK7DkbyQBebEVyvQzouXX0BUNTxXRFZKwGzMsaT
owHtSLVm9HEes9sR6viw2giEfq/2bGn3NmJ+spNEWAKYAakSBijFCoIvKDs69HWWsPXFODjNIZix
VDkpAdB5SOBgHjpbxjjaHrPSL2/9b5/Ez0+njFNzrTTiwyABRK2mgHKL3ScmZdW66QpBh8GBlMIG
TIL1XXXKKWMkCOfETkihkpwbW14M90c/D6NEoehAwrawqzYGv96/H+5/0G9PY1yafjMH5rIhpX0R
KZKChowKlMT94Tzq54G8JrwI+pd7gu88kg5wf/Tz6Z1mNDsNTXKeLe+fdCnJBvdHPw/3k+H+dJ7G
eqVZbc9tg8vyfjE6P2yiLnSC+xfvZ8dAr03kqoEAg5P4/tb9PPz8GkEB6p5mcJA4glC62bM7iMDI
3MK/E23u34HlFJBThv3hjrG5033uhzvG5n6dk/aIqrRNCQ2zANOu9d6sADEkpISy1wnO5udz5Bj2
1D2ZbUv3cMeiRCbQkHWDXCJVhQ+JDk2N4kIdTLuZHX5t9i15uD+9H3QvIZGJfWDY418SsAmaFmyr
vkgx83UwtmAuEADpwiIbpxQASdPwEIEhYV1sYTVD8Nktx7UoIYQ4sVB81zAQI835Zrj7TO8vylx3
cZxhgONiu39Bk2/5/XAHyvx86rWlhgBF3WoOH8Ik/wGSPh2STHzkBrHK6kLbpzIDws7xrGN0YfBi
lDOpzxxUmTvh1UO8mc3xJc4bz4+VKPLNGZIrMt8ldrLeDwwOfeQJf+KC3wRoZ6q2Cw8ML66u5Hfc
X+Kd6hLlKvwcm1SMURpK79/o4ySvXwjkrvfTgO77pA3JdcIWyBWttqt0fmq9GuLzYDJn7dtTMo9v
HTXfEmXRsFD7hzjEESHvdABvg29w18A715W2qfMOxy9xLq4a78JUIBNAWOwO0pnoveaVZq3mIX/y
NkARMz/OVSDlMTTCmv9HHXe7cC5nWIWAolsUHZXrFFsyZr6Mw0xodvolNEsIViQpr9qcufRYIWRm
+9Znz/fRaKDI0dB8AUgTrEst15ejEKcYP9qmTKjWcC/ZixgjA45LKskurEC6TTZ5onr/CBHwIaNp
ZIno4wcQz4vZ4WwK86MoraWqV8jMpEEgNeM99exRq8dnN2KSPVgB3Orc8RYYzvT1JLi/wajb1Raa
G7mbXLllsmjGqD3gULiNTQTFI1FoX6PiW0r1vxhd8a6oIbvHFfp8gN/uYkRrsKz7p8BVorXu9Z/i
uU63VTI9Konb7cNpYGQ+IherMoy5NhvuKPmNg0OQ0J4JANwnYxFmoHSKnFRRK0i3rQV9M9HNzp+m
8qA0HtKWAuShNQKUbwU2KaMNCC6Ohb4Kh8cyTPS1ZcIJNwgDGJs4WLrjnCx7C4+2MEjxyxKURoSR
kBnAhvfGYLMe5Hr6fdJmFZzjdBXZ9Jg1NkM800B3byibrjRQlpcdOqJpxkOp9tDpdbHT2ezb1BU/
dGqzc0e7veCDH9mwTZXTOAGCNsJv7P7bJ5ft8lUdVGwhBfknRo4jlXaibbQS3EZCAP0wK+SkzfQJ
NjnaU1YdjI6NpxmNgoJp7kTwJnGfg9tCtO8xdljp+DwkDeo0U0yrMGcE7Ao8ZxUat1wmJaLWr9+w
x4WINXhdsYHdSI/Q3CFx/AxWPBJS91bhTdb3ZdQz0Ym/pSG9y5Cj/4oc5SgAiGlTPaFldLlFsz+3
6IvoS5v31UqdB2fVVzU5IKgS4Ph5az21lSMv5hsG32TR66QzaMaSyKtvWmGcHWKtiHg4phnvqa2W
Xzuv/eLWWOpG7ziUuW86XLcEYDRgieRuQeQicHN2FJfwHFOuziiKHFTX4qEleu7T7ATKZiqDhW6F
yp4OA8NTAulPkaNGbWObBJFkKnbeJIEHHQ3Lku7zVtree6Yn3E7UkMRK1VIYlqxFXiZbZyIRI9Ng
i0ToBtdWNC5VMYmzN+vo3wlDojIYcCFCeU6zINnNGXlnHQ4Q7TMyKOy1ivlltAt/cDwUU+Mn+HLz
alTMj7RxrKeiuTZT9IAXCG9kSJRjk+IXoi7V/aLseblJsGsN4u4Di9Tgyt01ij6e9dR75oWesW6K
ZasM9TExoGZO4R523vdkMl7mKkRFWasPhhq4a5O8OcRzxFlE5klo1Ja9zRS7w7HLMExVjnkwoKPP
4oNq1B9VCSGm6dVoU2a2ghsKjYkhZQc5lqumcd5GK3hMFK/ejGp9jIM5WZf4P9lV0R46MZ6MqSXn
oMC7iQ+vUXHCtn13Nck/aqPHrIubQ0QMIzR7h2FrCRIn7fHjaS32sjTGq+AO1oqlP1wE7DGs66qh
Ahvbz0M6MzN6jFHCoLgvEDaZk7azWzIjU6EcQV6+WtZX6ZM6NAHbp1ZEYp7KVd/VtKF5mp4Hh1JG
NdGUalTeRfvWizQDUK28zsx7IlG8RPC+YNma8SqLDP5f3ufIraWTrKV/MAOS1gexE5V6UNg+ootH
zJYq9bdi9siiDwiGVJLHipGNR5TUeXZz1DDLyEmsY2YTOjJX3I6U2GEYD7MU3/S0MrLQ83tworqB
N0nnjn2YGG2xPIkT91JsYuLcuLVYakGsrPRC542dQHTY7OvkalzuHBIOJwS863TEj59EFGiDUdCc
yHrk/vz+KEz5zv3pQDRgOymUZJLjcj9Qm1Y/Ht2fckssNkNb3Eakk6REFCQV5AWejiEBsy+LqPvh
N87H/WlJVBAiLr/QqffIWtZW9Tw9G0ZD3GeC6qIZCH9yhOOuSFOpf1Cwqj7M6JLSYtESKYkPPPxE
BMsnvAvTBlYoIVyptMNqVYNSOnoPNaP1Y3mYFaRI90MyjlTALmUQA7FgldcIlRwT44XeYsjKI11m
TQadn8kDtp50G0fxQ2NCSS+m/jUNlWlt6DmQxL7f3r/cgCUKHb3f5aqNjYIcCGiOk0+PQUYWKi+g
Cbk8vdBBua7+bcpmdAOFCT9Uiytr36u+kBzKn4dOVuUQHBzZ1h3vnLb7oZL1cC4hTJ6NTCysbZoj
j4ytzrRQht2fe8QUbtLcebzDsfKUjgamLpwsI1MrP/kfbBb4/NwPNqas7Ie0i4H3y4esXYTRqxSG
DBezsZxPREQfEHtpz8Sd3oIs7XfcRTBxj2p4DPsaIWBuXk30bInhnpW85OQuNeURDdM3gQR2Ww+l
Q7qiKDdupSJAQ0t5cuUhiLrvc2ZnmwyPja8MzKA1vDq4a4Q3rDKYTtsoAFkLgAWh/3scThVUwr5a
5jFJWJY8RYgNAmRGDtGj1k+7oKBeKCL79R7hVveBn0VxeCpkJmSfG6iKFUzCtj20G0KRXkdaLgfm
6+WBW0P1DG8XhVXzWeuS8Ep8LKlhVWyt6MYVNFKF9akPmKvaerzQzP5jyoLy2GkdiLisCtdESGas
hzpB3BY77OwsA4sVYfM42Bb1p1qyWZ9YB848l3WVJdOOtYKrsiQgLLatcGUq0Xhkx/NpzNpjZZcn
PghvV2ZWcja170bbpCdy5pNihuIdVeTaFuzYDdziEc/D8stbB1y+N9XsY8TTYzJH2IdszNCpxuyu
HMcnAnBURPQ1Kt+c/p8Thgw1tvgqvJFL4WCNVeccaWne7MfGXQWF2aA4iVt8NGO7qeKe+/nIWBxt
vLtRh+a7hR0zJKF66yw7BPzHrjVm0HEm0maXhF28j4sE1iviOV66ZYRL02MJJknVt6nvSahANA88
aE9kBuYHB/uYlen63i7bb7U+Z5tER/ylDMFGMsPXZR3F8D1BEnsaQRQesjTXxB47avuJ8b+C3fIp
GSOiHNPxtfHCr0qByrqbaiLATSKnnEI5WqoRbD1hfou7OduWqL/Qt6niiZEo90NrXOVULVvKh1Ov
FdmBFEHqOXR5KhjzCQQCglCGmFrKSpVwRS2FodWPGFhtJ37s4u7BmoR5SnSFjQpyDswxf+8Mw15P
XkaYtZskJ/gEIaE32fiU1iTL9dykBw50zdODA2BQpaJYY/pol3Ojafsme5nchPak5HPNLGKiI4ER
SwwBdkCiY1YdfxHejtbh5Kr6bRSxyZ3XvJqYCr5gmdm2M6IhNSXxb2og26VQu3SGDjtRJ59Lm0Z2
TrsHe1ERpPpkhuqlZkqz48cW6zrEGOZmBWdm42yLMq3BKQzsXIzpo05qVxQHwYMrYxKn3PShgaAc
GAd8v86AFY9HtCj6MlUSdWXbTbHN6KgXBWUqfQ+JxsPkkegyH5UIu+aUXXqSU1daoCYHdNEgbsoE
RkxvasTeEaJbxuLoETov7VgDXIt1kAwgLGoPZYDt+SZoz+cUKMZFC8fF55p5v9eV75mbqYAB6HGU
MHkU3iOZYepR1fpPEYkjFxV2Scf1VRLVintfPfV2GaxZXdNl0bxp6kz+ot105CKpYMb1fN4PbU7S
GNveqxE54mObhfmjW0XpKWvfBjXMlrA6G0jsTnit5tBXstrd1w0/Arz1t0F7yHrXZlMxcpZ5Q1R5
FjYlCmZrm/TkX2HNROvQda9OphkPngBf6WG3W6H84VPNgmrNrEMwM1e+iYrYYGE62VIt7FvalOiH
zeRZdF5z0iKr3AtTu94XWhDPl9BirqGE1nBCUE17P6XbEZ+P3xUN23L55IOG5kRAHr/qXO1sxkN4
FKQSGGWbnyNDPXE3+iL59z4pu0/IZrRjjOc96hAeicpiO6ZDcTuZTCGgKimoJYlJQ+TyiYUm22uT
vqcFfq8sNoKn0MOMD314E2Sds93PHuHkiVORATro4PciscnctqJacR0+2VjjjHlJ8SpSYnaoxnUC
dVNP2yZpT0I4MpdFmSvaBl0s8IUIhmmlN4/jPIiLnKaOUCIT571j67hr7TXXVLuL7TqjmorlOVxu
w+LNHFTCkOp+F5Zsh4zaGyXGsEuLqdyBRlvkSVTsZ9uN2YluCaoj5Hlke3T7/9k7k6VW1rQ734rD
86zIvhl4ko1SvRAgQEwyYAPZ931evZ+kfrtOnHK4wnNPKNin9gYJ6fveZq1nFXW5tTLjO6Fsv6lU
931NFxkJgn6StH1U5fV2LuaPxMg0J1g9lvowTw6OJNgUcJ5uaPMsFA7Ygc5DWmpXyuvBGRvSpOOx
C+B/TCUMbuunXZKQLTeY8saE62HoCKUILzOxEVBg90Sc1ErICncW8G6OmL8m2dx0ua56U0yAaLua
ohadal5fa4B6BOkxNvL5tygTOxyShcb6qS/bl479kYtOEBW2ptxqzmm1Y6+mlT0kgirE/YtsweUq
Ow5gHo7aCCIV7vceE4bbdcytMbNiQF+0E4J3iaGP4KYxMS1hn/2BU2K5+Tw8Gh3+Zl3uDoqgHqyk
7/bkE9R2vjS2YWTVztSS4LkX+8mNxg91XCIiKWvOpxn+vpjG+WVY8BOFlnqy8pmiXjapOXGLiGxU
94Z1AE7fnKT2DOXFoPAFJ66Zw/wUKoaftsm4ZRSl2qhuB6LcgtiJ4iw6Zxq1N6Yiwm1pX2scu40E
H6NHYtmICRgB0xo/tKZ6hC8OW72GQxPrWEPNKXhe5pSQZUmANQAh+GQZBgMHSzz28RJ4oiFEu4Xy
B366RdcqP9FJ/QyLOB2NFj0CHSNL65IYhI4MEHYqO3LlPcgGsRum+bpPh9eLU40xMiIMr1Lj6dD3
AuZUIjUUySxujShOl14JLrr60SVJ/4pmmpttwWTeme0fExC+ZHNKnoUuWi3umnYo2nmDPXG41o2I
P08rMIxLauBjUFsFhg3jz1Z6LLjowjq3juEQvc6ZRY1Y42IYBT4YQVkfckwU7aAK8XrPiCeaI+5D
8nO9SI5Cu+wJ4MP5DY3bgoiWS+O2klQmXesLlmAHNwVegoxuOqlWC7ylqN7E2myOJfvOg8FPPwnk
OPc6wLGBsdk2W4KPPKyq28wbMR5MDlnNmh4FspqXSgifElTKY6vxGivYf0gJy9SlJT1EwzwQW4Q7
jPmouhmtrZcTEeV0XDReFMDgGFryzuCFKNvRKoZD1KQ4LpVRcINOkU/x+l1aJrere56LtKSYNxXi
V2DQMF3XpGclDiMM4+3owB7SaR9qHBTJY6kXZFnyTUH3tfI2iqlQ07o8m+F5yhrt0KQNqV81qbRd
ml0lISbrYOQXYFidhpdaoAXqLS4AWmzHnIkfYM/vRCEMHAYT/qhaJAjWcntQRvRHrFNhs0dTwirI
kHadXv6RNYoiCfacHwhacAZ+szhZLRG+NzOtGkOeEWLjvHhBlqPKA+wzkPtuUjYNbs9lII9dUEAO
CIX/+0RLUeqQcD+fBTwBa677wcB5L9GeDdxESxFv1KQ2t52eH4PYaK7IhllJVxy3o8ao611Qrdop
zPJZzJJlS2SaAEHUIj9E7k5lPt6HbJE4ZUNGF5PKRDFH+kPeqMmAtE3f1HpafC1flGOQ55Zfz/ln
l6ckj8yWsbUGDJpSXbA5UYpjrFNcBIxX0fU0yaEcyw2QH5gYExvLXWpU4o7sn4OFy4g7OTyYXZCd
9Fz1gCaX504koo1H5pOqSmOohY8Bs81TASUjHt/iIh6PZoqMTQ+IclQRGewzw6JJK4lHTxLj8PvB
bIjDtgQIHUik8otWVelGBYFDjC4lZJ2bjR8j8j/JsV6ceNhmHwsXNdHvmtZbu2D9qjOS+8Tr4UBT
PzDA5yzAi/SaE7h3rnsRKpEiP1bh1Bww8sCop2f1jHQicnYeH4v1w2RBOiv6R2ugU4U02Vxq9aUy
rP5AwFcNwKfB2mJ0mbPUpcYsKqkPy5qtXlrp6BYZ6txImJ5EYm/tdF6AEkyL4kuqRG4Pvzgnaitj
R/gxsTmiCmODheVA0qofm9SuFmeXQ05Hsk/z5TK1vH/LcvpUSQXbQtkGF0dItIBP8WSFvUkmoESC
ZdL/GSdNvSa8DFFOi09DAFElE89CWEpnet7dIhrasSbQWh0WivNsp5Zae7EkM4MwYpAo2fYXBoT1
YQxh1XShmh70grKRBDgnQ7p1Mhu3FhQug9Vek1VrYqfW7KqcQ5ikwu6E6gVWQ9w8mB0vImVoUsrM
I3lu9clgdBhro+xmlfI8avKhamqTiLQw3oVmkNty3bE8qa30ks6AdYxw2GeMA9sUQ41qlfEuzwvm
NMNsE3gERstAZyOBoWKBadkzh6cz5ax4OjkhArYsFE/Ty4Hzw+J9Peg/8F6+RcKqfauAozNDl2yH
/AzRmEzspO2dGrOxpzULbO4Sa4wFyS9iOE3oNlyieZo6X8246hPaps2YK+vAra42sVD5Zk3CDdrX
/gWJOkhLkiUVg33zMhuVP+dSTCjlGB00rB6i2YOWKjt+1okyvTL75yqwzCMD3OdQ4i7JAkKNY9CV
nt4D4CF0o62rnT5ryo6emxdHT/c2a6u6ktkuzJWGey0X6B7Nazcxnho1YOyCIJDBDEbGLnomSrXU
fivhVB6KmtQ3USu3cVJ4isgl0/bta6GXdxFPlhPM40ffU9maE8kw6+PozVrzlcV4JemdFzDKse0o
9bfIHHovKgmqnbvLEmCvUkNIdvXCEYj2BfVQyxosb/Zlpz4Dg5JUcXpDth27Y6PmG0Hr93+L9vjX
3u/3s99dYBj0z1Fd4FjT12Fvvs6SqnUR27dEYgWsRstIdRZziMBIMikDqJ1xEkDCFAbS0iWImU4G
Isn559dJ2zosrcIdw0MR5j0CPAXHOlK+iPJdVad90ln4A1XCyk0xvIa9Rch8RIrS797+N5iDGmrc
Sg2UkZ78yk7MP3KFeIBJFLZWcwFPSNLXmj0yrpMyMbMMOwjJgW11adyHMllZNQZMO0m6kWhVPkRZ
cg46ErgERjV7oisGjwxMOK9ssQ5kFtIpa/KVN0tjD3r9oi244Xs1Ju+TXqZEJSeFDkv/HOqJyRhD
l6rqMPMOMaJ03mUK8SKhspRO8hsquEahWAs3r7xYGMtD6yYlAimgSQ5iU+H6+81HJIdLdWhBsHqv
j+T3g7X+1Wwd8v3rzwRFTjbpXN7+tocOFKqklG6EHNhx//vIfz8rgbH95cvf/2BUc+I2Cpsk2kOq
YISh+9/PzP/92e+XyDDHfSnLz0tXk5SVK05eTTCawgGDoYYRclw/WEVBi49X0x3WPMrfDxq3125p
StZBrDsXAgUyW18/rTI2n78ffr9cZIrRJCkxc+bTcTAxf7bhIlIH8GSsP9uyzjSZ568yjPRXpJBy
OjNVZ2nMtmJF1GArUmMz8ttKRLGmCF60Dk0FkQ/p77yUGgQ/p6G99PhYNg2b5X2+Zjv+foaui0K+
yLRN2yWX3z9ikTjtIuOl+1u8ZjVE7jiAI/pXGEuom7gd5tXfWCHS1+vPwWRoVuggQLOOSIZ/fRiU
8tjLUkOybYpqRBug9/xOhFkOSp6lJOlWGICHrZPMeFIfVDOV/unP+/8Csf8kEFNwC/zfBGLn7/G/
bVlit1HcoPn8Lhh5zbuv//Hf5X/+zf/SiRniPxiZ/ouw8l8aMUP+B0lVuoL1BWaLIa3erv+lEdP+
geOdKQfpjhJ2BeUvGjH5Hwy6GTkoWLQIahSV/xeN2L8L15lKMJEzVVMUSUPT/6Y8VcEIhrVpLNsV
wZfG+omgN0QZnnCrj9nW0B2q0trYI+Clhuqfuw/1T/jcvZBhCI4X5hGT92kBjPXaVYeegGHWfYXP
GapB3hS3VuLmMEWQXd5ScCvFrgoeM58Mwk3xQYcBpk5KcHK50U36qg+Wa+wsV0v+g7VJWlVuf1HB
qau9SMFXa2maYvA/f3MFNIE8g24yF2IhjJdekh6jnqxHU3lIRvVPj46IC5hU9zS+a7H0+JcXxMM/
v8tfrbWq9W8OJL67ym/KQN9tiJryt+9e5sFUJ5zrW/NmjQfxp3xsLsS/ie9Iin+iwEYm2/8YT+pj
CaD1EBHy/SRszJP1ZBrOcsHZpl4lGvwjtMiP/Lzs0iuWufYcMwu/Up60XnyeP8x12mlrT0biU7qS
HvSnfImOyoPoV+Y3wZC6J1jLS/qdjp7+oN5RapVkktjMILQTwB2kD7YAc+y9vuW3AU4cadtrmKJn
WMj3bSi37NMgazAZaI/5ESDbF5svBf0ZVli3MFzyV0y3earPUupIh9Y394qbv5c3IJ7Rn+SZh7OZ
XoufxRceF1KrT8EW/nMq28NHaG7HY39JPNHcJN/zNnfBVcweNMe0sn/kAyb/jps9EXYi9c8nwmyG
M4Kbf7bMaFRX2DXv4D5y2Wtu6z6RUYfsIeMPn1cJ0C1o/Sy5zg8LI6RTiBDPfC6v6XeoEiJpC6fy
WfOXR5LXilcMvyL++AQqqh0e57fiQ98wXArQM/0ktWOcdH3HpQ+vpkicMNwO5mYE9UaSM4MJg1mI
rc9vQ85rmg6HgDzJK8SrKm5AGxvX5n086J/lQ3DpyrP8xKTB5DqgsAudqHOsRyqKM/z3c7gflm34
oB/gzM2unjmt4lQf2b42bagv0bV0lZ/EgxoCyYNmkL79s0u8dNhEqZ3oLnO3N0gBVfkQP3fRyTyo
AOJHp9CdxCO3+rD46ibyVPoVZm5sgO/SV3CqWLufljekD8wSLoGTvUcn+aQwQd61lUveOZS6XAPh
a7PsP6JoLBIfQf6rxYSAsrV0s+/mCuZwOrMnUi/iXR487THcGQ1qCJvKu6QxlhzreeCZYGjUOYZx
rJlib5OPftc4+UV+lCrbvIWf+KraQyfYMIJu5nWJbV7aFOAd3iWo1/o5v4w7QFG5cjSuLRLAzMOV
+DluispJtvU2e7NczhOIA/hbTtaD9YIuhDWUUTmT1zk57w47+x7O8Lz7g5w8J6VTX4hDYaq9AQ+M
1wKMrgFH6I3YNgOBmtsPtkyQopt53Ye+ZeuNYdWz6De8Fnzpxrpq+7C3o1NbOazsNTwHnsr9/Kdx
5vUB6pvCM3ZDQvYVT6SNKSs5sbOrtmTNN05zznOn30WnNHEIc41uSucSTj8MXiAyCHKHkOrflr6y
W+SRR3Gn/c982Z63WPooi/yZyN1dcuveZ3c7b6ObKjrUh0XohBfwCWFna8/BR/sjIHRsbPk0DLv5
tdpP3mpBuWImmtgh+XOzE0Hv+lPI4NQ2L0p/s67DqbsDKtJt4z4/iq+im7sRqMBH6dL8J9/pv/va
oYtBBTMkuMvKr076r84HvJimNupyvW1D7CTW4su58WrG7X8whv3bIWzybbQVr7CKteW/Aw6aRph7
MZDqrSZBdeBbWPO0m8Ppm5FQDmC3c8Sl/g+2Dvn/ZAuTVFk0NZXBvKla4mpL/IuvQwlrVWcu0W4l
Yc0ejgNPm4oE10m4+rgU4Z39BvasbBNULwwZVFcyP0oGXG4ArHNA779Tq/m5DIJhu5gyb7WMBIMe
WVIXK+Ix7afLFMLqZY7YbiRlBpQtxqpnrgNxNmzVZllKrCJ1e+4mjoxsISOpVFnaZsmFtWp9VMfZ
dJXE2Kf6hnaifZGrXgPSi/ZgEHu8L0UpIFBbHjv2hBte5Qbu/K2sDKSplrdOM/qnUGvlk5UVh5p9
nJunNMFrkb2zuvY4GUXszyEXWSBWd2sod6EGH5Ulf6b96cPRqdkMbhodP8pE0kSZg9bp9mKeSr4i
LjsDbukGFliFxafxBT3oWRc0TgVEzBmhJlNqDA9xwUPg195xHJh2gROubiRhX4qw1kE7vsoVM0ac
vMzQ8b/0TZee5ZEIh7gUn1I9UE/xUKt2sehYQmWZMASkUKk5b7W6uepZnDrinG+mmEUcG3GFH9L8
kZ8jKeBMLaLJ5SVH65XhMYMEBOlGWFRfZeJFk1lsBJnuXklEg02xcUpAkruGOHLxGeplbpSZMAH1
E9gdoIOOtCg5t4PeyLbDIAsghbV2x94VL3zyoJTCH0vmJyu05Vkj3Zif1y7N/Ksp1WCrVTr32SJf
EjZGwNhypyt18jBi/aWPCTZQycUYCfYGdEyRMMDElBp1oe3Qn7QlfBKrxklS6SzCtGVY8SBNX/Wk
PTJlVnyimF8nvXqhf/uILr0Y5R5UqscpKhhAh89slL4Sc8KjxAt4URnqaO3r+rnK2nSMTei7QrLR
cgXv6AqGFwUeYqpuUciNBQnXGnsaIA6yq8qkT+RJgrgQFVtUabdYZlMqiFDCLX7Tprwvk1Kg8VaF
bcOiKxnA/isEP9hNP74U+JFEcywdtjbmRpi+AVK7opA9T5X8FSC1gADUcPAx6RZTX0j72dZhEnJR
6A8wiNkmcTN0ZyaH9hxghuLZyZaTNFduhcawH58qFupdFfFzpG7V4weeI78QkcrxN0QUdVP2bWGm
MKCaK0jmx8LwkBw7nVlv1Qcd2UbORnMwFgecHrztmpyaHj4dUNMJvlSz68lYypEIBNK7NgiOgSAo
pfAqtO+E2IPpaRk0YhGHm9mOR0uJyC4VN2rFcgycNgtvRmvck1Os475s9IMShqof5/lljrQEJH1g
yB7JSVwaTc9EWejN3g4BuimMv8l71bp1AA1J1J0Lqd7J0B+2Sd5vW5boAMOlqWcU1TwKJcoHtQxD
RLFJ45Qay8OwhV5UcfKRpWG2rgnMi0RusEo9S6cUY4RTVYVnSmKMLjreGC2Gst8P+izT5cYNNZts
dZFfd+ZD0A0FSCCtZT1DKoMKiMYbI5wWkzqme0P/SNI1huj3j2LzlazQYg92PTv8/okWWek/Pxvk
P7wjkgO6Us0xGNQ5ec2oJiQX0I66jONzQjK0j3r5uw5lYSPLQ+w9xIxMbfGyPLLYoFykBKi2ptue
SuL97NgfiLvgxXuXb8tWvieV17rNKTvhL/3IGG0eiGrHf2KRWWxzdqf3+Yn3fn2cImf6aXzJG6gQ
jsrZvNvlNSI4/i5MVEvRR3tUNxMBf3ZwLj/zAyW7iCrElt/4Helv5qF9irbI4VWWhZzzF2aURmtz
0udrQC1PlCMSbKO6TeuA6HoAhk5sNEvLhqx4dKchA2WGKTvpaqIIQNxnN3epBdJxlDgTCFWhQHR0
dCif5oP5xer+Ox7ubMXTxFWZxPX8xeGnZjj7Mh7l3iFpSbCcIqXqcdLOzc6Wb7yUzxTy4QMi5hfD
x8lxiX2jccD4ETliXZWf7H1J/MIxP5f3ZLENv269UqbStmfuJq483SXXbQvesILce8AvV4b7bOAA
tRwzORvQ0TVflw7k2YdsSMbtRNY81dXoKS2jyp2W8HDYTB0s+GIn0nA5SwFGkVyId7KqPcKMVqy5
auMl1h/AOEw8vGvN2XTIvdGLzU0kIIriQOA+cfDhYLFAAxjivXvNOh/fCsXpmX28ATB4h6i6eZMr
XyHhBXHs7CBsYt8tIAm4yGjtd3w4FTw8fPqBrZkb1nG6O77xHOOgn2cf0nGjkIbsmPpx6jfy6CQM
EAdvFmy20mxdrkzRC6rLb2ysSnNoPlcA5yf/TItgCZIix/jF0veIU+hC9OJxHHaTdRfOHGHWWdP2
+p2Ih2HLyyIXEPvbhE3n4ZNxVr9QaYmpR0vWYc0YcIvCFKRmNJ8BLoHoTs5mfNC/NE+4Li/Bhf6p
vaMtrYvH7nli3wwI853S9604Vrvhi56sQC3yrWzis37KEaCx/LG71/EWIy3SHevM2yb1Ojy8CNYL
p7xVm+YpotVijXznHaB8suORE2iJDloBZC05L/DbmuzuYrC6aZSqiytLB53VUuWBoX4dEMSyVeXn
3/Pziv1JTtY2jhKKxFOgCqL9TLYDwT9G7dc3FqIIfnmY/NOwGUrpjRQjsuixg4WaG6ce3FieRING
8pw2jnaUas84BGCN3N6kr+E3teHfqFOXX1DhihD50pdw8XPd0VM/6w/Cp1p48WMI/nOBi+7XFGJn
67LCxxcb4/m0G44pWe7hhleuasN+g+B56NMNjtB9ekL8Q2WTfc2Wk7yJ1jE7stGlt0XCVlBskwT4
2YDaoJvDA+uUoW288bpC3IoadugdhqTCFqTzZ/+ZeBidWzrzaFtMNuLR9C3zO92hGKABG73pBVx3
emExSsb8SNgHa2xbQN8j24LpjCYvERRd3nisacgLd4EWsr7YOZqhjL83Ao2LM2lOdKUjL/Zp+jz4
VHnWs2k5/Svjb2AEpqPsWkd6kzayr98yn2HOPScjjutjB0x2o9wK5gqecTyw31+extybHkCW1w/Z
lX7m3m2SNSROPWFpBz5d4eF2jC+8ROE2P5N0/za8Ecv0zmO40ulCwYr2mLIXO6x41FnuLp61I3Bj
uoSSMyPxMTbkLYnn4BH2Ruf0dHWVM7q05d1jexHu9UF7QoravZlXq7Tfo117IBPHo0y4BpNnofHh
1B6eknkD8o1Df2dtrE/Zy1+4QrsHpNXScdqU5/Dc/EGcOKPbgWLgWBdBcVTKrVv1iTv9xAmrPivn
+JYeQhCQ+1DZq8i4GOgj4yAcIT1W3a4SH/SrejKeyhfm+hSY2C2K0A141WEs/qI1YF1yaHbSm4GY
90JLd+aGYRRCjxh/dojUZdsK2e5gXHeNHqK+k+duFex53nMXUNoBcffqe3mTFE/Bj3wxzxrKGmlj
CP4QbCNhi+yf31MQbXgsJZDM6ViqOzlxaFIB4q/OxRNjlbGkWDjSVUpfbf1JVWHVbtkd1Wv0LMDA
taWNeZV9HNORi9yIVIAQeS0giNiJvaa3kS/ILokC0zGGkOaZ1rmGaceFdK5JnONd+TOQ+rXjZRe+
wmY4/x5zqhfu83emKyPLs/c83FIWWd78kPvlPr2G8V6RPpGtJOY1HE/xO7r4MTssDTZttpoHs+qp
ePEU2f28D9MDeJmeBUwo/OCZ9E2828kD5481z7RgzwAFn2Yv+iO9CpZLRzCesjsTCOVNujAAGVjt
XLA8beqrxOaBeu4avnMvcRgoyoc1bPrTcCkf49bW/kBHYb36CunDtFzQ9wQ50TajheTBdUQYcA/r
pKTgZrmFrB11Z9XurTB6Mtg2EqfdPXnvDAfNIXXpdXoLgic0J4hNup3CKxbfrEYIj7f0dvCOCyBF
Yyh51Wd9K9/L4MjOO35MHszqAPVD2yb3tfAUNvHHRHgTu9XYbXAT7JPLomwXLopXaQtT3u8Bddns
COut6OM3Yk95ilO0UX7NCuvbXLmuuBHcsLZFQg/uJovyc/BUbA0vuPffK+eGKuB5KJHt2Urj8kYJ
z6KX3wzRCR7Kq+qEj9URRUb6QeRh/aNs+nc0xOHPvM8/ZOWaxw6miHHhaQdzBZmMIvyJOy++ksD1
MIi+Fu+6fezN70iv6hunOhkXBf8qs7EzsVG49LFz2srWfCGkBEK+dWGg9IHx6JsvJM0fQ2I1yNBA
JOEHGKNqj7yfAHKYWxy0R1BGWrSJsmv+rSxUsV7+rZGxlV4X68A6RUC7jkriHBKl9TDou4BrcRbf
VcYtmfqJuonmRLTV8A1dMrgULijUu4AFeOvBBqfO4qTDQZQSnoQYxK7jhkbdM0AftAksER+NgXqa
adDfCgJhTo3y0zZ/WFs2WJlthLAEUgW78Jsaprg0FAlXBVE5ilKqhL3R4TnxrNSp7klPjWur3wG/
xmK/2mx46d/gpfA6jp6H4/Bl/BnfwZkQRrh81t90jVbrAq4Kflp9M3HRjPTMe2bJ2iuiUu4sEYOd
b+yX0+zmx9zPqS5dPNPjGVX4valAi/qlsJEGtzoQiFifY28R7VnaqF/ijhIx9hu0wgf1VAMltTle
YHqcs3uxS3xsQu1nX3ngeaLn+lCCcgWqfoovpl+fTfMg+tP38G2eeVUKoZM/L6foVPyxnsNLd8rZ
GX9au/ilORKrxfy8fpnmzVz8SFDUNNRZDq0XrqaCfOBmM/0xTL9iTWHRytihyQudLMkpZi05mLiA
1GkWD4us8jxP6F/2C11shH4UUUUmHabf/yCJ3WnIO8EX27nxuozbliBn6fD74ff/9/vZ718zxpCD
PIVVHZW9dLCmWELAvP6/SWfAczI/ZGG3HVFZXltRIlhoUlzFFO044pzp6lZ1TbGRPUPm+arQAfh5
paO+Bo2IOs4xtAQkzcQbOyd2AqFY7GpGeo2tCNCzyc9mgW8W1Fxkwc8NsmD5BIBLfGKXQr+QB7Ko
ELpyeOjlJpYTKio0MeRsiF5rmA3pPyLDKEtjzhlEodcl3R1qReTVfTs+STkw4rzINrXMhF20KLg7
Flv484i3z+TmqW0VZK2B+QHOiItLqEiVU1zEbSF5K5nsokIEFZk1DM3lIN8o8RS9wFPWajJohMSQ
NmSgkDwFlmeD9G517HIVlkTYPNZUR6YCGMRKTLuZIEZnE5mYBIMdVAxbLG8WBinmeIiS7CoEBMUN
IlGPUavcddhdBKGsRhCiaIuZSaYqJI9VOe7NyjgYXE5BVB8GIi6kJeuoH6mQxzK4ZnHwTsReu+9k
4GUlG2w94fxrF22DhZloFgwrRrkDi0N//dBVYubKKrSiWc5Tb45h9VszRUXeqbtwtG5RjqQ6AV0f
DbDDjPAYVNObnmIjHEaBPVmnPwTJR9Y3zT6wpG+1QkKvDSa5MXOSkJIQc/8KftKr2Z08BwqAdLCQ
U1R4oJeO5NxgelzCa14U2lvev7VCKRK6291JAmG8PLoxKtNa+0EaBow8zF6GCLL1WKcTMzXrh3yE
g9ROcAGEgMlJwc9AnKVHvJ03yqZA67u8Cp05YGfEbFeL0c8SaIyR6IZM1OzROETbgFle3S+3Gnrp
tk8EsloFSOahvqLQw/F1Xr+ZLNOdSkRnWmiIpinTCKVBPQNhTJUsAcWHTJ5oJG/FivF0rFj+An/X
SUGQ2Y186JfXsYYjXkRnnTt0sBSmjVDpuo5m7Pfv5on2I5q7VMLAWY3078zTYoOMHtgMl0wXa7uZ
xedOVN+KCStbjXDHEVTKezIAKa6tF07lyO7NkJ9gzXxsX0sN4UdOQ1wVlKhK2d2KGoh9oYI4M0br
s5lcKQ4+VTyMaTz0ZHFRMFc5GwRC4Sz1bmXSG7F5LS0oC6yOVLJ0nI8lgQRhRcsgR6xQkjomATfL
fKlB8fIYaSyVypmODluaX0oxzUyLlaU2rtZsECIx0jYZDfW0eE+r8TOZuGnMIvBni3kQ4GotRqYg
99A7EkyvanLDNpUheeBIyUS65ajNSjeKF6/LFQxkaBK3Zozo2CpifT9IXADo+ftJjXxD8Qf60qQD
siwJIuF6/aZtSa0T4ueAIFpNlTCmSWQVmV23kzPcT0pbcS/KloWgjLmFAFV319ZM9PA0ryerp8y1
ZYPEcEWFfVvYVxfTKq7x2Nykel7HZDOJly32AAksztgStyuOt1yFNB3LOp0MllNbbllbBJ2T4IF1
ZdEIt9XMCFYXNsTCXxWeWl6dcrFtVEparVFBsaX9a1ICeQ8ydjGc4fnRql8UkxaNVKm70VmsrxJC
fPGCO0loPg9jclyQRgWymm7MQvRLcuTsaYgwSuPZd5N0li8Ve0ABRsBGt2ICDQzFSa0ltFVsxolZ
M1LIrI86o3MtI/zLCNTigd8VGprGnidSedW0Juyj87su+I50kjyG/pUs69WDqAJUz5IERhyLNRHB
UzvszVZ+jyYK2aq7i/ohlKoze41tZSCyR4j4bU0s7vPWFRHuI508lWDp7DAPT85jCVI1r+sntEfn
qUJPMmJejTtx3OVN81URqjqLH2GYc50W+F7NGHuS0JLnCxf8ngqgWNj+Nlp0ysoBTSRABTWkxZnv
H/pszY6G1DFuIzSvA3NSRZDxujIVaYS1VzVHEj8Iq0iT+CpizYahQiRVzdp3KntnKa2nsAFsm/Uz
F2tabXHDo+VBYpQ0YBkbcnMTMXuchu4+VAmGrxypbyiHNMvURDmRJaUgfEyo3OZIuYRDcUA6cRkn
K+S30bcgw2klJRy8AjaMrMWLq2p8ida62QZEvBG1RVgYEUrUUZnhllZ+K6eRP6oYqzXjcMii8CYa
E7aywUlbTcLhl2WsVjF8iYPst5xmtm6mjDsG5Swt8gtQXd2PITJDjNtrWrFAQo8PUrgIu0SUrrlJ
DZp11W2cMppovXuaFCa4wWhce16nzqxywMuWr6ht6pp9Rt/ErjVUaasGQ/Nb7PNprbhBXG0VRfDj
ikEfXnIJXX6xUzDBD2b8JPD4X2KG52mZvqVGGnETkw7YcJHhLEcLiuh0pw7iQbRIg5SVnBFyonBO
NWq8iSoae6NtaDBXYnos9OUuSeg7FjILxTCJN0ExQFHAnTkkpkEOA9KlULbcCIDsRmGv46whcWqM
XYGg+A81tUB2EQrplFWKsFXa5qW5U5Ou90wBu2HUE4xalMTRL5OL22vGfE6w8yJj6BD5/evBskGq
RowzIhYnSISHWe3ynVapSNIImbAxo2/qEnxEMso/IxEf7Zi1zvg8CKLmmbru1HNC69D2p1aOEAkO
UAaAGhJB9ARagrkm8OagN7eZgYfEaLTrCO+fBGh06CSYpzxFpFUYx0rH5FGFXDYsrbIsfoLUyDum
1V7lqYIbkeb3NBBvYxPNPhAoFnX/k73zyI4cydL1Vt4GkAdaTOlaUDNIBic4IaG1xur7M/PIAJsd
VflqXgPaMQHA3UEIs3t/4b04KurAej9uLXSWsZZtskMf2K9wfIg6xMra0oyEJE3uQLN0tvy7h22h
6a94SuJZaxMTcEXM2tLTh1lRTmE5P9Y46TLTNXFK1kpu48wcntwc3YrA1b53WYeQd9zsiOMDKIbF
u+399iFoDkXqfIXNqa6b3D4G2fQTPDj0QbuHW8MZKjAG6Ubia5rCjC0yQ2E0hOn4yF3tVN+cquLN
ZnNJhI2frduxsdfJVsvgB+l9rmFgpH3y1S449x0LBRN0ROHD8Enj6BHyQLclQSMcBUEFVaSykx4I
hLBj9731SEZjGohrBC0gcYOZAQ+2a1xhpqvOu/f9pli1SDbuory/7Y2t4qJPp4edscPJ2zw2cA6O
svahCTdjOoSogAdV8jUiM7TRjMo6Dm74vpB9LmydTaQGb4HgCMui6rkDeGBpm6xk1uYj5KOifgEo
Mv+G2XGD/6gHV0OFuKBWQXu0wp4In4BjBhoL2RhBnvXYK/iQIslrpqzcBIKwD4LiAD6aGH8ngrjp
rwLppnslM5zt7Cn2sUGeE6Msq3COuhCWkgXWTNqx/expo3NUfhcR8AJztiDKNjYMblFIlKJVISPq
WOpDNrhExQwrv1P9Qd/1nZWc0yoxL2rO/wUJ/gNI0ABP9m9Bgi/YjkR58B4e+Gufv2XkVPMvcGGa
a1oqx3KMdzJymsYQnhAG+DXTcEBPLAhBVTNMrN48G0FjTwdW9reKnCpU5BxNVV1DJXup6f8JQvAD
ckJFzEPVTECKGiLapicF6t9BGHiZNUmNPNGNUb2CVXIQKq6ULXFmy7wDgPTv0XKGMFh4B9X7P5/2
wYChCgwm/gOf5l9PP/FRtp+Lcc3U1b/nCcgtYb0URFOvjV3xREzbfC030Y9gFx3MLRPuGsLJKjwP
z4RngRKqVxAKmczPClmITfEPmr+aUOP78GWBbPJ/0w3D9Cz+eR/U9Sat0VIrNbVrpyEgWwppPamv
5w0G71gTsztud5ivZctL0MifnGYeD7BAwG53EEyPrSYkEEQN7AfKyiPU11BHVq8y8xmxCzDrsujR
Z936pvpWCVC2Egwjgc95WGVxSaRH9OU+URles+W6ij0PEiLBNL+q+i0aG+WVxMLLAjNmn3DhDF3H
1FiOSJ2vSC1IEkoFP9leYMql2t/liM0g/QqL2raieYXjPYsgATZeCimQNjmxvQUHfyNV0GSR1b62
K61gv3ShG1Eid+BgAstJAq4lVNFUIdPQOSVq6VgXMYkamWdLpTHLGfQ9xI2VI8Q4LsQAW9IFZIeK
izm6Iz2sxpQ15eDW/s7o+20hlCvM3iyRkUXXQ9bAcGPbJIoG0l2r6QermSrM0FgLseJ06BdFJQr0
Csv1oJI5lFB6X8hYOFK9YmkXJto96ei/VGm1byuVJ6uG1Bgs5xa9NTjXUetvZVc7K6rwTIYX77vR
Z1dFeg4pm59uTxSSFWlzlF2yWJpaFb9aA+qGStUWV/LnShJG3AKlgATNL5f/FbcOoFZm0W75lbLm
90LmRFZRLi2xNYwfl1+oI8vy62c77YAChWp038tQwbCsauojSnpcpMuPlTXYjMDQNCSvBDBeAuVl
LaoKkjHmfAAIEmwFYF6OET5Bb6cE56iDBbAVEHNj1KG/kqd8tKe3AVMdUKqyaQj5ummniysB0DR6
caImrw4hbrkfAC3KftnFf9wFFco1H3gJp6gSIiGVn5KH00Lwg24jsvVEto6tV4lpUpuslbCKQGd2
43AcBtgumAmhWR7NOUs6LxqPkVA2HEzi7phD7B3xHeRl24vvfKnN3X1m+RjXLtdrCduZ6bS4ipui
cLeNX1/Lb1PIr/S7kOp9HiIXRznq44cMAgnl+F7o0/kujwpkRJgeiKYspHDd0vywSWoSzavRqVmb
Bf8vaIFwP5DGQ9gmr52d7RU7zYMFIkch0NTHD83cn0gceU20NgkRrJuUkLJh+DoARnFAW5udTZl2
r8vhZa1FTnCP99RlqzpkejiMU7yqTc7X0EDyQdEL5qwoZB+uOTy+8zoyV0kP2ll2zloXXFkV9J3L
8LstW/WH0ivZgek18RQhSyhroxmX9ausTgHE1I2syqJyrS8hr4xNEygk45cBuXe1dC5Hk9sobgYJ
DwHRtTzzye/Tj0I4EUVFf+jCajgQDVTnFfdIiUCieERpWeXtUSW/GuRPcwKuD/l7ZQE2Ltkh53C6
jJr2zPMOcyzKy3iou5uoNl6Kacw3OLmcfeIxljjIZVu5lWyzBvh1ZNmUA7Lvcrh3++RKl6EJk54I
eThA58AjxeIm+9Nhlj59ANmHBE773WmQ5zQI6oRCbBR9KdBbqfNFtmLRpYrrNQ1RbpF9g8b9JmtL
8bEvG3mp2JYBtJmzkSlKwBkQ++Vz+HMSP/6P+8rdlhHW9ey3tGXt40eJb7j0BQiWwevYGZPer2pV
/1kIXdBevGZxQNo4Y5nulVx9Nf3I2khRAFkMCLMcK+DlTqqwlNv1BCIt5vX4chbKtJojkCVqO4Gc
F/QeWbjMrlG4rFnu8jReCghI75tyII8qHPzKcjOJz1EJ8azyJsauUbxZ86FFCagdwBwZwNLWnbj4
ZaELIc6l+a5PvPVqdLJ4XqXisnd8lXQMJysfEGvppkpfNda8j4cq2+qeeXBT5IiSun3jdPQHRVPP
sR2mmLMiIZsjOYp8O8/0/tG8NZME4wnxFXohHurIO6gijgbuC00yd0RVJbI4PTV00cmqnD2BUZzt
W8JdvqCe9Rlr70s1FKQ0WdQ4IyDSBxLanYrtOKDaWvbf5LmxDCUv9kVezodGv0nFGZFnyRYv/cRp
bmNvjtFwbKxNNlg/u9ioTh3pgWl0v1RNiAgg4T8vaSbo/usOAvERjaww5uZtxAxrFJF6z+kysNXw
T6IC5zzZJy4H9ItSBLxjvnCjzN5h0M+DxiukqZyGdGFyb2vec8tcd5qC5BgNRKPQge/Rkdth1Hog
YaSjh2tolwII5C2Sd8m+b1HDSbC0LSEXhPr8VGUIM8RTduwHVBU0JjiF5tRrC+JJ7efOfWxih6m3
2MciwZEdZSEetkcvG381LwPoT6wSDF9XoVipyuJyBchqZOOA7kLuX0VEzFltKPj0OfpKbTAHrEPz
PPgDkoc6gg7t3Bx6dyChNpIXswbSlqPOvNXunFt7xtOgVK2eF2qm/WxGNdvo4iUnC02+pYUIl2zm
Rq/t0AtBMcf8Xo7aXZ4aPRhapT/KWhVnEPNDJCvCgpsw4xegBTjzn3nXxs2jOhLvFt2JhxCvHHN5
dPSoqOyWLrnF5Rjoh4DiYMWLeGhA8KMRL6FKFGnqGuhpimpnxiR4IkgEgDOZEamDR4pablomzDHk
RrI2ipeWrC0DcrvLLjOy2GkMvUL2EQzxdm5tbgF3diSSKNRZ8F5lm4tdg+4Lg5Q5W4unCsOOYjJc
krOcNOsgu+RgGKAZKmuFQmK2r/h6ZIHA+7gqwAHfPeSddTf6trnlSuGVroeHtPaH3WAjl4u0tOhr
kTJ3A0w0SmbmssvKNIUAOyyNVmyxDCzN4Ra2sUdIDSVo6DxYSKJ3ygsOQupOc/sb2LF4Zhgn6M2W
uxle8h+ull0Pax/oEUHPtf2U3rDseFA2vkdCEN2KB9K12KnCSaGi+6fKZnq+nmqCcec6uhGrpHgd
B2jYPnf6lx64QAiUykWkaRMmz2Z8q8W7DPCEckKtAC4TIiGY/DnaCUkJ8HTc3+c8vqnGczeeCU8T
Osp8CCMHkEi2dQ9bYvDWENST7ADVdYU/pc/v2trH/AzpHnABGIpvM1reG6zkwlXd7gD6OMobWCqk
QYfH1gFNiIjBBDobRcQXeLyw1AKoGYRjq69CFQ1FVP2pCzchsU2Aa1cjLDZ91Srg1K9MYwcs184O
5LWDaCsYb+YtKKr4Ux3fNerX9Frdlldn61h+ca/iG3CJ3KKraIXG8REjzrfpDPL1J1olmB1eIdey
Vu4snkTkrt683bhyD/p37T7fDIfkVV2Xz4CI1+MebjBisHsyc1eold45G8KB9h2LThByB4hR1+A7
vkYsLNsbDYJ0uSFinhK9hd0D5vFskLvvsGjYY9RC4spff22ujNv8YG3nJyStzU1yr9xgIP49fC5/
FufqTFoODcpN9orioc0y+1OLYM6N/tS8musf7X4+Hbo3AFMzkFkCdiu+MPOQY3F3NMa9Qx4eBZsN
kl+gC2NnPcPr2eXZxq5e23gfhQ9DsAGSUddbu9r7W5QOrlJgB+QlPWCqj4C6QaWq300gtDjLfQ4K
ci8b24Awth7BfNQr5CcFHyteCVg1wQGgdnDHEBcDIQNwR63f6hPkIY+flR/sVf5oj0fgHsT+DuRI
Ff8Fnl4R7CCg8YRETtf51G1nH2Cdd48xz3WwHd9aCOLf9TPJEPIsibcPiBKP6+kxTda2t23Hfett
Bp9wHCCoB8GT/GKUJ3Xefm6zdazfo1FdFjcw6L6VyqacN6jHwJHjD0LW9NX5jrtkT+TUOiUOiMaT
z1R4WBm3KHMmz2jKniwi2lfKSduW6+LFAiPHw4xsEVfS2X9ARsz5DIh6EjQur10rQP0Acp1MIPdv
05NXnnVzr56Ze92nb9oPtV0RmVC/evkqPfZfVK7K6qwVK2Y/uxyg+8oLDilzFHsFXIOkHOJUTXil
v+S7Fjeo8sp5tr/299md+1odxmvwfiBayvzM7a/0B9dfD6j/QO+86r4Hq/qHx+0DK47oPUg9bZsW
W9Pc8Q05fDqw6F9p1xCc7/MJtYWNl+0BfUU/1Ovhi/ItvQNQs2KR9qS/Bt+TJ7JdQna0W9nA+/yb
5KV6KU7qvUAdQXDrTkB27Ztij8Pk/Ipqxs3z9GA9KnsYnz8gnQN3NMDUrtWfgO1Q7d8WG+ApPGjq
T+2uv9f3UGQOSXRVP+vhuv/C6jg5gBi5gnH2qhYrZ+uv0Y9ad0/RgCbVlbZiVRBPeD2tK23dhquE
RzYLiPv+LTvUUK88fiKZkCv1HKx5pr4g8QaW9hG+Jz+92CDfSjib1e9wpV/pW3ef33ufk7X3PG7s
9bxP3rIdmFzMsmFnNUAeNlBEd+k6OIK/HdYw3v2r4sztFm8J0qHBTZCM6/CM2pIGMJaQxHDFna/D
DL3Bj9ElDbEb77/5++DMynOP4x83KiK07l27Vw/wQvt6C0UMaigIGdAj+rp65Jwe2tMI1mytA6Ll
Sg32Eb+hRyt4HXNb33mvFd6PI2jXVWVswRgZXPk6kCBn71srQv3NDo5Bt0M3clXt4s/DdQFhk5eB
sgo4ore1XtC7AqErnGXO7jo4VGd/mx3tZ7iy6I5cafsxWaF2snJOCHmQ9xI4fZO3OoC+be6vunjz
Y7pNzt4X8y75BNlzF34lKWEhPpQNq+X15+YVAR/5ijR4bGR92u4JHh1V00Fc1fBvNFeoi4qVil+w
XjfF2qgbyAZG6K9uyGeB5XaZWyOxDLDBKEuEe4mAkTZnF1kLxIJE1gYLLav9pYrSlrqJ0/6UmE28
i8Q2qVzd/Ou9jQQgS9XoLEpa1FqLDqxgWzTY0f4kreGwoBKC8N3vgmxphzU5egmyJgeapnwDC4LD
XQWeDoUd8xjMM4TRRCcrv2/dQQEGPpNevlThLUEpscpq7dgmJMsmZMI5VGDKArcfkXlzcHzI8jDm
uUsMIpZt32HIMZA1TJCBJEXEdHqxw5a1NhSLAmmPLds1QUdkZtWT3ZvpukxrcLFCYF8VhRMxt5W1
pU/z+mGX1d2dj4w4ec5mZUNXAS4sIlko7JfrCSnmnR/cBraqHlGQYA5io7wfh3Wzk6IgF2WQxMLD
GAk9aW2wFIg1sowUEQdZ6HhsAdVRb2WUbZE5qUuXR+7SadoN8OKoRrZdrAJtWBIqKKC9DAe3IiQo
a7aIBkeJru4zKN6arT2mSHNuXY/QVDli6D2VvCZ8nNtPtaqBoDN4HnfPI465hwGpLMUavd0SQFJJ
ea6mxBY3Y9TBT6lwSshmIjFGW/NU90hOCgkMuwPwOVoduA/RVIeoh3hg3Xu9/+QEjQqyZSSJDfTs
qazdaksOYDxKdRXSTMbOiFwU+sV/vDatl2wq3U0vFHKB3BKvMxOIgI7vlmukL365T0gLClksfX2v
TgfdP0tbEq1HMfHK7IppPZnVk9rgJM6qx3B8e9+LQJwM0YksCGKYKN9GQr7XbEQU6RI8XoLJ8Hbe
LAtlIxLE4EwKXFXyqT2x9g15slZfJ6SGuEew3tkWjfHSNy7mT6JQQRDmEPE2TQ2KSIZV5T9YFkvT
bYuIH8nCUGVOLv+9mljaK5OjsTDCtn5VTsDnp8klvFOJoPOlEDFkDLHoDJBLz7yQKUklJA5njQid
jLBKjZdL21XxHpN5lP8m4/4hGacbmkEi7F9bOgnFjusfY/SteJ+P+7Xb73yc8ZeqmsSmPEQ4bFMl
CfW3rZPqiVSdA6HNxVJWtxn6lZAzHLETbwn2ImHn6iTSfiXkDO0vQ/c02zU03Ed1DfPu/8DWyfU+
5p08TzU1C1axZWmIWpgf8k5VbGLIEuTxGWnNFQrYzEGMEkmLJB3PMdn8X5H7kKeACimtMSDi48Cs
MBMLo6baVKH1zcxCmL0W8oOEvUHEoP0jCgPBRcQ+XKY62fSWiQikIZaUiJby1pTV3PV64iaitxMr
S1mTReL4qJwlYGGkc5EMgZdGdVdlHQq24okhC61pkIuQ1dJz8kOUfV+eFfLR4Yh3wPIk6TIj2Ewa
aCJfvBdmESCRz5JC2jbJajtDVcwz+Gwy0dWJ5/jlcS9jaaIpBzy4LKE/zXuZ75LPfJn0WgqL+OGu
M5mAi0DU8lyQCSnUIJXtHEFtFmG80reYFwduhHXHxCQQXCLlJUHVF8VDqjX19l0i5lJ1Op0l3Phw
eUIYIgu1PDtkMxaCX1qk/KwVtxtOQQRnasaYcD1ZSjyeHERH0xBBVMtHxLbsv7fZdKd0BpPBmblZ
42XXbdjd1rEabKem37m8mK4cBQV5fCRbJM57Ad3baX6t7jU3YzkLz6kM65tBg4owOdVGLePgLsQg
oa1Pc57UJ4xBoC5lQUGWS/vig3RyDEXwGsx+a2ChiWQ/VirFMKc4I2Hi1UD1FvEp+b/hWfwpndvK
xx5QN5/l/485CCtkQil1e2cWgw0NsCWMOXQA4n1zMldMWX60Rd5sbD9iUqMSdJU1chm/aksfJoKE
Vpa23GZpLvvJPtXDTOcKUB5mMF25X7b7h8N8HJaHDfQQtqasXsYhI8wxCRTxreX3sOSXW9rL5/3n
fXXJOyfJZ9Bm4viyyMSkb2kufT1cg51iedvC2cre5bRcTsHS/jAsm2Me4/zTNe1aNsNBK3c1Pg/E
1vJjJG4oWeS/m+hsieTy77YcrvMYJ0O5jxy5bLTsaUbzbmpBRjM9ge7xh8N+6Fs+vpwmPu/DsGwu
2yzfJm9Z4xHZR9VQfIgc+NN2y/EUJOW2deKdl65l16Vv+W1LX9Lot7Vt40ogz4luO5+KOmdtKjKA
ilhWlBiGq4gZs2aodYXE5ceqLpYhyhTcxigW4ZBaNepG1UDy2EqAt404xnK0D015LBB/InssNvS4
2ciiiA/HyRUjTD+9fN6f9pN9l53lceQXuRxhacua3PJDX5GN+gEWQXEYhrDnCfkGgjxjYgycEx10
Lx3VSztKbfLYcuhd1ZoI+aepeIx+HCq7PTqOOxkUjxzxsJhyYtlRBFuy+Z2tqOUr4d1GgdxUZjJk
AH3ZVDY729S2E0sCaROR/vaKkP4RjUQrgIYjCDQ197JvsZOw5KR0acudl6bcWhaDSCHLWqjCxvJy
3VrN4uxkGDIdZU0WVuH1cLxnZOGWgbYRZFVo751YS/CEfl/8qa9NeO4SPpYZnFFc6++yRuI8JdLi
TY4E2rgvTcL3o5wqR7aJv5jrulstj27kbu82vlRlryIv63ZGsklPQ7goTB1k0fU+374M+lUrJsHA
B38VcE14KIqmHNAk/qAsXtSabJQqnPdkoaOPQQorJklqecHrKE6V0RCIKxsEdANQ+pvRZcFlaggj
4mSB0QjS2Zd03JKYk30kEL6q+SgUefT5KOXfe6EBj8eBtsv75tAIPF4iAHOyFrf+VW8W5WHqXOs4
iEIbWzQ6wOmFajYAHO/1ehuY80Pts96YoGOs5P9c/n8n8U9OfZHulZ2dvHbQ9s6OcBLTALcR39Br
nt42QF+JuZBnQp4YH8YEQHpn58+qefQ6zzzKWghy/VKb7A4vg65AQjsTDjfSA0WfTRHyEp4oqszO
hAUhcFONybFVzV4fG2QdzXl4lMlN0mywLUp0BCyrNqDMIrWxiTLA8Fh5tJsRiC/klsg7plmnwItX
YP26EH11AgLuqOC6I/woTTl7S8RsTrZBqf7dKdtyRBYIdzLPK/VUhzUxInQm28v4u43kQWQ7TRUb
QYb2+vI5MzPDtecTTJ0V49HVBrRYlHYGAPO/c6wItKz8cjD2eAHaWmAddDEuC0PggGStkXaEsi3z
jss27WWFJ4/5e/Nlm9oGeKzPqr+SnjSymDvcAfE0EdnxXOS6SwH2+OM4dgzoERREuz5sI7f+/+iT
m1w+Re7iR8N3fEjqzfJxsrb81H5EhdqcsDeTP1KereXnfmjKH5ooO2u+l3GvpVhiYbIvEG8QGRXT
ADcZ9WhzwYpXSyHfZst+sjY6ApCz7LMMXw4bgTnZf+h0GnFWP3ys3OZf9tnEbVZGamxtNQDGXjMv
l0UbCEfKj1XZzhXt10YfhxtLONf+6/F3B/246bv2pfru2CRWuesU7Ajlof/PuNx0jgqsYbTv7z7j
z9U/f9LypZNJe5q8EhM3cTLeHWPZ5N0h5EYf27Lz3e6X8XeHMlIsrXGZjZVEf1ekv5tZAcawUlCS
EV1L/7KDY6qoG8zp29Llmy2eGFZK5FlW5UiXErKRtWJiXQjUbWLmiiQwxSiAT7Mokli4S8mq7JTD
UCxYDS9bylqIQwD+KyQC4mXY7sRiWY6/OxwawFjCIusOl11U5fjlk2Q7ruenuYSk33Sdp2F7w1eS
u8vau2MuX2kZ5t/9oGiI2WvZiFVerT/Le2W5I2TTDGwNmrW8L2xMwvC8Eneh3ErNSgcSCKExXqfE
LWVoLZQzIMyBEBT8Xbg5eQkv79SVM1YIxcEwbI+xgDzJQulnnRyGaGdzYqkrWfV+1J0VHUfMx3ip
iXvGFNOzUUznlmY2bmNci10330k4YOOGb0x2iCBMiOq6TfcDj6DvPi/yFOeqMSkCCA+PQQYoo+j6
VwjA2SlqIA23mvkWTqa3kWvrhMMU3slrDdyCxK9bUKzLCh9UDnqGAa8ZpctjTIh06NcBE1yhlWsb
vMxtwaSvMI5CSgoTAbQp+C2WNZ4aEyCfyiSMawfWXQpHBCYSasRxndwua1cZipCr2GwEFlXZoGa9
ASD+fwN2Ug33HwN2KOP+24Adgd7w/62+oMUd5V/+d9BO7vq3xq71l4mOLtRS7GB0YbD+O2jnmoTf
NOJ44Nht0zUNInN/B+3sv7gwNYPrEacydmOvv4N2xl9sqrmeDvZd1TCA+U+CdsBghc7rO2i76SEF
CIzfsWwdvSvDMRh/B6THrKDK6rQhzY1t+85G/cFyJ3+nYquRl3p3HxtOeB/EwzHPtHSntkSOjVI1
HvIOCDe2AoBEYGglQ24/EHvzNnOj59toVvLzMMG4A5Fo3fX+lRugUWB3wTYgQvhYKDUp9GjIzk1X
li9Gfe2h0JpE6vzmdyj4wgGrbvQ2L3EQR6Y3iBt8BIAn3VfejPKC5SOaidxsEtjBCpdd48HVlWnb
6pp+sorII3nTgh4gBLnWw8raliOR9WJqxm+tp1yHLoiJJLPTk5nb6X4e/Yzw0TS8qnhu+E00fo7c
UuCbrU1Zw4FkBVG84ECOBH7o9PDYxLMm6D6NTKCuQmUqr7t2bj9B1+quihLXkNIt7Stb1cJPOSTk
zEp3aYajG+uym2m+n/zQBOFUffEccGFxkuzw8E23WWS5YN/mcFdjLDMMCOy02g0eoi9eGeIyaiNg
Mmf92ct+CYtjPeZzsp7VFvmGEpl94GhPhZ0ZG8VCtIQI8g9lcEE08HHgrISbcoUgbDriH9Sv87BE
lmceHjr42hsH8VfgWFGArn6uas1WIb+4U4ozngbes3qK71UPpk7QIfuBgcs2GwlTTRkQgKnusF/a
JfDstg3ukziA5/tx7LU7c+wf8rrHMqKLR0iNabhDwWTW7bMCcQxqfAX/AR3Xtlaz/dS6OuzzyLvq
zDp+hvG2JgST3ykuaixmpRWsB79zHyEKH2fmHqotel4enHC/MJ4adObrjdOwBgubW1fHcdmxfLQe
yx5Cr6WDGQPCtrX452xbL9yZKk5mNi9FUAQVid6YQGGeTelaiatu3yYQrJTSCk/aoPwsAMiUijrt
p6Ay7lUWe71vHDRcpM+YhJSHkYPit4CleavawdGAGQFHtUrXvREpW8WPPSSP3HwVQwq/M0qEnjxw
iKy5UDAyVLR2ROHMLTr9fbQPcVo4qQlMyQQpZkLkx8wn/ed4D3Pq6NduNCKBa1gZwGgzgQoXPyYR
9hFcWUfXR3ByiDG7NP34LjIUwqSufT8a6Mho+MfAmSMsX5OpJF6eY92pIvsZVKBtSnMa7+IAfZ5M
ceBw9Sr/fnQAlSJy4E3ivNsW03M+6cq655SvHAjTuxgIk53BnIt9wnl6Rl7dmOx+6wAy0kqwbU/D
mHensQ6/4riQHupqBs1kt0hdxem6UGt35VbKDpf5ej/ND0PUnqqqdO4cNWOlromfPwHeyo2i3o94
QqxbXF52rbhYS7+N1kUOK7nRoGVMfeKeoiF5UUOzvvMK/REA2jHyDeNaD9znUPGLE84Za8i7Cf4H
QfGa4YsOTR1RP57A19w7L1YboBECX3yrpfP9POrTAY8TLu4oPuV+GW4NxQBclRcpC3vf3nXIVqzj
GB2rTkXvScVLZY0hJzeayWOiLrCFHNJRvzGiSJr87uI6fzPNCm0iXLiParVqxk8KQPPWxE+v0GMN
nezaPeA1t4GlgIS/G8EbRxs7H/Py1kFrwNFQTmiGsQfQ572SoAXIlDuguKzss0bAvbBNf1u5SvE5
ihF/Qmuqq4zyOsjaHNOhcXwoI004WZTh2ZmQ6axcaFOmqwFgyi2Yx0rW3bZOrd+biXqrV21+60L7
nedEQdML6jieOf1NRRIlw6nkK8IKG/xqDkEZPwdDMG8g9LibfF3gHniAemqJuFB06B3gqg2m5Ju0
jvAdCSE8R7oS7+NS+YoG5IBcp36Lt+bWDI3u2lZtVMfSutjwHirOdi1gN92LOvHkBxbkhPptydW/
CcEs3DQekuy5iAQEUKx3Ac7OK1DKOa5Upn+sGyRUKudLEPnes+FP/o1Za8c6IRsxlv4ghCBa9Juw
abAzBf0+ImBbGz5TBr3zbsbv6y22BvOWdMKnSTVOWW13nwpn0+g+TukaYma6Fvdbte1+xpHXgfcC
JJ00RXi24AUxq5ujfZaY06lyUT2LmFhGo3JyfYA7SZpgHv2t7P3bDtT9p1hRXjOnO5WlE2MCaYfH
RMfWGSKpvsING9vOzOFNi0nLjR5CAp16AUed3mY1f5tstuyzLNx2deUhY5t7iIBPeJlFbbT3uOLX
re/V955ywOH9O8Z63nMVVAiwqMFdhNnHqmNCi6JYgvLpFD2MalLt8pq/PMZeOkQtfTQwNym9/mRC
UN5HVf7qh1a1GpKMaHES9qjVYC03zkqMbheYPbuO0VoL9T2CJAXm69ix5002IpVYIH5koACoOc7W
qR2RSLdUxA6AGxaIeOzc2R7AwePuGJAFx5fe1FDFyIObQfGQYCvsN11DDAXntk+DVoC6irW7WVhY
1iRNH0yuoWAYtnah9cfW14DeWDqQIszK1nqKeNZQ6T/1afqSdYn2PGkntc+95ykdHpgY4SQd5lCx
G29jJs2noPcwR2nJMpznCjhc4n4JzQnzEGV4LeEYaQYKWhUst8Yrk2vd1E6XF4mDuk/oIiw4xQ4B
Pnzd9nXDO7HrWp05QKutkxrl/NDEztFLMVeb9S96pVr3yaBqh1StjLOeGNE2rnhThybAdbPJMQ9v
O+mEVzwVUUyAzOW13unYuuDVUe9ToylOtW5gGZUFGNQlgIb81N1zuyPiP3yz0wfif4BeRx/kqob0
SV0l2kOSBmun7b2TUZE9Q2zl2FiAnB2ECjpTfWjbm7EpEUnSomM9EQEok9bAnVA59SOcdy200RRr
yua+8fyTxwPoXPhGJ6zdk11TN/aZpOMRJ3OkMErQ+dCRflRzxaxAycNVN9xXmNNsyqAZAQd2j22j
WE81SMi0RZkMtVd167bBDuu59pzFb6mB7qDbTt9rbIc2uee3mxCVyDBy4+txjrqrtqlLvk8SsNjD
4feqd1N/x/8ZdY0ge2N95W516DLlgM6SDdrlBlGTclWUNZJ906hu+U8bGzf47GI3waOx6JqN0SoB
LoAomc7opfWF2932dsfkMR7gxlTa3h+Q5G1qy1ybboX6T6+HZ9sqfmBY728LYVqPqCuIbhOZESiA
d4aivAxFKJKWIHqV4lEIbDGNSNQCOwvtIc5ybatWCDsOSZe/9nhKoiYxKvOdZiXfnJhph6k3kDBL
5xpiLvDOALmMcEYC2vE+59aDEprDrembiJ+E3S7DV8LFpUDV4uZe0+2rsW2dk5sihmPY2hnMcwv7
+4QixE/DMsJz66NbkQczLwUnMlCHEwjVPMOfCAhTF/nTBixTyGwtbu8yplqI3yKUFnd3zFkR4eIs
ItA9zlcmZI89btMoVCt4lvVGAKbSsZ8zHcUU0rEgjQoLfo+TWIiWqO0psVK0lQpkFtMClV53+mQ2
XbQzdKBASh0JEmO0s+LhNmTuBmVrPuRl56/mlnse7eOVrStPcYfLpVu/OlXJEdYlFMbbEhlMIxju
PT2qDgmsvS7GSDTBaNzTJvVoId0sZthVjIwVE5kZeC+CyL7djw+ZWT6HgA2TzioPLvjxMirnhwRJ
GTUKp+siwhYxGMe7IshXnRFph2Y0jQPCFhvPdvu1AWOeHHTRbPomUdFvy7/nQhnbV4zojJ8pHLtJ
yGe2jnmDeFHH286ed6y6MqRAgIBWoYLRvSssl8QbpUn6l6yOzYOcDPF9r8piBPHUlo9N1JViFaDf
zgHh+2H2zk6CYlCXYp1X6+WjMyLIFmlRvK3C9B47uPia8WNqu9oaTkYKLkLPVqhx1xttQE0wR28M
mWEmZYMzANsIiV366OCDCY+9kzpkb4RggF0peXquurg69LmKergSJdiQ5pucNdHGc7AHd+1q2ni6
Z+y7MUYxpkfYtAr4qDG1HmsDew67QNtA5W25Ibu20VdaMTwYGFPf1A6rJzGIvWTI1yqv5qycdrmP
nKpnZQ+BB+oUgehjaKvtocDHeoUXOfxvJtuoiJEWiPQqZVbpHRSDiW8XMadW/oex89iRHFmX9KsM
Zk+AwkknF7MJLTIyIrXYEFWVVU6tlfPp52Me4HbfnoNzZ5OobmSJjGC4sN/ss8ZZ+3FeHqacp7I2
RIyr0j4whbsUQcNIIYDvbNFK6Wu/2Jb952BzwnK5B5AWwyAppj/Sp4+qDdhTsy79BWCfD6RTYTUD
xr1KUoiPBa67taJ9m07HJt4HAUV3bPdMzwzGLcFwtBVWuLjtAKRWFsg9urTDA1AaHoEIg3mmkvck
9dU2bP2MLZZlgLdu22aviVfP15Y61w3TrebY1el6jhT1GeU4Ymy0xMa21T1tZMWzVRXvQcMJuBxw
gXNg3BCfAd2pp+gspukpN71hX3amv89CjHKC40o3cWExs0oe8j5+nttUr2O6jHeu9GDEBRMk+6fK
o97OrphxVGmfs4F7S5tY2MBcNQbaTDTNG7VFDxldyFkbjoxHeCwbGyPySO4mT9NLpau3mFo3Hj/I
KH7hxOeq0B9tTp5nEJomsjL0dn5LeGGcQ97QOH3vARCshsCLN2k/tztqmy+ubYARHOEPY/+E2Q/+
7CSm9IyJoz5atftl+c2wnULct+VS9FjEGTRRFWL2qVtno4cy5U3afF+4YzqYGXvlT1qnvOKD9afk
/LIdEoykkRp+aZd2wiyD0Ucg567j8rmOWsEPl1Oy2XtxcGeOfNTi3ISnqA21a2pJCCItyAyBEtmA
V3J22vbbddT48IOqgoFaEG1iacpDWtkc7CzvklpxeTEE2qDktCLiEMSv6BW9ru6v2JmoKajLrT0q
e6/Drjl4+8BqMRKnbPcAmhQh/PqH5+pfC56Ie+dhbqfgUg3AX8uiCC41qYpqStsDgTJn00tnerTs
yeM91ONZVy3X8o5FuMJKVdhzeJnC4ZObK9+QDSF1Z92bL8FLVrbb3ZryRvnmnl28u4bsR3tKyf1N
jT0agTfY90AD5yy4m0eizp3HZ9F1u2xnNikJMkWyPm7n334CdH+qaVGfKi5hifbvMtuwnj3lOXex
TyN8LKsaotFI7tAqHqmHPTqu3V3xNOAD71S093yc6H7eHpvifiptcUeXenaMi7CFCVMYzGpk669a
PbdbK2DzK5coeh4mxD4FpTApcBZo5QXtAl21M5Yq7DwKXyMLR65JS6hKgn5jOZx2sPq462C+m4N8
T+twCi3VIJ8TZPaqypRJJ9VMekf7zdpzbFhkyxY4NbZ5FwbJC53l011lsc/p9DDr5gZ1T5/zDJJ7
ErbPniar4QCviAJ3wcrsk67A7j6Zj1VG1VESvKYThy7T871jr8KSM1HOohpZ9GUkKdmCcFVZ4bBm
u6Q4KnR76J4j60tjDwfJNRM79Hg0Zv/BylvrVvqfQwuQyBzLW2XlO6slEVLOubsx2A6OlkPJQU8m
Yy6MpTAbjoPtTbu0QqSSwgj4GMdHbV16rsMwWMf3rDPaV2wBCAbFz84w4ieRxe9hMuRnFUaf3ztW
gkU3bGkdsJZe2HI2XgaEmBlaz1OUsr44jXNJmWCuor4b9ixy9pFlhSM7qLQue40c2IpabkaHUoay
0fBcFbmbeLCvoymIo7Sh2pc85N1uNEEoeGV7oBTdWsqgKRVIYPqAClv26nt7+WknwzG5NYv4GCRj
t3fwAhxjglwT5z01Wvowhh3zSZrHVnVC+UtqqT/eLPUty7yD6Rjt48QR0NaPudtXH4lRbvwuQTty
UqABU4Y2JcqzWyR/iE2aFzdyty41xCuBxHtMLAwhwWQjYrQmnEBqH3r/WMMSaj2CMmG9z6OR9FM8
p+d4cgp4hAHI3qmWl6IsjUPt909lMPLvh+R6HPLmQE11sR+igLxGmpSQl6L4ko2uva+WYYLSk17T
4SF+9lC4anGs3LF9t1q6CS1UzRUr+ZWWwuiQJSFHfDDNfmkEF7P88mkpnXB4r5u28zeElj8ig1fL
R58hc4MUoNjdbm1uPZozcRSn5zbDyWa81Z++mMvd6DRkpRYjdhiWd3luuI9RhPW5Nd+ioXM+lQE7
2OjPsePipvTCo2dLdU58sj5RMF69FsyzZTd7kQBlymLWeXZxY0MbGmJMbj4AEMUXGMsBY+BwTLIR
NRde3lPRU8s6Q1clJjBth5BntlzEWmdsH924Qcz0mbpRjyK3cwLpvhQFi4VZvLbpw+Rp2Eiu98t2
ovE0GLK4CkGPYz8+xyqVVzEeFRr6XcC+bFsj5SbtlNPICWSbmrViNXtUiAw5jae574d7hPPFLSP5
S5KsP00hpgU1wpnEJGUcYoOzddFrRYl96K+rYQxXdteqnVsNoGAXxWKYe2DOo8z3RoypA0G/2w7K
yGmRadJdFZfBXvJRn0u0cplHN7Lgj6XDbTzzxH0/9cMrw8f5yP58Pwr/14CH5ylNrIDGEBSCCW3C
FzdIe3ptWUawSM7JjvDw0ehNXFx+SLbGxZfG4e4yqvStzbj2slzSBoLO8IA+si6nMt2O85QfJ856
yPpEh8H6HQpqiw0GBCdtabUy6O1bxXW+90f7w0Y1XyW9t+2zLn7zJEUWafNau7+GgYA7Coe/GUzz
j5eSDrUW+cNXnJyjKThKL6WntarBa1Jfi3SXPYDoe/LmjpAP9cvHTIt7jjrqqMyUVFwUJatoKNs7
oIq4YUpwbWFt05Rm2HDteuvkEr5GC27g3w9JQ1UlwFBZcD5ir0hsZhFt0f4cKgoDxgoKHdnY25Q7
+c43ih++YZNMSOH7YMRlx9Ech1mSvzPxMGL0IWuAKmfsR1DS1rWS9GtRayJNkCpDs556c4m/IRun
2aMB+tJJg+lkLV+or8Mw0uaEVb5dEV3sPplIKLsuDD+NmnGsgGmSkCWHOlrNa69BcTX4JqNIiJb0
0UHnPtnbmoxau2REBt/ZffuPZCtgKPeUMuGTKQ/uQhjt2L5kS4EbGBV7FScUg89ef+0Vp+op8ndu
Emhko3g7OUBpe6XG00R6y+dlQ7tt0pVsohvXik1Tu8beyQVB2sDdmYl33/Z0EYxz/SBCmwtvxijY
wKW7/f53poM38/O63LEzeq9Nh9c/KF9kX9JFhJNwqr1NNvjTgSM1i2vJiNaK3XKjTCda//p2J307
thI9k7zR6bGuQRx9f1Ec19NSmkddIw6OI7TjXG2HCluIO6RvZZN9VWUJsrZVd/lisSpiro6Om/2R
ZT9vewWVEaFZotMUHdlUihhSLffjVP+aXDZrBkekoe+SJviYw/fvaLs9S3Gg7mjlLlEauXxRiy9O
RRqy/JK9MQ2/XSGB9RuxmFC/vyD5Eo1k/kLfsB5OVIGn+7CnmGHxo+mJFpEyokQvCnB22emT5By0
5rgH9VIvcwkBrM3014peey4NpBkry+KdLtLHQlNn78UF7JTYXC0mMdTBcocbCgtAnt9pn/wMR10H
1ACxFDBwUPYmO6VxBKzBziiCn6rOvkox77tKPs9J9jsE3AFKlHzyzCCDXdLjWTnqxRxnOYD67Mh8
DfHunGxBYpni4E+XcNaqCjacArN9Oxm3dvKtoyaGSV2YhXCTGydtgiAP1QSOV/NG1MWL6RDK7k26
k74Nf/50A2nBFli6l293H905+U60IV3y5KOtpJrJ6KY8PEq9DmKwX8q5g86ayoPLInCUtVxYtmVI
jYB+CTLH2XzPSGZMQWenWP6u+zsr1hSb+3364ZfdJjE4fbiyNU6V5T5HxmTvTEM6OKn0qz1O3hZ6
krGaiEAwxlD71BhZs3sl3rVHJNMyKTYOYaWmqNwoVpTmVYxPuMt4S7c6KK0WC+LWcsnV9KUCO45O
v9jz/mXUayvixQsY7/u5XHp8NTrjysAcQJn0pdHyOQ++3O61IZBsaKA1c1//kCQHUC4ohygKj1S3
iYezT/9Mpt6IoKOskSwf5TgE7WzhH5GFSW63nYc1I+yY6wjnUBXSPhn85sgGOiRa3mOv6OSyGa+d
uORQxEMJsgkNcef13Nt/cUwJPGdLgZy1iQ3gDZl4RHH8l+vQEMEP364+zZhAcFGch5QDsPc0tbdZ
TZ+Mo1kKZMUFZxzejaJ6a3/50X1ukWE0wjuzTRQtIsul2n5pzPZJSO9k0LEd6uGRnvMNDMFNxJaA
UyTi6YbVa9EiWOfBS4rlIjT8F1IUw0mC0BiXDmJ3wUFMWPBA4xjrfLpXde0cmW70p3xJnunvUvC2
ZyLUc+KdUcjqeh8VKNoMmddeR3WCfzdS4L2tLVDsri4f/HSyQEt6FGa7dh5suLCaxPJ30UwH1ZhG
Keq7ekztGjWisPp13qb3Ar/izBau4yeF/MTxBSBjwLajnHHeROB1VyU8pEXSME8SqFylPTrN+unr
mwJTHKqo2/hNg2RgFPz0EW0k2iHHO4tD1NDyorgQkVUYD47GRA3u8WAta883tcRMxKmvqwkVzTYO
0nDWys52XhIUh2Fk365quo941r4I37RbW82cmXMbT6NE+kIfoKE94VIZBBewLO8ciNVmCusrnNDy
1H/nDifXOqhGmfvYoqc6C/UHkwmuGAkZFFcrPhshRfXMUNS2LU1a/BY2ZlDBgJm1eTeE9MRxnkTD
6829ckqyNDRx5zXH6knibPGm6S0naLlzfP1aLb8tXEKCfs270xoPnBDAWmfh1WT9+ctuWy1ru1gy
K4nr34CDQ82P+PlCSpCaJRUHPeipxnS6U6HDgbjEfzUItWWtq7mr2NwLiayWTKiXf20d8rpHaune
KPIrroV6nYcc+spe3Zsmf0SgThWclaqb072X8kFPSwpwx4W5wBytW6oCv3fp5V/+/asx+zHEoQ3O
drLXU0mIO2LORwr1daJJIcPUiXuzgpisOfhWHGeQZ/0QxxflsRC6MUivklw+sl/hge3qx6BMxI5L
6Qw1h2oR4prkzHN5CSZrAqE7vNmSPiTl0YME1XRtYDXjjmfDag2cn8FyOnEp7mZ5dgqGar4IqM8N
/VNKnOlEkrY4NvjahW05+94aX12XPWNpf6RkL0WPD4CnNpkghFvVYpv5fgJOmTKhLAjZujLSupEx
YOK17D+1cI/CRcecZmf/vW8jYPVHo/3hmMYzUa9rtDwpvhOelfIOtSUeW3w4e9lKitu6dEYtY4og
B33tW4gwYbKbTI/hZOXthVO/6iFRPN7NfdpNZwdF6CzMaKudRjw6Df2LSUUULPemO97JDiPA+KyG
8crJ9oHbmr/xXZor8sAz1iIu/rjw5VbclTek32j/mbM3n09S3YOMCAd9GUV16N5SLF7HudVyXYwO
7xys560wf7djzemphNzLShfu4wExb6Q3peEKuEr9trmiiDY45ViT/UOId28VZBW8t37aZ1nNKrgI
c45cupqe68Sg6SyKKP8wQ2RFZAyXyTYsGauyWBktSLo9YJZtC0oj6aS/QrzNb2VO44vhGfvGqcO9
m7bZQVmxhH9Lmsk2jF2fu+bR9NtdoVrkgtz/iCE3HU2LQ4zU14GRyLmJKYYvcNz08XjtFCYADiZZ
0/8Ik+KnyVsMZloD27b6doN/w1mNQ/1ZePankawzp3PPZgUS30yIvmNhKTXoQAcj93FySX9xYW/X
BTfrdZFFa2N4LAmiceOx2CVXSWAOO0F6a8v+WGyCdIIGosmccXJ+DUahD1b/ZVrGobXs8OhUeGFq
KPiB5d6ShBevk2mzt3IJL6VOniUD20Or+0M6hBY+RDpJQiDPQh1d7pLrxqNoISj/NGWYvQc0eFQw
ke02SgGdgIVT+A+bDOhfISglcn8HVettk5bG5w5+SAjzJY4SenbnyV8PcXV0Wqvc8gOonekhkAmX
bIhf2BsGoJSgkDFcicmcyJV5rzwEkGAQhKK2srkfYQygw9ldJvNhkF/jMVMHu3s0B6w7BmVwOo05
4Al6mlGdTRplOLAu45RfHvjfjcl/jJRozLHS+4y2x9UQ9kiNZuPt4HTyAc+PgeuNTIjoegz1qFCa
nhqM90csWHqNk6G975PhpmS7q6jRywPrC/nevfk9qIOwvnREhjeDqoz9GCPX9S2ie5ZdLS7Ybu55
m1apPQtUcvBL8NNcpd/z/lhl5lfYEKRQzgRqAMzfhuFXtQ/dYh8iDLFacUohJkDJpU/2LwzksJWz
Pk8TsAshoWE3kM8ngWvLEdjGbFFuSpgJG9cHCtO5sqMEVv4eLvN2itH/GuhWgF0g4pRewrB83kxb
kwHaLkzEp908O9Jpjv2IRyGeErHMr3D+4P7Ymq1HPQ8iV+lgc0mLB8wV/k6mWcNAGQtD7h9SYbAd
pXQGCm5Q7tyvmcpwje8ZOnZ6ZN44Mu4qxHkyl9saDp0SFobM1Nkzy3c5eZscI+6C4JA1rGTO1BG3
DpuuK4dFw/juL0jzn5AR6BNZ/mFuFdB6p/WdXYTiELd1DUzL/vLRg2vzTBC/2Koofc6q2jprsFNO
DYRGDvQI1AaHZLY5yAkb7GAg/j0qP5Kmp9KrfuSWxyZtZhSA0rxg0c2dxb0+igwfUEPR68ICi/Kx
WMdz/kAEI9k48fATFPkT/R7DGpl/U1XJMbwSNM4RTRkboTuus6A/mg0YbzHhqG3trafN9ND1RYBT
Bn5SODI9BIiSCafdYb9l1mmNjxC+A6guyb5K3ROD0Wxdh9U+EYa1D2HIu5MJdNWm7VRJW69Ua/1i
9OusvUo6tCPmCDH2dDOTJN9Mj98wtQUOi8ck3oE1/6xjkCZlWIPWSCg5KS8qaBvmN+JnNjpwi0Y4
SRDcKPYphw/MPxAIOnp0kyw4Mwg29lmTb31+yy7zp8emmHpOepS9t8ufMsJDhvReIbXhcupgmiMF
HRPHqB68vLglWRecmN94GxHqP6UZTQen8C4OFRMrrhDw+9J249h0PvppKXa2iq7pSM9e2Ana9+yn
PBvuVOFbK0cMNUkksa7qaqRMtmTQzNxioyCjNAgpwG7yrTLURwPUpyvmlyrfzzxRYuRoPdo2bTZJ
Wa1byV7k5iZarxxBrJnBHb4xZ8NMfNrm89K4570Xme7XWKUxukxYoxMu965NB1279A/ny9PQSqbw
JGncEKfd2M1b00yee8968xkf5aJDX8Em6ltlxGfuJcOHuMOiwTWd5wMTmdM+OJEfnRlTXUaMh8Rf
vXgXUK/oe+FbFMCi6Tu5S9REBaTATZ+7FLqg4nethzGmV8464fw/G81mtpgY5Xop2xVRusWXdaur
7BrKiQ5qi8fGF02IuQ9KdJ3HAHHH6L6p9AfAq178cjI+rroqXqquZso7BJ8xcOtdBLAijzKNDc5a
ZMj8nM1cLYqh4zOBGwxcHZc3KvSow6jPHaP42GZfpg6o5jwfv4YuNZHasSnFUuicpktKrlg+iaCE
l7WPUMd3frs2+6E7V96LL2V3/KbofqN1/8IJS8nFyaOAYfPNbDVorUHkWOKIuSIBvwgL31+s//rV
/+//y8mCrTounnOQwePyEW7DhZsxJKZcmxP3TEJe1Og1lKtxJUzLUOM2orWxSUnXJd14+v5V9F+/
+v7Pf/f/vr/lr9/x775FiInLQuz2m1ZYKStNTWy7baJrRMPSVlnztDbLDmeeDumup0k1jeZkW0TN
ixjFl+pVc42TeNyGHpwqUfvnwo9QRzxarwV25LXHd4GopD6CviDOSniIqhPcfgRBzdi171ALxyG5
48nbs8Tau0lzJumDaLqONCt0EeW2hatBStkdk0pkDpdR7Ur08Rngy0pH+I7xsaz7+YDYFn5+WqkV
XET2hzVzIjzOMte32oUs1u1dEYBWsn6oxOk3OmzVphhRkayEVXIpF+ROiPhuncrQ/vBZOo6htykm
57Oyw5umPHkvucIvQ2yjH3/aFV20YdxtrI4hqCfRhfSoeXmuTZA4aIYO5scBR5Ht+Sv6oTggh8Zr
n/8xyeU/jdZHZ+nfiKvRhjzZi6o7WlEcvXfarjqVaUq5HpUo0JdsQW3KPq16sQtHbvbjVH7Bd7lw
dmEbNNtX/NDo0jNLgfaze44LNPBgvIyWLp7Y6h/zcO0PxiMuIvhotvsyNiArg5gqOMukdsiOf7UI
FICr4olutCE/2I3/XBgRJYXjqDcWqIA19+WrM+cffj8+TTkHB9MFUzbmwVLjIRBblDr7SxFDPM/u
yVnaFYYlOClK/5mESM+ZlxvdlE/dIhdBi5u0v5ua5j7re+NUA+WkX9IbGQx/1S4fXBCiii44op7l
lCBkPSgU2FrCHiinq82sesWi2TfbjI1mE+c0LOsygGY25Q+z7p+iwKf6JrOHTUPX9uq7JMHLIYX5
Oq+3rVuIY8K4JY2RU8cAquRSv4DcfCjyXO+DhnbJILCP1MZnZw3ltEvz8SCWO95AawnzAxguqsEr
EZS8FpbK7bOQ8xsXxdXckf9RwRgdqrA5VVWK53uiGXb5+a3m6ngSCWUy75mWn+xZw0V08zeZpjd3
gko24nuLXkWIC8g3ifiEjBfx4buPfcJ5x0Z++v6DAvfO8SacwyOSc0TXUYdmMESNd8C3QYvljBZL
MYDCzeeHBGZs0HnBeKijYTgM2t07rqkZWtlM1ctzGgPfy+6TIjmVec/fO6DpE6pV0lsbbniStcGD
w3kYjyu3/zTYccj7oNfk2gvZ4k4dB6BFHN+ydFol8cV3rTdQosXaCcIfbWXdOYm37zL5MRfZ+0Tf
8CGeyoMcww8njEKm2En/NDj0yM1mBMMq51bDyEw4AstzRs1aH75bdW/upJMg7seapisqnipIoKuB
NNg2TOCe+GZkPpVu/dvM5b6J0uSRIBZIO0pFQbrux1TEj0XEZKufs1fpy+BiZJzXuT5sJRMpRtN+
cqXc62AaFKCCEYouSecFRwq1zH2Qo7qM4q6cAuPQxw0TxyZAEqpdPN7R1aJN9Oj+8GyaXCn4KfAX
6Vo+Tkg5ioljhalj12pIe8stapQQD+0Z34LP5IG5I+izbHz2M3SOrE/kul2mDmUV/ExIH+Dm6iGA
+Jk+2cvj17lI9UHLy66KuV0zXj5H9oIXIuy0NjmRrkPOGfuwaO8j5TG3qpK3pIK9HoxJsflm2s+y
YxfLNQDeYoQoBlpmqbnCB0wV4IgUvs0Ir6yJpwVcaVzF8s8uGw3jx19UJmehpwcV5E1QxWpbxc2l
sIZhbzGJ8B1MQVkN+W5OTmFnm4wRqocB1Gm3DDS+v/QVBhV3aUwZ/PB1SieoZH4Dm8SN+60zTF+5
WUpaU7E6UyR35shUpssOQtW4sNVzkXNQJDlBrzmC9clbkt9i+TKXAxIhFTGs+SBzLTt+nSu+l4pE
djXP7s82hRVz3nzZcVogrvJ7cABwsVrWNA9GNECfbj3G4lU00yrm0aCkxmHmOTQXH3/TR1Uxwasw
mhXh9NYsE+ySuqeNOaZf2KWi4+BX5nVocb/LXiAGxsYrfsV8DuMbJuNuPRkCmIZMxW5sPSD73sQc
wEzA3flFv0GOi86z8Uej13OTEGevjb1r0DHSLmar+e3TtLnO3EGtQZOzqzjvY8+g2DQxY7mjH19T
Ud+hn2d7HBkUmIv+kvOvb4KifAyl+3NqnSclovnDKMtzIMfpd+7El+A2unNExTczbYJvMROcCney
n5AaV+WrTf9SMrvjbkhQ8DWRgRnmzDqwq/jd7oMPZ3SbL92+SVpjs8K8qU543JZGdyMK508oMaNS
L2SsksZPtkTnuRsWGLYcsigbK1IRmnf4O52py1H0oC3Bv5Uq5+KiJRbRxpqDJ7lYwIOy8T+t8dhV
7a0z3UevjilXbhRIRjgFfl6/oFExuMqWtEA+00yif7jJTUxx9Fw0FjJ6DECBoT6fDFY2WSc/bAop
z26Im7LrnH7HKbs6wnE2OXKVTyUeuSo0W/zFrcl1tn4csY1SjDL88jt/ZCsJmucqok6Sky20/UdP
991dCJK+1haEo9gK8Qpg7NJ1pUjAAOqkP2nlRbI6Kh8N1ta/Aye7K1SyL9NR/LHr6Og3WL65vHu7
eOSFCnrHvfa+BbuOUoO9wGHxROaLey6Zpt8UalizUR1mTrgbqeb+rCKXxExv3RoXq/bUMFaUnndn
9+Vel2N9GSJnvvVeH+1Tm/rLCbnt4nvmQ4ddGvtyC9i0TpmuJoipQ2OCrM1666O1QfSArJN0XzCm
+P6Scyc8pW9j1FWXIk2qS97E3tavUFf/9Z8I+fu2E3rtcFbRsAdufhe9R5qMV+4z4ekr+zHxQxfc
/ICfqo6rbWbUS0yE9sc0guZpuJL1bkq37kQZaBp63bGT7buUc0px+/KaVyg3IrXEXZ0aL25vB1t0
gGLbRX8s6S1bpH5lHDRwR53xQwrc0i7j4D5k3MSRlcrwKsXkms0gr9zwfsAP4GTjKY50evOfRi/F
QuRSxOuXPQaJYMrWDQXLLYx2Ol1yjsS2QEuqCM3QFNEejLzwt35IJeTfco63fyUD/xfhvVsJvqn9
P//bXTBe/wgMuuQZbWKDtiQ8uDTz/C0w2EdhFlddnBw8uyXEM7f2ZejMU2x3wQMv165HmzqlwgEO
hW6z9YSGDGky+Z8LQikcpTCzZzrOcLQkr8PCvSvzzAZCGBsH7Ct5DgmQoq6xWvi0SxTKgRG4LhsJ
W7RqD94UJ4CaY87OaeY9d1nQkv2g0dZJ8eFTRGAiJJjzFj0pOthV+JEVznhpgzo52r1zrcJZXf76
4udFe8hU/6ysmrmW4Jw04ICjjNKbma+11bYyrcde0in7n19GQUfSP19G37GYdwnpO7yUtCv9/WUc
IwIRM20jh26UXxTlWR99k8BQd2iSJXTjoXAM8fv8XukWz4/MHOC0k/OI29HFDpKVx15kziPz1/Yq
xbzDs0CAhbY2UmFm9MQHlzBOL59N3RrHNGhW+EvUbUoTb8Nr325Lz/uVWQ3wRyuOHmxiiFguos+s
yfAUTXP+asVTsRElbY8s0XCbvTa8l1ZPm4quaQ/Gp2aT0xNtfeyYO3M+a61XXzA//8+vk0Ps9p+v
U+D4HAFtj5islEt+9W+PW+H0YRnhCzj0driZinyAvNXuq7Hkx01szVHShS7Z1N15MLGyRuDseQb2
o9PHR+Th+7AIzLuICYXUWQPKEe06cbv64Co32ObMG9dfbpWrq7+tp1m/5FN8D1Z+ouoeL6MR5h9G
kgxPxijOeHj+88/G3/tvfziPH9DDLmyJfyDzCk2KtRhmbO9elh2xlyKf7sbSiT+jqiUCqUpKXgRv
BNMrsXPqFji3ERs//dpi7yo5BDdZdRCJm20LcGpn5qfDisiU+dIE7riRTY7UzWMFQKXEvMLE9qoc
mf3tV6kb3Uvb6e51T328Yafdr4El0jN18eZ1NB77e8w/04lUrnU/l22xUcqUH2GVH3PBNK6YzFez
Sz5ie4hfON30+4wEzEFAk3vMMIKv8CJhxBy1h0XdeEP18Z6ISqSrPonFtuHOAV2XhsiauclBZ94R
bDakQutsR7fGt2klV5b/xKYHU4EJwVhn0V0VeNE9l1kWhJAsZZNM4bmtC0ia3vAb3u0Cafgse63x
uGMFtd3HbsDHkMqlP9rtxBNoBOTpfCpOPhfqjWERJM1r7HyyH7z3eiqvVjO7v1laD6if4dnzJgK1
cRiuOip4n5NQZDCyXO+emB2JCyM/ELqM2SfQIKMd+3azo90r6sZdO1ftB7E3jOPtkc8u+d0x6O7s
hJSLGNiOxqZ6L6QHfgmTAl4scUoiSkg7p6GoscOKOSQ2La1l52wzjhlRWFof//kp/K5K++8Luot6
5EonsOlls/75CWPAExsOmdxDgEnkYGJddpA2L3J4ywb7FktoZkI13hYx0T5nFliTKE7VAQs9N35/
pLpzmTnGpv0zd9F5BbO7vTSZk5t0QQ651ps5IN5BNS41GIurfqYAXnZtvs41GmTb+FunDNDvw+gD
YxumDdTRtcjni9nxnRnFLwfIU//Dh2+J1/9jYcFNQerNc4BjWiZ1dP9tYTHc2ph7W0aUkZdXUFb2
1daxWnuZEd8rtz/nhZ0fClU8l3aATX4w+2duNFdjpDxSN21/a2nF7AdpM/1x1YWCam8RKx1sMmSW
qwH3t8oHnIOLEXKeflik/1aOQQJQJckLH6JqA3rcTJv23nOik126B+TodEd5F/NpWbt0l+furqZX
lfnXZmac9T+8BJb3/25CEAmEG3jkPVAfLTgDf19c5WBWJILr6DDY1XDVmfIvfeMwL7PfPdl1D7Py
olOt4l9S4N0QcfU2xuGmkWraedJEkMuD6iNLr90AOBhc2UXmtvOcSyVAH1MuxiZydutmeAvijxCb
wm0Yh5/1ZJoHu9bk3AxhvjoA93Gk8ElrE/Iqurx2Toh9nzF2VGavBYO3K0CNN0N1MV2naXJqIZ89
BfL/sncezXFzaZb+KxO9Rw38BSamZpEJpE96I3GDICURuPDe/fp5AFUFv1L3mN73QhlIQ4qZCVzz
vuc85xQEefnUURHyqmwsD11X3KWlOtzWtJAvYzi9OWrTIzPNdk05oQ637Jdmiq3bFpzwLePlt9Qk
dNTWNU7TVrYP6IcMAPrNjV51FlvDDHvIoFw7XEXbOTQtXw5zedvQqvHaSb+u2hLG7GOTsuXv1RHy
5VTND6WlPThdWZy7qn4wjNa5jAiiHjI2g6U7ozhGL0lszHBWihLPSZvLvdNZuClmZ9/N7rlVK1oF
5Lwx5Dn3ltYle8Vu1W3UhkDrFASp2BTD0kSBLkrnoluNgmgJ+cuItGxH/eOngPPi46ZONljActIH
0uAuzbRbKg7pPu7T2i8dlMRNDqtJsn2H4JdVHlQtxHeakuyknhDLKbsDklPke5J9eTBT7LY0MO5z
NMRnNN0EFSsUza3ICXyt0vS92SYMBS8srlj/pVT0lCjax82HpZVUvuYJKdfcf1eF0eznCBEKzkjW
fh0GxzKHpNDH7BtqUpiqVL9Dt3nVkGzdDhnFUROHqYMwZ1Ox7bqr045odmEZ/jhRcJGTltBaz9EC
CtQWk1Sf8JkX92k0yu1g85NRYLNWn50XlGIbQ7DvQ2FqX7JuosFTBsrz/31A1fQ/SLgs6myhC9PW
HFMzbRew7r9cVpGmUBjqBQnIKgXrxUR4m4ogIPW51UlzN3/2bKIf8jIOPNIaU78UJpicSHvrcyKD
xpHCnRLDlShcd7xrFJJVwPiMWxDdT5bryEMNsmDXi0E7GIb92ubqdiyn7GoVVnPbTgrSvaonLyNK
2xs3ULau5RRs8O7GKInulnbfPQtSvBWaTrp7juo3oDnvqKD4nZ5Q9azt+bmQcsoo8pRZyEiudoH4
obeGzhuwSl8tM6NtXmganeHinbY5lWqnuHZRVKLu53yUliZu9LSttoYtm1001PGGfJnMz6b2NRt0
cTck0jdwmy0+vV0WnTLS+36IqTlKF/Wtptzp+gfli/6gFHTLi3g3s4i4EaxwmUmG4QA8BP2JHXsD
A7I/9PwvoW4TdZwF88Gww7s2j5HcsAWjNTcd4V5Y3uqDt8TZsCnrpUE5HzIqNpvUHtwXbLTXZKqg
U5j3+Qx0gYW3cYosFztgK6oD9nmQQKFr+CTdZJu5yo3bhPT1GWHSBR3mVlNKFhsYveoUZcyANels
56G6Q8a+iNoWJQTiavQu1lOM8+Y0Cyfz+gAtZpwU88F1iFyX6EFmsBXAgzDjoZKMwzj74SYIA9xY
Jzo+0M+6wKu4nrH/xeX+f2F+TAyIf7m4vff2/b/9WgFBN+/Zr7//222SvkdF9q+An98/9A/Aj2v+
DRyPJjBbIJMyLPcvKbnqAuy2GYmEvuK1eeqfgJ+Fym2z1mLedRxEjP8C+LE1y0KxwA57+dn/FJUb
B/wfgxEPAP7WXRQvAm0W/92/DkZ1n7DItTVSRqU4Ez2tY1QrT0hQXC8NopehxtE3Io4sk1En4u0x
AUy0LeCnelGCgzxr8YihH93mOKe24xIEWVFyQFNoHhlclJPKpu9kmqe8DmvDRwcVDbk803wpVSvZ
Goj7tkPdfowVlmO0t8MmoyVPxJ9nThpKfTfZMYQ6p9nIsKA7Ye/FEXpKvbDFqbStl9LKEpwoLrmS
KhHUfUOjYT36ulHM7ajLEUmx9EgtVg7rUzpyadDSyw9VA4nVSRY2O9TbL2466Vzd4T9uQhQ3tDCJ
Dk9YI6Mp4G6SkQifUtrYfr14fWK9kctL1qP1t6xHU4692bWojo8Id7L6M2oWjZ0DnmBW0+y83iBW
zeAwEymAEhNBBEUrl+H99PuoLbwsATk8zThGQ41GcACoMJ7n9OxkLioS11Xuu0qKXRFckDOgVmxs
e+MYYX7+uok1EvhsO3HQCAUx9itJjiY8g5Z9kF6epS0vVdDPfnOT2dawxHjEhOoA8Izr7E4fnB92
iXuoJ3KQENj0Wzpn6ZKu+OY4qFTcSdwHQ1x7amRjxYud/NxAYtnUIfYhR/neORFr3D7d9ZWSbDV3
JLbIzi5gVui21p3wzLHSr2Gra1ei9kz6ky2LXZdkjF1c0+2g1nVUSGURehOy1e206KLgT8+1/Nq7
JBnx11yBDKGIMM/IzDqc+J0ft/oHliSy5UZ7CVBQ9StL+36r1W3gGVZhXMvaou3Wk4kg0/5xIjll
TNzpYo8sJOpl+RQqVnTV+5qzs53T3UBRCZmXccCvmd0g3a5RwNT93oByRC5Z0rcbKn7THpDgfjQp
E9PvobOaDZec4jCVPogWw0jZayysi5pKey8cUC7Lc2458OmhzMkCvYdfygvsGPudXit7jbd+xQBv
XLXlr26b6AXDyrRD8L1bn5uXF9gyu510CzSPOhMAxiTXmi3GAPjbFxSa02WwJZ+Hle5dXfkBWihE
ZFuhdiOueW9NUFY6dMSk0jHHxdC9dlT+/+WxoaadltwAAICQnUTZGdOMepiUeodAvD3VdBkpUaoz
yRfL4frg181ir6IcSdCKig5mXSNrJv9zjPNxvacvSNgEeTzyTzgqNp7ojQKLqKrvZyt8HiUOM84N
naw1nHvYFqyRiwVowV26sMeWvhOxpQrhz/3Nap3prLncuC0p1XqF/IJwFVOjTHWXLALvMnaw8zrZ
22rWGPSpPxSuvWUhBqm5GEBF/j5kCebV7G0PalCm8/ZH6qD9NZfGkr5m86bvpsU357gohfNFnL/K
9Gvy+xqWFof1IbeuMC5pJgR3Q6t9hgTQHwpxwLLsI28AALtRixBuYLUk4roVgbar34O6wI9k7Huf
Zj5pg8vN6gtYj9bHRgfbT5KyFdSQHDeBY6F3ob3a2pKCpTv7ZokWQgTuu1Ev2McFIbz+SXMWvmuy
1vzfn2Q34CUDmrtd/SDkAnrYi4fD5IrK061ZQ45g1j6pCgW1WzLNqLYQ0oiYaWuEBVStNeMaq8c/
ckTZqVCwCdBngjJme6+e2tjIDngBdyrtAJlXe9bq0S5TYI73cftsLC3myiHsSS/yJzvgQ5c9APRM
GSBVBIQgKJOaoxGHmWm3UFYGiSNDnwzCIRva7GF+afoq2llS+Um+o8uebqt1uYW8Tdn0S5MNJhVT
xXq4mkZWrvZ6NODqNByJm6tQVFhkS4DlegJMC45yPSIr+QHqC/rAJelBLlIY25JMV+4iiAm6ZfJi
r/eb/JsJ7BVyUb0oixIGUShkrbQevbA16I/2+g+dhp0PL4rK3dzcr2bqamgMNqqbqfluNb/CRS0P
CQUixMzy9yQA/nCl5i4r3lGLjG3k2J9ATmqUL7wyxa6BZdpFcr28OrERJmGxbDZB3PmC2PUDLjt5
sIx2V0/HKp8cQizwRSMABNA0kcqszOarnj4MFXTrP977ereXNANx4oXXqcEBtn4MlBS3usqier23
3ijLx2GNNrbt6WNYPA5zbBsEmhu5b5U6rL3Fy6Bnkl4bgYapytmRLCdogo1rnmaBIBJHb1Cxx1hV
4fPNKIziYBN/1CzeDCevL8PiicIXHm06e6Te5saaF7Cz+u0OWoIoJSjveMnHRn9fjiBBpyWoR+2j
R7VlgABQGPoYfetNOYruQGyo9+UUm8eaAazIVZM2b4p0YosfojxGPaBBLo5TBp0hTmRwSEkqOZR1
6a204z/Ixutjzdzdq2Hd7tbhbb1ZMdhfd1cKdiaVjuAd0lWjImRuJeNhvfpDdUnfWQ/XG8e1XKwF
wtpYZnthA+Bs6EHkmCCC4bTetMis9zqZB+sYBILxakctaJTclZtG72+VEnFca6pvv+nby3i7/i1/
3J0xdu1zO8N1hIhcEP8UtM4xSEoyI/tqMjFrpa+NhbsVuZt6Wm8aBY1Yk/GJFGpoXjSBW0Zvrc+M
9Zc/Rkp01k3Fm/NyPOj5k4IMi0LncmaisUYq23Mtrdemu5La6SDS7aH0glhg4cIGFaACaxP3EdEC
Q/g9raCG8IPSqSilCp2BuTKSc1c0yX5cEPKr55J8KUqU6+HqrVuf+Xpayw5N18HqWJRxXw+vR1Ry
y6Po35D/8QmgL8ABzli33FvB+Cs2/+vu7yPDTo4GnqSuskMSZ5YXF0mIxXH9HEvLLvpzDFTJzAXa
Ft5xTpv/ZMapeonR/yzcwGNfKs4+FNj5ZZ3/khnkVm2J6wUqBVzJde/XpOGvzOHfecyyxhKyHq5P
f73mP3oMWwkOeSUkw2sJhfm6wZdcHzSE5F8P/fHz6xNrzPF61I1QEhXFMH9femWZ4QJYPXpVTZIZ
2X003fQiW+It6cmPxa4K1PSw2ka/ptCvu+tRP5tso9en1/vrNPt1N0OPCxcEjclYy02uqaP/F/B5
P5HEsN4fluvIMnEOr+nOkQY3d71x1JFGuUPB/tBXw3Ygiuiy3oxCFN7EjIxXWjZeqZE2G+gCFZ/L
EH2apq6HbV8EzUH2SbCfwsbvqsOKGLaxGhM+utKG/6AP/+WpvxzKLh5Uf1zIxOtP5ehSof/OgtHH
X/G9zTJprUfrTZchkf39TJnYc31eH2XXUlGLXlYra0oN9K0ioxvMNTMZI5fr12/RG4tUAjH26Rna
W+IVFXuBjbYimH//8r8+8vUr/4gwGhvdOXZiuz78x6uiKXKm38/8Plz/999/yPrS9b6sBK9a7//+
H79+lRpTzdddu83PQuCS/OP3r+9rfez3n/319Hr09V6/XvgfPVZk51hUat2ToxEc52CaGvaji+9O
t4nabUoyVdVhehpzcyRHfdBpsFY3ZqzCmoSjQzk2f4klOKfCLV8SJEIsZmdrl9eqSUaRuGuSsfzG
VviTJfo7UTGVP0d6TPVfgXSh83KtwJ+R6RbQoyZ6RoKmel2cBCebFFoIXcA/AgvVOhABP5WwHtqi
fYKDxUzjwOmYmVGQCfRP8+AMXlepr9Tg5k2LP0v04gxF96xEgKggGSDKXd6mObILGLpmlypMfDa9
9mFK/Ir16XZsYzzbbUuQb4Nzqq/LdF/m7a/AjiSX74DuTe2/6+0ofdv+5uAeQhUfw9YU/dYk9nYa
tTdDQf7W7/oCI7NeYeyDeWAcxeIw5nI5JE1yihQ+t7Qxz/SrOoY++T1ywE9G0c9h+sAlhOAbUw0y
uX4X5tFr2yN1E0Z0NCs2pDlIv9Ag3K8tb7UybPmqKsyqYffTpj1XAqDd6wEVidjOd2HNzg0R8qsi
7J+W4tX2UsDIJuZWfnRh4D0kUNiMZGcBr0NZkWHmSm0/So2PJEjvXUoTL332geza71hy3U5d+p5h
21fxtXuGVO+qSUybYkmN4qhGFJyz4zC7chvab7PrqKiJ3OZYJFTF1RT/UGzgZGaXvR/rim8WHAQN
fCQaqUk+otO+q3MTeWMdvoDmic8JzhDyGLvWK9k++qjV4NIkGOIyyx9rM93JEh4hgOj3mHP+FDNT
Y6Lp550awWcatedA0A0vdQXdLQtQsjfID7E18lKC06Bi443K0TgMofbokKy5h4JxjLLKfJCm80go
4M3gImCNQ5r+rRZiogMMWI0DelzFdylneAEf+V7a7l4Z4HOFWXfBKB/8VPrmwr9qWycJ9IuhXlqB
DHBotckyjhgmJVZ8+HleXECFtcyUBHH11pU1wbVhW59UEV/UfppuXSr3x0xJb0oiLEZAgxBiyPI0
cfD1UFK1AomCOWBMcbrZ2I06tMjOHe50fA9maGLdbNsPffH2OnhjjkP5quBunkWP5svAAxYjArYy
ulB53lpXSGr6Ju2RO+luEp9Nvcd22IsHNKHxBOw2RRuVW8m3yrA+rMZ6MB1VhfNYvJYMUbDFiKB3
kHxuh3Gu9zqm9quqXmWDmkiM7CJNvah5FVmMqYFhox5voHLQBUW5l2j3dtE1d1P+CREUEVdjnxlZ
N8jqGfuexKVS3eShLotjFY4mBSzl56xpL7kMdmkEx6JcXM4x9KgstFts++AXpqSRW3JifgZRanmB
6T5aglCV6tzFjblHrIUymVSmjexG0sqUlDRtwLBhbp1mqlos84hMV0pSovvg0qTYN4eg+8UiN8aM
Bhw1YHAqsr7x2xSLVidU7MvuKXMi4ogtMs4DrfXh674VicocADipidKaIBVGPlGxCG2p++hlXu+S
KHhFmRtjqosTrKCHaFAfS6GQ1NXilRaoL9rKPCeqqO4V8HmbWBsSLFbNz6FF0hMwRoEAzoi2hWRa
mmgyZdvc5PFwR2nc3nX2fkDNPXRI01386p6jqz+lrZ8t7BZbfZDvaITh20aECmCm2TScX7vc7a8A
KV6M2sLtgcRhBwiaLe5L36efpSTAx3FrcSjQUFjkjpjlO2UK3lOv8uloyXc3GA+zXTxpEd69pkh+
dgWhzcVMZGxsLmJy08geM2CT6LU9dHLdXSoujZHZe/yrDz1CPC9E5OIPwI38ForLzp0Mr4QF4kfa
vOSC488d3kanAjk1PLdhCpuCheXYpI+u7J9J+ExwZidEEUTnSRlvc93+6PMdcuZ0K0V8cnt8+RVy
nEIMjjeqn0NUqh7Wxk8HLDe0VghVruh3+czpJ0sUx00532jLB4RRgt5zSEdshFTgwEn0FY2gli4p
c680sC26rI+8sZMf5eA7hCb4cdcjZe4Ina5qJMBsPWGfEiWN9esKstPxDaQFWN1Bj6i59hOUa4ki
+xscZBx7BZb4ouk/SHLTQF2XXBfo5mWkAQyGNaG/9aLSCc8B50AdqizAXNmdeRM20g9IVOHcIPkb
w63d1uHWzWyAeEr03bSucxbcjKVD+XrAcWcG3XfTSLBxI/GvB+vc2bZ9o+XRtVaLfBO6JAUmqXND
vZnUqEV3G4YQr4DzgESZyvsq1Q7MwpXvtuYuFnC+9Xh+RZGE0QtJtt/beu5FLBrxa2D+gkN9b8vC
Aj1GjSQa300MjV7MN9I06UsdzeMmVfRfenEX0pXfmmAMvdGcGApf4JKem/cyip/NWXlvXVkBLujq
rTb3yZHt6s0UkFw9Ywwzeu1qRlq+t8rbLNfunLluQebH1a5XRn92W0KR4fQf0Tk2myioUCkYz5iT
COuKmJcpIDyYivEsAgZI+OHqfRnm3Z5IPIMyj0I4PKrRrHPxi5ThtmszuY0KzOYjGHc9cml5tc1d
giBZF3I5IeaLVLO7sQCwGvOVZUIcpxA3MCoZvOVCnJU8jI4FRtCDWaf4wPAMohlg5dduQyGeS4Ic
uzy6E7JqzkVvfph5tNFKXIOmpONPqx01ALXACAeQ3SENDDQ1P8g2+KFF4xMdc4wBMW7INMD+zzwW
UZdsMs+tWMH2+oNmGbh74psZ64WuGK2vRqLzS5Rfnobn0oRelhYDMLIKDGSEVorib78xLAdzcw/E
UV+Inm5zq051thlLA1ip2IOS8kOrCH/hZqWKj7LefQWK+eCSMbbRTDlREi5poWP3KvYDmdgnPZYs
n1TV9RPd2JXd8MAul4maq67GvlyalkPZE0PYaIbEumjTE5u9R8hFyWWQ0CwIjScTC1m46V6jZRsy
Zw/ooVNsZL2nOcl8nYzyXpOqdlZa6Cu5cm7iFmxbXRL9LFBczXNV3rt9Ta3Z0fw5NMDQheW4ravi
TEk8qoKE1a1gp6h8UwQVuIa91xaINYS1xNlRbSIBQLriFuXG2BbuG8MRpjgW87uy1UB8d6N209ck
TarqyXWZwaUWYpXvc8wxqaQDA955soxjAUGtXKDzwlAzX1U0xFWxLRdQJ4i0RYRk2nG807qDjkAB
yE1xnprkU1iYEjrmJE/t8h/ADn5KhbVWKshLCFlabYZUxaaFhD0Z0FiDVNUBsft22h3LQY3QeWt0
hhkaGBBd9X6AzRclFehUxzpiLvScdHB9lkkKutykxnjK3Gc1N4kZ1ey9xmFT9BQoXQG6VVEbuUcz
4iFiq4+DVsd7w67TbbtwVzEU2alhbltd2ruCzg1zx0dnZ7TGU0ZliWzWs5rgEpMzwEIr+pTNNYb9
mzG/soyELZaVD4b9CNpFewpqzRvCodm5jii3RuJZVfW96SmcI5J+MXUW964w7rPQei2NxqOAd6+h
n2Xfl5Odps2gOiA0e2oxY6tX+i22IkRHfOJTpLRUfEJ1ExNhmI7nvkuQ7Quks+b4gPsJakAxZHij
TqKLYvRY+l1Lo3PbquMPK3cmr3cGSU+bh5RACTZqPb84YtkXBDrwlZw0vAAQzqA0byClpKeVc+uJ
UmUJQ19MYirvxmibT8w2Q5s+TVk9bgWhu0YuAPJmwmY/hm+KvFlSyir9VFW/aLy3CKICcI1JR86n
eyhqG9GIoOSbREV50ALM/7EoUW+7sc8uBxJCh3TAyK6pzf+cFla5dZuYucG4VRGrsupKMIzMsZcs
/f1Ydm8dY/8W9egMYNP+Xrdxx4Dn+GTrCS6m7t0e26ekc+9JpfDHaqbGoNXRNph9zNLAQabxfcoz
3p3uvvYZOABVqJu5rGy8PiXbtWiCi9INPoU0EnMxGtFioqRPAShz3GNSK8u71DehFd/ifBY9UtYm
A0Ny7qX8sCRs3L7GHWjpL0M8fMJ/2cXWaOGp7X+Z03yTJcsXaJdHvjO2bSYGjayedgOALaRAqE8y
9zWZtX0p+l9dNj7rUQhC19yzrCc/N5rA3LFYzl37QUV/DwLpKSH6FlFci/q92+eFNXn5vLMSNdtY
DhdkgWzf643xWmCnKQKilkfxDkU0w4gcEgdT6iEeVxrNBEw0G+pk2qVT9ZIWZTWeW/OG1lBIQDAc
iGjOntUk4HNCicpXBqo1nW7Zu1AJspRzy5qUUdilXKO23csMDfmGXYqe4PFvZj6ycgoG+NDmDhfm
D/q2n1E3L09ReAx1Tm3bfGaU+FnRPNuVGSq3Pqy4MCIEfC6jdmABO5zH8NIrPZNo6HgxnfVN2NJa
cK3ed5XqhcS8fgcmKnQeuHoG4LDsUgIM9Q4NvVT+VOdo3ojM+l5MW+CjYKISwIquXOzyFP04Jxuh
jPRWdCACvaA+MkvkpxQTm7r4hOWdbKNoOkRy+iCBS99CBjgGwfIHQKs/aBFiFeAPeJi/dSH4LCZX
nHvdq9EaKL77OziJ92jubt2YbymLQ0qp2fDDcKGDtsxPbOSrDpyslNFzKAIN5I27M8LEOWGEAEGg
ROyQo/DO1QttH2UoyNmFsgLAdeH3LuZ62ZpUmBnVJg1iTe5QKXVJF9FZvXdjzgcSMEWaausNhYW5
KKR3E004eNUJ76hELHVJqDBIi2CsVAzv6JmxcIJlmm3cTWUTbdIhfpm090jXvmM3x2sIyhE9M7Nz
a25lrzU3+IxEqtAoGe0rrAfrvBiqcBZBUDRRC9fqmVoQnA1Ug4e0UaubPkVL2nXPktSgaw36GvXd
pkdchI2ihvDdE97ANp6j4WEqCQBpVdXvk+QTOCCNyUqFfUNEbmNEoR+Bb9i6xgCRYULeCNCfSiJ8
0hQD066zHoD4PHfDpxtR9ba158Gqui0knDfFehbCZpYzejAghTgEKbtF+kQb0TECiJD/v05juaX5
dYxKcWOVKjC+ItQuORZjyHg5q02TlQNI37Eo5VZrGEFUQsQyp7mLyFDfVInJ8BDfuVHpYbH40ELY
zBN/wrbUGPn4myPDKfyKnrnGcrR21euyR0XYF2y0QKu4IHlL8Eheu65Wlvgi5Jk6kRohtPbShlVW
OneyVWFTDKnXuSE5LzPYrab+bLPic9GUWJm87fMCAMYzMwJL3kq+RINLVoZ0cLemrM6Vb4aMwGo2
1nQV8oeZZndWNltHNLPmJmPd2c8kqOqVcVUb5Zn4NbrENoFQfaButJcs6FC6FT2D8ZyjnIx+KH0o
d1VyGNndw2kqn5g0r0Y53wtgCdvMN5bvSUtiF7azwXtM+QD7SgcZEHK24NIERiZ1wBklazP3wcAI
DbHT3SG38wyQxzFs1sgQj5iTR5BI18RCYpBilpUh0E18RBtrSO6ERfsUmUXVDEB94yfZzw/jKO9D
OR1lW96gdd7hLrYS/XvBWwhwzInqRxmx2RiA41kzp5dyGWWJ3mYWu2VjOsO+4cJlQRtqt/Bl3/XA
eJ516CLG3O27uPokfabemOwScAsCa1SeHXc6lJZ67RELburfqAveLh7NN3Pu73W+LSMwfagVmAke
nXl+qswxPmjwfmhcskBkV7oVcZ/t2owzpjbzYgsLCeI4KHa1fpuFeMO2TAlBuyIY/ewa983ouo88
/xiagPAAGhwZ5nHaSPeVAlvKzj91/th0Lj8hkzym5IHkvQH7P3ehq+Tiw+V83jdJ9z1ngQ2thiEJ
I3SywYz3nsb1sa7FYy5pEZkphYLxaE45oujy0bKAiYGTFVrzOIhsF420igsnuHfGmcpyX38mTnLv
hi8DQC69US5RGx87Nf2BOhgwhlDOqdLtkIwAOAgxVtR9lW0twjw8XateFXlXzvJ70ja/svDGgC+y
L0us7iGs+EIfIX5Ft+SL+BiREclbEKIwIYTmUqzSDXwJerGlh0YViZV2VPqtkBhPXw2zOUTht3oM
lWPWTvcKAUqpwDCdyodZ7v9L0Pf/k9uHhUbDQ/Pf/9f//DH+j/BX8e8EfY9F93/I7fvHj/4zt8/5
m8WvQpjHQGfZOsL54VfT/v3fUNj8zUCUZ5uo6hyHzDx8A/9U9Vl/01VLs/iaDdtEgoPUDqlCG/39
3wz9byplQ0tYlGHRCprmfya2Tzf+vcRYWKqlmhjxVNvQDPUP51C3SLTrWBaHuiAoBQq4uMiqe8pM
3aEqiRe4bx6o1FKqRVjiRaZmXeLp3FMc2XSW7exvBcpdoDhBdkMBLqAu57kzC4VC0U5GEY6eGQWB
H0w3U11im1LdH3GcCuhISezZoyK3hhlTroGRgbx2BM5642Rp/OgmxMHXufE8AYT0CA9SdtrcYdyy
W2IeEmPfUrvBx+tAi6ydcGdS+6Q2R/lfFVmIbzWPD3rBAFyO7o551zq7ls6eF9CHrmk+fRdlQzJj
QUp0mR8LyNXOOI5erQ4ojWEH7fNS+gmm3V0ApozhFRYtFR7A++kjBBXY4hQPD1UyA2HuC6+SGibD
ke1+NTjHjDXCXo/GZxcmDcNZXF8Ua9+NDjkFgIGJYR2a74oxjqzWjD0uDpfasTTJPFh0dpwvJ3vI
f9bJROZAgTikL3RtGd6sBflADoJt4Y6Rzbe0kJepV6KXNs0PcSyRzMnK2LskOOmcVfS3hXaCSPRR
L6AdB2vTEUu/kJr1hGjI9AsCTXKdhW6eRdklZMfYUeM8ITwKt4GfFViNZyr1mfFsoSU4GzCCfHhL
DwaNt8OcwqtC2ecwdm3CXkjPtbMHItWsbaI05i3Sq+zYuEBlqOCaW1Jh1LPVKWc0yOkJH528iXsX
jJZbPvfIDnZGN1XeLCPrkpYFi4yIOgCl5aCBWzWwIGeLM+zq3ETdVWiveTlXF7UWL2NBSd+wQMpN
gSoeBrz0aa8UsMVgT9kF8A2362HnDOhHUPPToAssYgHbTctESAUjfGDANXZVGsMiLgkjg7GksptG
203MHevrhB2uPZ+nBHHY2Fr3tTCotDcst10bjzIzdQnfcdu4ZIwrKcv2tMcbOZeIBJOkQIiUhAZ9
pp/EfLlUumxxZ7KMgM71vcy08h3rVnxJgz6/V/qlj6024OP03n6NJCKCeLIOeYnfqRDpraBy4tMs
JGA2tNH8VRPJWoJ5vyfxQC3PYEIenFz3Zdc+Ah2aTxNeDgcr+rnU7IvbBMZJKnigKmGgvsQCWwLS
Pmo5lkgipi5ypDRhtKZxBFIEDr3q/NaBAk1cLWwrq2vOrTLfV0WPf9hNqvP8E3D9fBJSBfmXZY/s
Z1Hqy+m+CIOfWYcoXRcIaiA94NsLu3wXLalvhGDKjSYp01cDZXITDqtS5sNBwVl11oOzprzhOnmq
ZF3dJgGbD3xLfFHR0DneFDsXxWXFWizWAId1wympk2c1MyF6uO6F0OPblXnkGN3tSFrJbb4Pb1gx
nwt7jM8jqECagSzLzVg/dcRMsBdr+j0r3WFnFUR/j2W3T8js8CFp1rdAydH3VTvXyKOnWn+hFMQy
mYIwgCmsXSEul9hl/6Ip4i4o7CeGIOwIQ4dk1wD6ANF7K4uMDLpssi9LMy3rS2i3XUcdVDXtfVyx
B4PSRYPOrm5G8J6XoqW5mUI03GKuhZXTdsrVdIDdlBWMJEl2pzNMGHHCjnTOuGJnW7pwMQz9TROm
uUXn4u7VqPvZAMkIUX3slTBNDuCx8k1r1r9EN6X+SDfJawlV8ofYye7IMSH3cKiVZwD++k5Co9hm
JWzr3KYMUUzFDP9RAY4QT/48Rou40Pk03eClNqKMPUFubKRim3uiTZVO3kwO3pi4CgL+7vGWj5bO
3pQ9VPmvLG2755qFJzt9GmuudVBN9GYmsEqNLuDoDNs2jME6aHoGw5d15GCpo0dLZaQix57aaVNP
TL+CEqNTUwnyEbVo3rVN9RpbkNZlX9segi3PzfNvdVJXG0dQ32dt+pxjI/SmkW50YwUXWgNwINT8
x+xUJ4i9rafkww+4l9lWT9rjYp+mvkipCnu0bxAAglhP22uqzu6U5vVWVgg9NND7bTjt8PpxUUKu
Licat4WR9BuSFyLQhDpldBSdoxsdCe8TF9NUxjtHg8w2zMexttVTJ6jc5TMDB42kGmnlkDHM026b
TQQ9jfJqyvB5atjqwuwzjpPbbMtp+LAADpES4ox714YraczVd1i7H06UBvd1fbRHs3+ATfm/2Tuv
5caBbMv+yvwAOuAyAbzSkxJFefeCkCt47/H1dyWqb6unY0zM+zwUg6JESkUCiTzn7L02Ez6Bd9KO
aLYaxsZr+2ZFP1RsJqZ5yHajuzqkLz5OnJp1ZgWbDq9pnthny4dRjoPI2xkJaVBoUNcaAlmQq2DY
PNtrtjMZdBtml24vZsIeAdgEZa4f3Dz+nNHe0hel1TATkc1Kty90sBJONaF0F/lNxtSGAiub0WDG
2HgkXW8np0lM3IXYTjQQTnKutig6p4OX2ExjrJq+hMSDT3Avu/0IDO+Qf9CbQY3gxUeSJcWqlbPY
mIKAoZADLK1MFlin8Y5FeSuJ9XkaM+2QjUpZEcwECtrfk+OE5zmGBpVaqD6N9g/Ee+MRE79eZK8G
BrD7rA9eimr+yi0/2DKqYCIx4QtQ3ihirJZgFbr6yrkAOvrNJVngUKUBkT7l0G98EcdITR2595w5
ezDM9pj4GtNU1m/VecSZxn/AooF+h6lyG+da9IpmPR4b/+DCJdyCTMDyk4/+ScigfUl6Kq1ovMPq
Fr72prHOBf0Q8lHFI2yGJ5Yl2lZhSyUTfId235BOlzQ3TgRMipS7gDlOoR+SShabpO3SBzsayBxJ
GfdUOmsegYHAcsLGfyW/4t2cCO0zotwmHeZaBqb90et0sQbYRletNG7AJetXIWNYEkda5wPj3qtf
+h8ouYejbmf2I+GzhDgEzCxD+oqPvVO/9DauDTQC/Q7/XXAvJNiFOgwRH02psW2hfyuxUXLqxHhv
Z31/tnoorabigMiAwR1cEEpBqmTFCkF50e17xQ/xO0gisWKKCEUX8cAVHCyAIxAw7D8FCBLyca8R
a/+EoEkcxShhrAN9m6YEQ4xgPyiSCR1bf18ruolG48BRvBOZ3yeKf1IBQvEUEcVTbBShKCkjuBTa
GPeR4qfQ22+O9Au3KWgV3iodjRy0la6FuyIVgQUhbwAKPP6IFJ0lVpwWB2BLUUNuEYrhIuNbtc/q
QbuYivHiKNoLqVBPXHvJwIQD4ygiTIdnuysbjBVHXxFjXJ9eWaMoMrPiyYSKLBMpxkyoaDMpHUPS
n+gAw6GxFZGmVGwaTR04ieLVkFKv0bHIHE4760/cQLUJW/g2GaAbF+DN3LzYA/wbCxCOb0LE0RUb
p6evdTuAy0lmuDkWAB0JSGdURB1GsoheFGWnUbydUZF3/FuSuc6+4vGAz78KFaFnaqwHzRGfjWL3
oLxmttidWY9YQVz4PimgHzlA/DE4LLH8QwGSw6tQVKBM8YGKtVeSNQQzyFf0IEdxhFyAQrMiC+na
H0uRhirFHIoVfUiTDHFGfAmMD2ETTYpSlCpeUa7IRVBMM0UyckEasY9DWe9COQLkGx6REHyXioDU
DIqFBBSpAo5UKUqSp3hJCeAkfyEoIc0+CGaYY2Q/+4qy5IBbGtT8l30PcwrFYrIUlYkygZEEkVES
XlOuyE26ajkCqgNegnaP0oNG0kJ6Us9ZnrgwyENFhCoWNtToP5TMQTaz4kZRY8XpfNXo4XOuuFI2
gCn8MfhYGFexBkLeG8BQSUwiKzYe/d/kjSV+g/X5GOrlnaY4VoUiWoXRkZkL6ZaxvCkU84oN2HlU
FCzcjYgWlHdhuRmUNDoCm2UofpbNZG5t6YJcM892sLMzx4a2RZ66t8b0jwkxoLWVKyqX7ihAVx2i
tcb5k2/AnZFcAMjLwKe069rqRlOML0PRvkgko02rCGADKLDA6Zq1IOyUihNO2OLcMBU7bFAUMSsb
1LZZfjKx1Rg3wxrzFHWs99vHapziTaOIZBZossBMCwhh0MpasGWVgF8mgs49sj2ZK+e+AHDmhJ8y
6ZPr9jsEZ0D9AD1NdGLdRiDLfYOxMhF4Rxg+9jUBypOiqCWtJDC3hKxmKMYamCAElVDXXMVfiwGx
0YB2Vq5is/VA2gpFaxsVty0B4Ea0/Jo2GxtkxXYDL70vgb15ivqmKf7boEhwaS5DYhZiXAL4nrVB
o8cEAwfjivuam0yDi3aw9x5RyQOnZBM34YlwIjCHVvswx55HWJD7RszNYVKUOh1cXQe2zlb4utK4
dobwE3cq04DMftHqcwj9hy4/hWgFydqMuWj1/nzp2umtBQ0z681KHwCGuIqfF0j/5KqVLQStx2zh
SGFyRWgd4SQ3KQA+n5ErNuyNLSDzDVTFtWL15Yra14HvaxTHz1dEP3q3bHepAVc1aJkDKQPrVBEA
g1G/2IoJ6IvrBfZvAQvsFTWwAx+oKY6gp0MUJGSBuKvwOQE1KEfrlnP3Nu+SF98q5clrs5Mx6je2
ohSysV9eqFD8wgqQYQXQ0G5IsbdKCxqKrpI7gB4G0A99xUEMa4iIlWIjDoqSKJRxqFPkRGgUW3yH
6ZWvqIo+eMVCcRYngIuww+UJExUMxkS79MMIVBo6o6c4jY4iNgYm/yfGr/PKUDzHaCE7gnhk4bmL
OuwPsaI/4u1iJlZTjmyJd/AhU14iG5VDEJOPcikVQ7Kk40soA1zJWhEmtfZbU8TJWrEnsw4KJXng
N67iUkaKUDkpVuXy/88Uv1Is0idFtFRsSyyCJGkp3qXg9cq/BEwC/cCiZwz8eC+8bnjARP+WyvZi
KoJmN8DSLBRVk73Mo1EhJ8Z1gm0H59CKdIkvdkM1+3r0O3Yo9ropngZF7PRAd5KrGAPyNFwj2Sbt
gFkAyCdegRtdUT+DGf4nl9dnXRFBNRme0UF+Z25qrNwecLqm7zWdvTKTazQzKUFNjk06awLy3u5L
udLpIDuKQ9oBJB3yNwCE2YNp/sjZewbOE+zMBKGEIpkC6KFVPLlEK4cXyL/MDaSDnEaDjZQ2Gz8c
DRTA7adRGQfiClHmms6+NV2y7o33ztg0eUcOQae/kTkMiMDF1KesKW3XxQecPrMPkTXEZLixjA+P
jgQZkCq8DXor8xqqmKkaCdL4gYDmnW86AIUgxQ89Yr2qy+gu0xkLXGjfig/rKVJsBTKW8Slhd1Ng
4xKC/phY4PTHMFwD3TN3wnf3Y5TF1yZb/XVbN8FWJz0s6hscBvaW8coKFTmqJ2F8DyNcWgj81AB0
Rjgu5ZWvkeAbKWVKQejBZeCnYlE86WUbY5RHr5SJedPgOESXCIw2RQkGZxw9kdMwPXWtIdn0ndlB
PoLdAHPOWmvRhDuTCrjisD7U6bgt5/Q2yWE+jcUPBA8GRiE+L6d3iZMYL+VT6LT7YaT3H9bPnsaA
LQ3T20ZpQZro3QwxX+kiRcNGRobInCfw2m92QStkNm84r3dAD074sn7KlsPBtKor2weMiteSSXQ/
cl4lm9GEJ4P+f2WX+YeO9quCKFTpcboGd7BJfAsrgs2wRtgdg/jx0OPZXnkWUA+uJcCctRUwtq3W
zmeH6SEpZuxZLDSP1B+R/e3G4Td9Qy+MH0Zkr9sEBAUqmNdEJm+DVC3io03Wxsqoyh2Mo73wxR1q
HNqsffpBgMi5J2Z5lY+g6ohAJcDq6LT+IdDzb7eujmMBpD1txQki5lqPQ0Ii2CmvVCLrum/1o936
5TVF1ZUea7ckF4FzA9hUq4FS+eCGZaRW+B2sLkQd8p5zpA3Kuzzqf6SZkfhlyJegR30KjsGmRQE3
754GE2Q27TPyLblCjwXNPz7pLgg2m2UeldjBR75rkKjCoqYBF7du65YQW29kxe3tkF3ry+zVX/Ng
/8Rz85TZEuXQuI3d4bnBx+zl4xdMFhS79XTWIutTG6uHecjIG4m+e924d4i40km+ZcD/1qcG8u2C
/hGxD5sOyfVIUhww0PHbIBHCN1tOHz4HCpUb26RtSplw9CJZrERgPFlSECGVHAPiMtB3reqyfSuA
KQxUAQN8iJTFPC2SQ9PbyNgsOCXaHhnJJnQKuq7iABdPs/hA0aQkpRGvNd36Bqm7oTuKrB4zGW2b
9Bn3Dn+j39w7VCE6NuhV62ok85K8PbnlJ23g2/BoZ98FA1HSCM5WPXBh1RM8ecPESWUTD91Wn61p
X/liwmQnaKuM+fOIVotCijFXwr6s1el7FunPRKiz5nOEp6q6cbPDZO9RvXzX/vBm95hoY4O9ZgHJ
T5b5pZrLK826RVXXokXI+b8XSXvrKfA/s84q2kC2X2Hc5oNNIB8KjJlqyglOh+UWmrRokC9K7C8M
zNNwhWgT0FDH3joU2kMeUgWRi/CcWE8JkgBP0P8oePpMDxoQlUEzdPxTolKHFOA91RrT8cydUfhn
gGF8az5aQK1ixG18oOGfJrduCGSYOD29Y+d2W7PtSA4Ic/1cFT8TfTCZI3i1Qmufd652kN09gFn7
iKyEgF2mloTgoa1Qn0h33yjaYer2/rH1wrOfNCFVebpLZz/falF0QcvMxpRmTg64cRcpLrgB7AiH
0LCve3KajRDS4uyPn0ESvhM5zXg0vHJCNVr0aaoY4DvcqT7hcOhIVGELc7DLqt/3ug/j1w82cYbe
i2wCpVDnrNPIJjT1GJOGxxXPbagx65CBbTR1tKr8YrrWOK3MlDCZKKvoyRoC4H5pH20DQ8FIFEZQ
IoYhBehDhsFwHHWEH5kXoYuqODlG5AMu8NmVGQl5PSZ7C7QQ2nyNhnlGg985ZZHLHqhDDteLp8Dg
XR5upDA+8vQLc7/15IZMCGBUrUyVu8QYnRR7RwxHyKc5Il+d3O+0RobU1/ABTPYYBn1Jy96GOTut
vI+tXWMyloy7gna53R6DiuYn6QlU6gFgMx+Xfy3KQ93X3Y24zN0X+S5gHuaC4FTWZ1uEGPi0qdgM
GFgmU/dWmnY/l0zgG4eWhO544TZE35HknhrsKJRjgUwIBMWe66J9MMdO28ATajaeULI3P39G7nxb
B8Ej7DaxImblJWkJBRGDfelZtDyjMvcYFm71ykaezQzZdIlDlTXqnihIrXXbi3s0n/VxCm3KlqT/
rMPgsUV+R+RZwLoT0FctzHqrN82DS2YKq4HnbNB2kAdAMXlskS8zDue8AkdKMgyN+l09c3a6HhEO
ja2zF7FC79bOm50w2K1NqItajoPr2psRi4I0TVpM76br/sljL1vnrFVyNvJtX8lDWBVYAeOXetLK
WzuQKM04DNs8UMpJ+EwZCnHMDZGno6My67UD3Olk0hNRUV5fXaGZq8J8IqmUqHuPIkx4GQK3YH5v
iGPhuEYrBZB7l6XVE9bSZmcJfI5iwh2QD+VGy/yPEhQ1DUDwoT0MVLpSSKuQKq+Snnq76p/p9gP/
6X7iZjqNVoZKv980ZoGsVJNvtszB+2E6Kkr0nhbekn5+zRvSYaWXP4wOf5R+5yrWNARYdrzYB+13
0xke3JwWhmfgISkFDYUAvYKWzxXZk0RBkL1QkpNidwNvdYDwop70cqXDDbPz9GCMzcFwOk58TVvZ
7WQQwbNu6geflk6EMG/lxBRwOgyAbPAZtzsPjeVf2BbQ+kfRQBsTPBaJFw7nuNeYpOLMMcOwhIYC
c4j7qbaJmHbopTc6kBh+OLGDP9n0Lab67Og+MT4lYz8rKu/NaGt4sBUCew/R7qbM6vd6aDli0zfB
dpf0susoDNb0f9elRm6UkE7EqtzfJqo2sBC9TOm5zV7kyOQQ0SF7Lr36AbhFmZJRpdDusvZETN2Z
4/DCdHFLavSmBoCred2fmbekF/YP+cOAJUpeZQgOGcdeZH1YfrM1k+w7I2478O6KSY5rA+2d4w3X
pi6ZvvrtNuvlXa1y5Ztk7QXJ1pHBmWC19wZgf100z+zy7F3UucTKOmcN4FKAo8hDQ5o+9l37WsJk
V69Vi4SgYvuKHeu+tV4rQkKZWFBsjSfipthbDXs/yq+C7FI5BNSb0+2gy3uvazatv5dz/2qazjWf
pIe6yJzQtgPHagQhDhGrjwVMwdibLJFo57pNXYhtyiJVt6o+0Uk+IVoaweGE9IelMsrwPU3zY9Tk
ryONjhaq+ej015kEJjsUT6n9yLu24Sw9omvZAnlnSu5dxNBd1OfVYU2Ks/jCr7zRCTop5J3fNu9D
SVdrjvue3EFq7REWgDLkaf7BB0dlTVGMBxlqeJ1xZbTprZdWjRhyqu5QIL9Ubs3b3XAFMO9VBIPW
Is6T8y0xZdvaKnaMs99iYTWrIq7uGu8uNwg0m8Jj7U47ib8kZ1u8GirxHHXmDrAhNIL8XNUdsqxE
w8OIWdAb7uKYTpWGQGdFzE9Mhlj8PGrjN1NFZKBNuy7b4NbqknvdBdpSpv1hJMOAQHT8ChrZHwlB
fGVvXyoz2MVd+F2kDFzDqiQhNHqm9xyyEtYqmxFpInjyi7zx7XcaW1fEu5mbHNqvR+ST7gV7WO6H
gio5mzcDy6Pd3QZy3LYcI5oxnSPb2JN3dOzi8NGM2Xhr1m5up33SlAeioVGX1mtfMnUpoS6Q5az5
WP9dP1ilonvwaQK3iChZdvcjebgrFsVrs4i2WZQ/qAO/1eKPIqXrwTWtICQa/Trarw2q2VdwJle1
5t2kidg2rfvEoP11SLCrifGKCpvlqtJfjMEVCPz+5JYbcLFu7iZO+ZUhAz6cftDWg5ETA+NfVz0c
Zr3eEwuLCcx/NOk+lOxfisy8GaMIr1L5wfj6rRndgxG3zMbNbO8MX7lNaDNjT1ubNyq8SmNFdVvt
E3Dad5fZT5PpPsFXoepK5XfeyscpkVtNM4+yrZ6ZY77P7BU7/10X/h0Ojz9JFT7lebJLRHLHzPk4
ZPM6mRi0oq/w8viiYy4sqkcZdhuGVLvISz9NnTmwtB7yQMkxuy/aMAfU2VOXfNSafl+nzVvGWU9q
3TU64lezHN6GFtVlAICix5GDk+x2ZgRrFcy+AxNdacIFKEMvBsQpdOIN15ijK4Mn0zJuCz4Ty3W/
lRulGsJ12NT7AqkvkzRYNqvKyG7j8ZH50o8/uTdVYN40afKelgzjnPiQhsF1NI83LgYBS8vPswX6
xyp/oh4sVNJfCa17tTipJCGycjKyTcTMNNHv0iZ6Q4d9IoyZfh4Fbsdiwgn2IjRxDdRjgyEPgGK1
Am50EzreweoZpujtQLJIeRnM+tTO1o2WGbSfuV66wanxk+vOGB5pLj3UXFNgwAX3BbE8wQRuoeDQ
ZvUUhq7UwCcfuXxXUj/d52LQVjhdAJOsZddeYQik+iJiMD3ps3MRk4keFbMihfYUrtXB4pvZrR/c
GtB3Q4xMq4j+FeuMRqukwWTg5zStkDX6mTWhnih3RU3eW3CxexCubf5o2O62tzAnFoLQFHxarV5e
0nbads6DFQ9HHHKIE+jwB+armHILhDItIGd6cKTqxgwdnbT6Mvf2OZ7MW2TPnxYo7aAu0QTP1z5T
1GZWQvPmPeui+yJ7JG7bX1mO8zK57z6Z0aMYvwqtZJJimGgfk3siX+bxaTCqj6Hb9XVzPTTNa2hP
bw7K4izxnkEGi1VuEwbWtF+TGZ1tuuCMRWCIFUwxTbZTVl0cx9bcRFpwSBwnYzTGZANdDErMq8Gj
Fwc5fEzIkA7nvZ+wR2LF2EqLj2lAV+mM0gHCFxKuZ+S7im0WAN4HQ5uCTe8YT0y3zh7yeNQBJ2qc
Q2Snz/B5ifWaA159vtJpP2CwOORGzeFH40nYt+x5fya+7xvu1vOm3WhcZJU9FqTEBdbdOEcvWGQf
pBDISdmq6+TOtNhQSkw+cbnTtJAGNTZIadh/1O9NJnmnW95VWIVnEAYCSApSHfULM9t4QFVOtkzo
ATbt7r0QdLGKjAyjJzMzd21fPDtr0gnOggyDlT/iVWjCfp8KF5c482f1Q2NWvXROQLkX/RBq2CJU
l8Bty7su3IEdw/yZFvmDi6TEhjCYZN4njBEMPpa41+eZKzmBzhRwK7+I6QxjNieD61mpUWNBSqDW
7BtkvtKmKQIqKmEqTxTqyqTB3CTaGXZBQZY2lwN4Q7XTXzyfaEPdPvpDc5k05zwF1jHAPx3P1tF+
7Tua2NNjjzx+jCZ8hd3Fjt4C1cocip94cD/pth4ltjWl4ZWB81mhRZbmgWzKH992z2S5xOtJVkcY
sB8Q1+79jOzNjkyDnA5OZ635BeZKa9LNNLNEllmyp4W37ibnPWeathFMyKGsk1M+8FYmnb2duWqt
HaJRNw5j1XXc4uvvkQ0wgcrXWAzZ22bmm1oyg2Z8RSibr5n+4E1rLtJtrbUX68C8i4OHVdZHNXEW
U3ho2U+ccu0vNP3/8xz/bzxHlJr/R57j7U+eN1Paf+TR/8x0/PvE/xZ/2v+QnomRDkcCNlVGYL/q
T/0fwsB3xbdN6QkuLP9Sf9rmP3hI4g3noragIH/Vn94/HFSf0qEnbnnSdv+f1J9g4x2Yjf+O7HZR
BVkWUgLTdgxD8nr/49+5zWlm4Xgp9ekwpuUDPqB5y+H9YE9sdXzwH430doFmXFBkM57WaV0T59Ds
MlRhTZ4KQmSc9L7Eo9Qop80yhZpbohoiWDuZJKrBGRGAy7QfrwunuRs8s9lmWgs2LwSE7ob2Orym
bHBXUBOJs+n4Z1H9BRahiwSCsdy95D4YRD+aMfki1OO1knDnWhpKs7A92TdVKvzb4jOu++hYJ2zi
RANvaPBIYyIpaAurIVwTnskUsErKjZ107n4CkrtukuCFmBK0IproTp2HK7IeZHzVNe1THN5HMVep
yev3CL77Q2A6byEW2r3RNgz4gz9DgxPbQrqNK2WdosG6xutKF8Icmaqn6YlwPy6bpKDtsz5FJSCJ
pkTGw3w3ZyEMopxtdGzr9CUNmtBUaozORyb9Zv3J/v8Ps/ZqU1jak3QwDM+x3q+6iay5PkVb2oew
zqR5dvyU/jJM2GNkQ5y1zoPSN1FbHvMQcqOVe+SOyXncEGflHseEvEXH66rjbOrDtvYSpFrhhB7P
806F7M9RYLdXhvxsQoyiFtdsS7Ocs3RSLoZx021rMr/2dTpQx8jK3PSjk+yshdLu92tnqlrCslJ6
sC1O/R4J88pW1neL/opt0jgPx6ldI8iAulWGzaaY6ZShXHiUtCL7egBbW7qHsF8lLuG2utZ++QY8
YFhcwP3kpfOcjIpbVZwSm4wGbmPdNu15TlONXm1wQb3nHJwoNG88+oZjYb85RtZe/KC8hnNGtxNm
NrZz40Czlu7E7LLj1KZH1ALEpYwx7cbBu5pmdnZDUh/Bl0Os6fwn5pRktxeOs22ADG0nuAw7sjAx
eyQhkXtUm2s3qEiflXZ/yFxzPHQIQei5DWJfhd91WmyYqtCYJ6lpb2AwELn2g8GmWScj0Zg1PvYs
CKx7fBfhoDnHeAZwbcZQMhqKBH9AK6TL1CAIBtGU13KcYPgZ1o7WdhtpB7ddH8zbgTH9cS57aBW9
895iBD7oYJxXaSlJSa8Q/8yt/joCuVj3Jqpu0Jln3am+h9znKWPz4MkCxHzjv0PPw3iRPxBNyRGX
s3tyA5uhI5aMhNJBN3V9Y/TWq1enDw2D4A3IxXnTNRgsfEIP6rRs9vQGzsVHNEMa7gFQrybzAZJ2
dgjy4c7T3J1uVIcO0demmbJgn0b+I9aVHzeiuEvGgV0CzW4jNvdOlTwQL1tts1ZH9mbkf7KaHlGD
2jecfYvjBScPOTCuEdTXAjrMyq3hzeYN6xbAxCv+WOuOd/kzirET5hGKKRakbWpyhXcK6gavulie
91gb9XVTU45IR6BI97L2qk2evARunK/v7XJmkCcJrE3ejbH/TiDhrOYR3sokXZSNOmI+kj63qPcJ
iSPNDnP0HL8yOhfrQLjoVcJ8LndIQUa8Yj48F9r5LgnsDFMNZADJsJkq+9OSpPUY8Ajzsa/2g4Of
hMDWdCdM7zFHY41BL4IYlBh4eiifiQJn5AfGPKoMWEBRADcvJVu1QJ1sQbMsR4RVqOE0HOTOfpij
Q4NWgwhnrPZe/sQMAmVcVu1L7yrpqn2IfEXTWR+EtyevxzyQprGJYL4SaVS9CncgVDa1qn0BTrzS
rZcixcTSTl0ED4CtB40ndrGGqA/dmDz3Ue9vhibC6wljY9s3pIvmDlI90TzPNgvd0D62QpK9Nbgq
6InlYs7Cq74yfDSNikhq3zm9SXjJQCJZAFqiiKenMoUzHjmte/86pxbKaoi2jIqPU98yBHTEetQT
HMZ0/SaLVgt1k6UwaXSFhW2dhiHBtj+1WBa6oDgnMpKbVnxVarn2SGdhLE+LLnO+NESpZp75e83M
OH5rnbTw1vbxxGn5Wg4nTfob+t/fdmbc49Fg8OrH2rbGZyzlPMGriT7n1oLoFuUvLao2Noaxk2/0
wGBkgVe69SG0+ge0PZ96H1FQWeFem23gYaVxCAoXeaXfHbXQp3KKEc6Y7YYJ1J9K5s+JYMGYajoy
Vo012mjxtbv4nDqBIAMRwtmfk3uzIGd3bk20KrX1YFH/CEIXMTFW3UHLldrLMhhGSABsebApG/pZ
czftxAQFg8zlomrLFTtYklQmCxzuTdv7d1XN+CczkdB4HERwdUhZeatC2P8j6X+7IOxi4l76Y6sP
0wnDJf4MYMIIdh8ouZASO/S3heqzjMhDZpwwO6t0uBSnNga2jcv9NVJDLBay2JPSVaylH9xRgRxz
M9zaYXk3pvOxiDnkJiaa69CP3ntdiHMA+zbuiKin78CMEnLJigk/IA7rJvPyg9Yk0KENg/mdx0By
0e95w/Dl9hUoGXdvxv5HMDlPqPvAeVbgAUQ2UkhTXFTTV6K5waa1AoY187A3PJsJafI1eM4R/71c
V+IlmtwvEdIQ7ernxiW+nAmaYQ8MTudpE1fNRYuvWRT8teF4qCYxYfMHgpKHv9SdNZuJtiatcxUk
8kjgeQaLq93mrAXkeCHdaaiyW5/5EruNfVr6x6g/iroiQk5hYN2p+cRFmGH40BJJ5EftXhtlxXbE
DnadGQfXWWtdir5/TiaGatHogkrm4Got61wgytgzSCRXMTaPQVG8gFPGxsnqRqHv7IlLe/K8mjp8
Sr7NsSLPVLMuZd4/zTFYjJgcWnIAcOaOjnkV0Gvj4FYmAw0tF6qLoWO/QqBOmab3OfbgvKqgPcld
kuUjuFO5J2KLYb77iP4b6Q6CJ1+ftpIoiJVF6NoKdcsuokJmb0XbE5sNTp5VJ8kzAqLBwDl/Clx9
sA5c2bFjUwz+Ba4OrchWXYrYPoEEXQILwCaPh//oB8N4oif67zfLYwsAc/kGBwBbTtknLOBpdUr/
dbOQG2udU1YLdgvAMBawjiNHUHgvX3NypkfwDausypqTr+n1ae4ljNGSwZYfFdMxLh8yir51H9Xa
X97vwtRdbhLks6fl3oLYFeUgN8t/BFkeOKiFkLoAYxfk8NTmR8XHIr8cSperbpZ7y83yE01XfcED
J35RfXN5aLm3vMbf1/x9OaNEO3BVTkl5jKvPBbta9A9BpHtHMimSfaklJArmwlpnfmSflh9w5knf
R65/dIgcppOk6K3unHP3769QX/tdjLeWa9Y6UdjbWjFQ60xl/yx3lwd/b/7jseUV/+MxH7Yic4qa
ISEv9b96qss8gBh6gkOLgoU8DDXCy5m7nmp1w6S2AgA/OPN6+dp2xHNaTt52+BfNcvlYF3RlukRp
L1+n5PjOf5GXqEifsyT1t3SmeUzHVnBobO8v93L54eVo+I8XrBMUApLh8F/g5EKZXG50xT02/wU/
jhitgZ5Ip38jchIxxTG2vODfu4EvX8ykkNsFN7pwiJd7ycIsTVt0ZWiOv/8yUdPQ2MzDwNkqcybn
k+I7yiI9BkZD6JsTE1n992MLAlgt/7y/vPexZDXHcw/oIx/5C1r1ni9w2uXeL7V2aM9JmelHc7bx
nP8Fwi53AzTmeOODvYDczn+rfVlOo+XGcWI+hVKdUbnA1+ZGFDVG6QmyKjh1iEVvwGYC3ly+XO7p
6ku7jyuU1eouc4GESrTd+rkjUewVb5rndldF1NNi5xGoZvUtD68brawfBQzkmqXEbKf3pvL39I3G
e6O5tqc6uXcjsRe1/1r7dXpytCHaVmyld0lb1bvS8WOAYVB37PIxLyyxS9zsLrfgGAkGfvuwmLhc
ohtT6yXFnMQEUsxq52HiV7cFVFEoduTMuGmM30B+YTqMD32HehXi3cqYHVhCsX5TdSnOjMhyGTji
ZTBGdhFBoh0BN0ZwqprkalDGfqPHXmmaBVdIObN3cSitS/CxaCfxtYugvOgCWIzQzatu7N96M492
domMKQzqZhunJmFSwZScsBX+4Qx/tLnQH2s8fYzTo/DQ6Xq6Qyw4bdJhE+Ztc9uiKoYpI4PjpE32
2XP9NSgyKAxBHyGAYkdo1OBUh4UfmpgImeaYUrNUQuZMrcqDOuamvubSstz9ffA/fmb5rhf5/3zK
8nNFAy+ldpX1xDsv30sX+uhyd0basytGDBQFR9rswu4z1M3y5d8byhI0wAnX+c4myJRyRkniQYyH
DFHLEYO613mbSnIaar13O+pzv1teiDZr+fcl6wQab1LPI3aa29/v+XlebXotQdWnfmelSnx9gsWn
ntipm9+X+P0ybwTz+inKNk1kcilLQO4dFA8WYFh+KtNMmSTV3d+bFFH9HqGY8uEVHFA5wO7l+Mf1
dsLnVqkSlGmseuz3G79fypr5J4yPoNx3ufP3R5bvBsn0YTYxMNl/PbVsSnttsM8jKIH3a3lf4tKJ
CKq2wWIokjewuWsCz92doz6p5XOQbsQ3ls8ryApvWi93TXXp0S3xYlgAQgjNMBG2czN1hXUyQ6bX
fT3Tb/ccf9MpISyqVfM0xKV5cNk4iagsTuzLi9Nyzyv5iP/jMds03LU5mF66KWx/EyhQb64uvwTi
qf8y8tjKkRGZvPMdfdPoqM2MKCM2kcN0NnMIuujRuFH3eqXXTbXhoNxaJ2g3ZOX15oHCNdjWnBor
ihy0ictfMC8LIr79f/6B9WAzqsr1cLP8dowzYleU1o1Va9DEU425Vf8+xUN3GjpSyUvd3PvqAmnK
iAmu694x8S9OIOq4PsZALa+Wr8d0LMhU8CG8xDgCU4TvGV7CAICxDRP+6CY/aLby03IDlsvODp0C
WOuZVjfogqdi7+npaVCPLTcNwWKr2uHtNtQRtjxv+UYn0JaTqa6Y1/Fy2yX1tAlJyAO+yK/4+1Pq
hX5/4/K7lm/8bx9zFyL37yss95bn/T72++Xvy/z+eb+PxRUnqx/QM2scQkJ/X3n5YYdJ2H//7b/P
CVOXKD7DVNq2/36flv+eRuARaySyyk65IWbFZyYvVe7KOrmYC317cv6LvTNpjhsJk+xfGevzoAyB
JQAc+pL7yiVJkRIvMIqSsK+B/dfPA1RTqqqpqZm+9yWNzBSTFIklwj/35xHDLTtki8+pDP68OCFe
hcXBmhGhy5PYxj/1TRNSx4RPfeohcEx+cSoCEpNWbYqVvhwyy5G7HMi/HgbHvauxSWH3ibGsM2U3
4/rkzrDoiDgDIyKA0hNTg5TYN0O6Zr4Pl7HDzUTMP8/yQ+h199QboGtdd9wGdNIdpOZA/M/LuTmF
AZWbiYjGu1VRN83JxM13DK2aUAT9k/ExYwIG70o8iLTBJsbdGy8hTTzLe3AXB2XfT3azr0XKdYnB
TwSXmJx89d+DhZ91T/+PwYJp4nD/N67EM4OF70p9//4fv/dHHb8Bffj5Vb9PFVzxm7SJFdHCZJm2
TanRH1MFT//NBEPoSHASjjlDJf6YKpjyN+kKllaWoQOkgEXxa6pg/ea5pkT/9FiGmUwr/ktMCf3/
YEq4hudJNsW6MKXuQbf461TBGWvqKXsbBJFwtPVy2iwHcG+ZDTrBS1vZQBlNTA50GhH71SqKQdT8
5PLK8qBlY8f6U/S/PzloofrTy8sLy3N5ywB/oJlw5Tg47/+4qOpBwAJ2+fznh65ZH43Ua6gqwHCc
IjksGHCE4r+A05f7Hdb9cadV5n08b2KEUlwqlw+pY6MlZfmwWvYjVoxLQpgMQYp5XAk0oD2h5R4r
SwZrY2CSb7nJiz3fsStcaHi22N5P594EvprV7UnonP9kBPp+NRj0cDsyP0eTwLKmKgI/XrWKcd1A
waV/ZUDlHIfyE0JnjzcBveretPQvxMvDu9GIOeuHGS49+YdQs0riH8xqyjK9b/TuobdCkkQQsNaj
8MkGa/WGcOgqbQPaQbpAh4KNT9kIqP2waqhEQ3RuGmfn9UA39Dz8XNbmeaSSilsXFzmrwPYepBE2
4haBRu0jq7HXeI6riUFR/wlCLG0tMLfafrBWel/uDNJFaNnP9IxPNC97ID9SErX54OCazR6JTdLW
h3FgbWmlTa/wkxsIKpghFSF2kXNC/SrLeiDog9Vu1An7dzoopwzLL1QwFutKlesCYtGur/FAaFW8
bRgCAxP9pIW3nmbhFH9zHtGZbqXomLh/NonZiZ03tRQcexb5V/wwvauhqTnY2gL7KXOEddAjimNI
JCI5WjvQH5Q8RTAmBMkQw0W1jkP3SnxooN9e/NByCrfzyPBOVVo+mITQH43kZLMOZngA6W0kPhHo
jrVzM+pEAsTOTQ7eFzvfdHM8hU9D4UQe0ZOi1ENecfwVtQVIG+bwxYjYfVCwJfAHMB/Kffm1n99F
jtckHj4zWWoO5UxrMt3pLSI5hEBIGe58Bk1PKi2yzWgMD3pewl/DYkgZV2+urdD6CJpZrDcdarEc
Dhs/Lo+krA2CTPVetfg7G0MCBWH8k6WEyfT+xm4NPa/y1a6vXMBqwThbCXdD2HgbCTLpEHTm1m0k
oO4uAp3eHycySWUtMTBSZbbxHyE2HW2AqLnbdWtZ209G1H1NWy1mjF48No0OFGFClm4hnXBZ4x5t
jMeQDKsADCP8EjlSMyI4j+qW17RJjnR0FkOCqmbbcPUUJ2JzyCWKNaIOfEXCKklZgTQNkudaJ18V
aeKsT4fKgv5ptARNksw+yEK/EOxfbLghXrVuJM5SfOXowBfTskPUI2liyC3mRd+I7umtDHP0yGk4
myiqP3d2G2CD2y8rB8HCzWf2eBa0mxKf60HCtRjqCqQ7mwBbPrsyEHq2Sgv20eQdUvblWoGpCfXE
g0hSPhawT8px/Kx6j5yCZRrbkVL2VYU/ct2aQcPsMFD0Zz9nQr4lDhYesYtsQM1V9iYVbdikxXs0
5Q6Jc9dfmQR/x73UHKQr2YfPnjHLsBjcJOo15TA7OCbJcSrQuEKRyNdyHdNo2BPpxeHkXakd58+T
rbxutk/Y+T7WsemGnqc2OGvivVez/qZMFDLiMcjIugQkJ0Vp4uTLQ6K9nBokvslU5/dy/iZFle0n
jHD70JHNxteBgRFtNIfafmh161sKsKcI8LpEw8PQRTSLE4pg+1AHYGWe/AEsl3JsNi1jBE1b5Mea
Y0xvRwkelb7w0NCqFUXM476LndWEs8n2qCrsO/3DSPgs04P3QFvXzKqx+5B5mGEcWUp0P7yNga8B
8OHKiVi+Lm3gNoC2AdpzNIZw5SpKuj1LvpgDAaEh0nIKxgLaEVzo1gFucjdos7VGByvoIVIjU1/h
uWP0BswIXmNFjh47OU2zCPIUmm+73v1uDVxeOjmyMYT9uy6P7dhhXpP5saQuPHfr7LNt/dAyBq1C
sxl/phGZGnqmi/KHW+TGCXzlQatFewj69HnIZtAxuRIq+bp0E5OlfECtXsc5VOxEo8YCVLDefisr
eAj+ZL5QyNdRZie0VaJ6cDO5Z6B2QfgGcReUltgG6Xh0nFvshutagz1H+l4BrgS3aYArOeYjwZtM
ZN1lggFRwoZNzMY+452B8PAG9/rNpGcPgC0+XdiRDBzINDG+zr8yY30fRkCahChaUORAUkjK6R79
5ZU6m9697tAxMOZJynzc/1IXen90w5a7TEj+Pwv3tm2Qdm8YMqXmlB60dCTNT/Kity0dI/KUPWiU
5JAXs1a+bsyxh0Idw1G2RN4RlIazEpyS5sBspw7jx3Ggp0q91OAfdhprkE05gUHuTaZn3jCQQ62g
rNrY/GKMSEW1TgBU3OczDaFIwucq4140GT0UFx2aW5Jz0eiTH3bQ4bammh5BEdZ4rLfGUQFFKA9e
N17LlnEtvVrYl9NXiB32uqzaTWo58/ol/wFEde7exemXhyRBcm4qgRrvIRI911I1u0TGI7BRDGoC
ThcRDOsWiGgba5N9TsLpzHX6LpJlsLPN6qVmZ7IfdXmnxbtOpcNeU/o9doeQZEM1UaDOOaFyUirS
kjdNw+NhVwn7EWM3L19OxehvZEAjitDvnNx+4sz5rM9ZbNT/YY/keVrKb5aHhIVEooBtOwZd1u6G
ZgqgB2HP8qGzCRmHBTUiUCwyajWP2dz0tdR9maHxlnFL3+iuex1QL7Z2wkV9StLHsIRBTdbqDVRS
ti0xQQ2Bbe6BDw9c6yyK2aLMfgZxiv3dH7/oVE1ue4RazQ3JQOGphdDo5u9lFOP5wL116hLNZJWZ
ZTc9iSl4UfE6iFG9Ihjjldus2JFVO9/75o+qwpJJx2SEBQ9DOrwN1hOHXtO+cs1XO9yN9wHZkN2i
f0rNMpkXenhPpMU9C4jsqq5cUj8jO7F0XLdGNM52N0J3ycanv+LYrGrd7hCX5+t3TNIY1x5Sg5F3
1a5S9W1pAusp9gIX2tEb6Uc0xPcm28LEvEF1CTaapHV0kbiBNeAC4XsuVXpZA34ZchhdX3IOTDC3
d3C+HBYpHVzSsxkLSQQ0ui7Zfsc0uv2g4hOV7fauH8L7pVaJIkUQ8mNTgTZP8WQT0G7mLL/FuARy
hXvLVUN0K3oaIfQClNvg0Sh+Ku7SA9WSROHR8bJol3Zs50UFVn/wk1NMV0qOHeCEZzVak0lmTegZ
6Q6T0HNMyQaDFlbSu3agocRL7GPWLgQM2gdnlTGY5yyUOyRbEYvvla012yST5M0kcSunYp7PWJkE
JR7Ihn7AjU5J+QYnD3O1qK1OSyVi5r9Zyv8UM4bdKSsLNpwkuuneGKHVh54smGlItYP204VGASci
RbgacSoljtUcyC9vpw41oKmpuwmUflI50eGQNgBArMF0KnRdbh1qI7Oopq48zU/TUtDHOmrW7BGT
36ruKYvd733E9SLUC+zeQtsXRnryKvPTgEUkqZLnqNKM9U+Kg5rTyrF89yLmHJMd+ieQ3ia/Bp+s
Rs8IDQg9nLf0ZfJaHO6EeILM+8w6MNxhGbxQsxrtkkLfkTv/TjGVtkXh8YME5JQe/miG9Cxmra7U
n0v4hMegMZGe5k0E+dpdKJVNgK6s120xdqxGdWede0W14jAiERNsc501mF4iRuRD8qhVdkU+t9va
rl7hvUGq89NCrVn0lesSh90x8271KPHKzg998JE67kjH0pTtjCp/MSEWUhE8CQ+GNvlgzYTpEYRU
EFW22pts3CwiLTsnLb+womDYn3GxcRjWNsxXq1KH45tNeFuG/BMme4zE5iYsx+4cRdVT15OGKFqn
O2vuQFeuS89Be3CmVDupqHln9fCC9ArmTaoz5d1g5GJrlyU7HcgCIh409sQrq00b2taphWwQVcCe
lN0OW7JvMWP01DhpSeEcneIVQNawTbmW/zyprT57NCqDuNDgYeGdtUdjVg2lRVPhkKLp++Ctd073
5kBJO/pApteZrtXroE0v6cDQNZaax2WF1pUgGzi7XQBC7AhJ4TYGC76RWF/tBRscdaCyouQa+X10
Gh+oU23XfcPbOWbwXIyIX03chOcWcvKRwto5SYjlXMbZzgudl8AB/RQ60wyJ4iCxK4rIYYVgSM3T
iO/dgtlv2jE+Bj5ScKG8FziIrBfmjsnlMB9DGBhceJKtJ7/Ax30LE0YzYGQusSHO0jRbyFfTOQUw
bRMzxxs2YUmaKQS1zpLasQc6F3vsT2mHivWWUZU098PRv+j+WOAGy4Ou0xcFdtt8JLHAMTrvXS30
uJ8Padm+dIUadj10mp9PVZJ0hRl25XZ58KVTQ2kM2guWzGWRvp1M8ciNVJ1EFaCiJdjLtaZ6t82J
DHiEGZc0DIVNSGUb9FL0O+zKs+vPRciXxaFHkpCZ1ezClGx/qlXdrnmNuBhRCKdbp4gE/c+Pkl6u
g6Tias19CAeUreaeAjyTuTZzeylCxHjQt/h3yOr2NdtKq3ogSB/udVk5B2YaG6fCwdfNr/16WJ5L
Y4TDQBvKLUBIvrLIqAyL4xuJIGc3jEUCl+bRmEljQe6PHxayy3psYUHERcINtJDeXaUFwT6UOnfm
WbBvKgOw8KwrWrXrbin+/dzP6iEG+3jV0xK3pjbie3kofeCGLVpBlrj4vNOaFCdwmcdlvv5rHOjP
d0kRstqNq2Y6LQ86gb9D3hobU8mMy8bc3ev402l5mPGDpiaPy23t19MGeSSbc2jMiDPp88PUMrVr
LCoy3LbajJH17mP43Anf6M9zZx6CNxffiWP0wOxiRoj151x2GfDtPM635ZBWbNVTUi8QTYjL+oa3
4xqgc3cJSQOHmfWwPGQaRp62eLIbR60bT3yqPLPlxunTxujBX4ujc1HjTOiMptzXyjgNLEr3Kk73
jlZN15Ajb22JIGcqKKyLHjtqRdIqGc3gy5DfkIDztqF1Ly+CTUiC8N3qiHyo1FZnaNuPISUbTyUV
D57urktS/XuV+/aD70GLzsL0W0MVtO91LjXH7QAHbyogrkLxAw1WgGAjUduG5tl2SKEmpE0hIhRQ
RIy3Sc+YM3jtl5zKVqJKq6KMzVdVxsbKIge8GsyoAKNMHUxOKWQfq37dulCVbcv+3rTpc6hn3sFu
dYIMprMPe7ZnflgM0Imj45Tn73h9xQfVwCdEgdfRyExyQhKoZQxxzAiM8NS7FCc5wXBXRtU33aPi
PaKECcwNiCGEne7cF97Rbgzn2ukNLuFsBOng9t4lKr8KrGrn8n5IM+vGDsQg45fBDY08QLRcEYtx
wvBgsPMNSjHjiShuC4LCWo0yR5jvQTGwu93UVV4dEr+eXYCDfwms+Gb37+MQJm+GNRC7p7EnHsxn
fNzv7it90kTBXMCcdWOLZ1Lw+PugCAyQCleg78dLQwf8bsJetndG5V3CAt9SrCgsqmkn8AJsMF04
nMrSpou9TMa9Y/6ocQ4epR33+4nlCBsQV9umyn8uJnpsAp0FRuxYw7VSatyajYTN6/ZfUy1S93au
XkPMZGvCH9xwZ1cKmHVng2rJOnC+CWusKKmGTrBlAu/0zVZQwTV3ksyXf4K608mtWyAjWvy8PMVa
aDw9VPQxoWvxQE1Rd4p7s4KmNeFAnDWmbtZvm/lBw07qKZuTzyPwBN1pXQgOwFToBYnb4FMyY2nq
DgZQYIa7xXew+EdGo35gV9//fMpYRNfSkJ+aoYLW8odpYrFPAN/fwUcAxjjfcarwQc1um5+minm8
h7UNMn4eslbIcMOupaFYXC9VpEsZ6vJgDMAYfA5fXYeN2MqQ1oEF77MsenzFf3r5KBVxukty8bLs
dAq2NU4WUpI30IU1cKBIIb6Jyg33AL0waEvvoEm8lUYwO1I6BEMPWYUME3LLCJe4DPjjdUMqWeV6
7YH/HqIILHZw7Sty5Fw/tIdBJBQE+Q1GDvQCKtXk947yxPNouWfXpcE496cZj4WjtbiFAQAv0c9A
KlgCsZ9gqzZjNi+ox9FM9DB9kWzKorqn3oirUWWB1q/sh8AI/G3nS4aMY+9fOVrLTToWXCILYxNC
b4y2tTuF926zLfu82xeAVAIau9Yuk0vko5l1OF9qMCKbzkPcUYHSJgFJd8M4YvW4JUH8A1GLRIx2
SoZhV4akZGFz4dAtu09JDCvIqoLt6LY0i9poBjV/glWt0TYZjYBsXSUorY8/pZH5vR1zmg4j0jF9
EL6zj7+nuWKfeAlKj/IpqvbitYG4yOWx2w0Vt2hHDTQS7BE1cAtrNK+hLnZbAuvDT5yZJwyu5S4o
+DLil+1MFSU1CrBaY0YtwfaV1buXBLIYYEzna554QCPSS1aNONc5V0njv9q9c6LdkhFfck9RBBod
0G5cEMzLAI6WiLwbvjOLmwRGWNPO17BpOrejSPZOOz0Ngtkri1dmvfSnrZVJMLUyywtRa6RNLRb3
xUiFjaFxgLrRxeSXQ8aLS7k0ekIQrLQSr7pKtNJUi78POppu71WXgXnA2qyzN6Bl+Fkzn5qJNN0A
VboTSjuPpgt4rdGeEPqftpXP/KUUnzuF7DsvY/P+XWd3TR+orm7ZFH0GmGvcVMl/W1UYnK0mQ3Bm
ORilwRMbgdi8NiOEuiAKMYWX+Bt97nhUqq7zMnuWRnB1WBN3qgmvw/yHphC6ujhU/BbQCSxpfDiV
O+2c5iX3UrlKgfkw+nmxLSW2YWtZe6dJr72DFOJJqD3IzSQ7XZy8YNC4ZWCsDX3nqEJhHHJfXNOY
u1muJf661XduTQlFHDlHssLPrpvuhBy9Tck1i7taTe7WxkDR9ofEHBrEfIFRWxArhbx2SG15MwwG
AlHn+Vs96LeTkFeJFKcUhLA0K2tas6Ee0OP+mPjXFvgtaI1abCnT2Ok+CNBRks8d6S+QfQ8oyE46
QFrN2goY9WQeRQOG+V3zmm+mEd4ZeUEjqFakLIy/0AgRtrC8RspkUA2Dlc7yYIVwgoBFQsGd3dN8
74vIaCgU4JAZhFMYVE8VvyxqKOnudLX6za6tH8NHzpRwlQb5VRt1+5IF4Wsef7BTDRHvmmTbJBzd
MHN1abBlKx9gYc+OWVQrSyPop8pnZXGAONNTZesu+yVzQ29mfm6jt6JtONN66VPg+pnSxR55wATH
O8J2ToJ604JAKxOQvGUx7roeSWDumuPWZRLCRmaZAb12FhN4+FzEcbeJAcZYjfE1MgG6VD2u93Aq
XnJqydeijZIVvUrnuq2pcJlzBQlqYj6K52nmz4w7ioGAsrbWsx959cGfQ/pF8kzRqkVejo4PCaRd
Zh45i5hwrBHl74HAkl/aEkUKT5/J5AQPzM1BGOlZ9ajG7HcUmcBi4YZlMR6KysOUF93GdbQbbLHm
KbSM12L0vuRJSRWOCL19wyVdhfLO8KMfQWyRG+zhBxE+nzdoMTOjnLtRyAoqDhStaDPwxklZe+Cj
PqmUmQKQBe3Y9ujG3hiLraTFl/Ism/So8IIVqRw6QyLtqyIjaft4A4QiXx/RUuUMwtq6Na06Dpkl
W/vgZN+ENSUrIGRnOh8emyDU1o5xb2bnTnCmVfEnuABkHsFWw+hlWKEC8eJQDbpnz4xTm/xhDtcM
9zACHtl2q6gviTfB5Up3rGnu6R/d1ilMbN0MFW9zJciEl1skT1Vp/jBqkp6MTDh2yHw7RJP80GuP
WZVew+e5L7btz9LOmQDhN1rBcQEzGJbV1df6ldLSN332yWlR88oQwV5XpnEfoxACntHOlY3j1sIH
RncAK5C0uYd8Bv2/mzIghoWzm4CAAHcqLUMDcrur61CuGyc3twOwaq2qCsDM3keDWYwsSSmvQTwd
u/mEUmhEvgZ7AaubQ4U6XTz0biTcJ5RE6s25X1KYFQgyQ+xBx1axB9KdrSuh4+Y+5E3JzKHMaTpy
3lA3P6qCAlMrAhzfHx264p6jwmEcRP+BOS8SA/MjGpszpvfZSAn9fsiOUmdG5DnB1v3m7EWe6es0
d+hLiB0kozk4glM61PX71IjfmbBVu6iBCIB6b28sLX6qi0TCL0woCeUQ0wcGdjmnNFQOcB9pSWFP
ksPKl2p4tpyCwt863rkVzQdDyAQypOQTvAN1RpTCHJXj0mY40tbkrifmRqegdnapQzgB/+TJ11mu
47g/sPr9TAyPQ9MArVJ14hox4OzT/N36iO3UvDNKqJUtdsGass6jDYh/6h25xZIgV2Guii3cZuza
rvrBNcZZV7rjrgnCnLHcM1jhmkHDFsprOLVbN/O+guA8OxOj4LivUXtI+vtgQ8QsHRadVaTuvgE4
tvfnNe6vB2deBscGhpu/PffrU41UBVabAD5PlSuxjma3d04KIGVgOhu/F3MwKkIFJskv12M2G/e4
sxUnc/ZW/enf177B/DtLP5XLly//5k8f/ny7+T2LWUyQBqfHYmmawfViEhNTvPkbzg/L1/769OcP
8ev7/emt//bPf36/scdqFJCz2dF9CZtm/kEXA1cwv3m/mMCWby1kKA7ZpLdE0oxP+mRGewfe3M4K
mg9EsfHQNiQAq8ItDjmr6y2VRh9yTA5d9xpVBXdDE6z9GBbw9usTsKMvBFjGt5DIXB46zsU1Wjjb
BvkKNkuMXRaz3t8/XJx0lcsGp2nbN3/eqrB++v0hdiWOkOVzXAeeAN7PS6Hh4Q1ePlS0Qp8yG70X
oAat7X9/fXk/J0ex/vku6eIa/OP9pRH/73davtKzaHzA4MrKmXvwz6fmf/zrx/r5Xr8+/6d/80/P
WVrjHh1FRBAB3VZjdepnl6djUeK7fEr/e31Sf7y6fLQ8t7y6fLo8LG/w69N/+tp/equspZciNvlb
1PNwhEEbutJsled/iwY4f/6PT5plzZ7j1+vF/EXRry9aPl9elhW7H9C6vQkNuG45pJlX86FfOOPv
Hy4vLQ/wCJDItOOvL//bt1g+NYl9/LcL7f/LhYYta7Z//d/bjQ7v/XsU/dmC9vuX/G5BE7b1m6uz
l6GAiG68P/xnQuq/GXiBhSVci4pP85f/zCDVbgrH8LiEWyzrXVxrv3caCfc3T/cYARgms1xeEf8V
/xnjTOxlv0LtpO1Nl/yJTbCeCaFlufx8fw616xL+MwMx40kvY+2Qjinht5RKmTgX1yRKtNeU2mp0
5fyMIcP65E5YKgyvHk9JVnr7TkwvSA9iQztbD/ARn5A+WcOp0TPaQivtrKP4QYoQ9b6jU4Vko2AU
2TRHnPqoo5Ud3DAR5RczUc9RSeC1iQ6MigDx0oNz0n0s9poUqIUayzYDblYrAu3gd7raBr06jGKQ
by4klFVKK+M69fCMuS6Jp6gB0DXiGTiYObhCJIXpAWtdvtJl0WyKcADc47aPVTAnKvXG2LHdZJnF
/PXaMJiZlPxU5eHG8NRTVeBWkn65naBHnQMYRkMbHCauCAd0IoX2tioZ+p2Fhe7BsVSz8aYDwcfN
D5CnAzxrgctTXf+hWCtpY2nta8pf91nZt3uiV18be3x1qeq56wMHibku77umZhsyFtu+SnB72U1K
xsGxCXd6zPIoDbr1ZbyxKqd5Va7/AyYheKzEy5AQJT2zVgrjsSV4R+Au6RN1MLx23OpCIcDEcNy6
Hn6gFVyzwe+OsQNGNJXWCavNj6Lok/u+pYk40h8UHMpbZg8MYBMVUAlX7xoHllnI5e/a1SzsDKpe
j3E+F55bPUBp/QOTtbwjnhMC24ipRNSb5oDL7bkaqGwvmzDfU/tSPWQzcu5P59zDzyP2f+Rt9lBE
ZCr+8z8kDIi/H8hSug4nh47KCfPhrwdyNllWrPlKPuVkFhPdbw+22drbcKAHyLehWNqCxne+b0hl
Fhgn2tBLTAluas1eQEPddx59zHBJnY3sqY9OOvHo5IO9UVNnPlSzxB88i4KM7URty8kpu8cogfK0
dL2kAx4L6jb2fSvuUkFOrMSY4DG2JE0AsLivnL1bcw8RFfYYUyunC5IexXv5VteUuisytQ+BLc69
ydFaNumHUybvTke1gGKP4U3OS5e29i0sKQWd+jcjI5LaKQ5VL5DrVpnFfSzGm7Jg6ptMGzcQZ4xn
IvUMG029Wskm857+/Rdu6FwF//obt3S6osFruLpuWbb1N+dqyUo+8PUyfyJ+jj9kbJxTE47bvgvN
qwmJxvPtV6YvwX0KTrPszvGIVFd2b9TpaDT/lgO7AlScsq0/SKWyiUipWzVFVl8YOMNANK6RiOJd
7Bosl+eHoAoo4QwAP6myF6eYAcG6xl6jtbH5IGII1KFCwAc4mlvJKS27V+w77iFOo4cqTEjAR064
mdzsBVMOytgAxqcsxJnfUn7RDHPvtgCBUgrJzaAaHmz6AAJrMPbo29FJlki+OFQIfuI4RS4sv/S6
uqRsE/ZZO2mEwS8K9wuE2brZVh6chM4tv2AgcB9kb51gmGQHForfctle+toQB4eL22hiHsk6wSI5
j4uXMegvFsBvO2Oj1LDy2ZhgHVsXtEFIyGQN7BXPZ1CAXxgxAPXkuKOwoJYlCy3W6wLujrwDP0Jp
1Gh7GyT9fYgFIIvwjXZUftRlhyYTe59pqPoopuiShKZ/Ka1PmSoiJK7uSP8imyhq2tcBea2wCMEt
aOxo4PZgio+9rU6t9CHz4A8h2Kgmry+5rphDphqsSwXlN8ZIU9LDyvTzvrX6aqfT0oPlEO8KdLCe
WSmWx6XCjqlpxtE8Yi3E2GBAOyTaPffCJNZdG2yceuzhKOGAxGzDZborxzNlKivsw8XJkeXGpdnp
aM31ZR6+aNghw65yNPeUmyAwA0EnxsSU5cl120PZwaEfx+DaAf3ac6J/Y1QEU8JAcG4NzP2+m3zk
oVKHDHQZm5dNiq3yynEFfTTZIG4lF9R6yORUh7VcTIySDhFw7vkOzOvOBymP8WRK7ofxcRl2+aTa
1wyY9kNkT1tG3uVeUmJ+XR7IH6wwLTGE439GtU9SHnKyu9gEm6uV+lBOevfNNMCu622d7EQpD5wE
yaHNAXOMDPM1H2wXtL/hEMOuAvscMJ/EbNAbgbm35ow8THVuT0lwCXvujoZbPjRSfbR12B/+/TIA
K/cvlwEbNdXwpNBne4FnGoYHC+jPKwgj6Hw/6BB64rS2SbmBADZy0teeE3sbOo+Ok2fVj0nlnkas
QKQcW48dMsqhEx05WeCsJt54Bvhir6ac0yvLO0wxSLyC2/uxC4ZvU6DbT1F2Iuxdtu1woZcKKGF1
cjEQAwgu7W1Wls0J0AeKkdncoXuC8IAkWk1De+xtjmQtGCOG+aNxoWQv2kpGbfeIj86WsnvsPIa4
FNGc5lQKNqchtK1l5t8lw55zyNIcf6RomOz53Xky6CSEbjeug/xShQOTFRDtK4obef+BJBW5QuYN
a8/wvw4Aeg4ZLT/0plqblr34gUDBCUnDuFIynW97DfiMDcXjQocYqOhGw7TKiXUxS+HR+e5HOHLZ
ZgMXt/agALNNOzQ0xZrElKidts/VqL90WfjWldFXqQXe3qD3xdNlcM6Y9BDYEdvWHu2zcvp1CJpj
l3sVCpVlG2sP8fpUq2kdl3FJIjHVzvCZjBVu5G4X+Q0ICdFY154cJ3a7jKptb2RdZifBOQr48zZD
3DMiTWMuAMle1fxFjag/KK9Mrs0g51kiRTX0kycXN0i+FY6Q+2q8RZpHHMixkelNTd0M3H0XAovP
Zr72rSK7iBzhtCqzC3MERiXzAz3D7Y9/P2rlfFD+WvbOB63J4tnRXSkN23admfX08X6D5MDaQvzP
vkLcD6bavym8sRQsBN7Zn8dQ8CDUQbeMl7LODppGArazPxDTxqtlI5vQMmtGU/Wu++Zey9Nkq+E+
3nfzbAyPh7ELoRpdMvAGdHbetBFj2NBIbU+N0KNmp+MXF+PX2qWy5FZmTj6ThaO91UAdqNQ8wDc6
hvO1t/bcutvQ9cbEsuBaZjr1tJuiIcVo33pwUXBM8mN8lVEvzuA9J+gSwBCVCQj/Mfcd9zLMcypA
bWhhjaXf4A7TK+HxR5O1/uKFM5hjQrs1p4YuqEBe7H7bcOY8xABPN4WfOnvHxnsatdru33/x1ryf
+Nsv3pr3NkLClHEM+29Xi3wicwwtz7mlcmq2QyyGO7qlgt1n8Hd0IA20oepWyOzZxU9H/MzTwnOh
ovbCuNdaj8h2twzbF4rgtmrSccdglplTUr7ovm5DRpldylbn3WnwEbivmKvCFfZdTq5yFYXYtVgZ
YAXGf+xyyVgbhXIO2MfYE9hdCVHVTJ6Fbt+nifulzkOm7h09ETkj8AtW/ZXL7fyJilNKhfQUx2uk
HzX8cKd//x2hZf7DL8mZIWPgdz3D+vsvqc/qqJ6s3r6xRuSOCd/9PhKPCr3pRCcMpB3Kx1Bg8M10
Q3vSW2J2rB+6NXqixUyVSx3T8xyya0v22x5wq/kw+Sl0hWPilBXFdR6thjGuosCbrrqXt0w9M6Ib
eS6PLur+icrRK57AV7CZ1qFQlxCzsu4g8tL9Io694YIQwm7eMCbYe8r5OoYkArgqTs8kM1Y11dDH
0tTPk6uiSwdPSpQurk49nnYlK0bmR9mwEW483hEtYtEQdfqZaTw9JSM7HK+wTlWTu/CVCkjQft8e
R/roV25yFzM5+6wJm6bP6LVDKL1EWMFBqIZXR861fGNoPetiBF+eTPLMTIa693rkQnKiVqVbx1HG
/sqAIBh2fb83hp1Fo/u6UgLXcBm7K4byn2XPaYnqOmyHPocI+b/YO4/lyIEsy34RyqDh2IbWgprc
wEgmE1rDHeLr+4A1Nl1TPW1ts58NjUEyk8EIwP35e/eeC3sNoWAb7vrcNVYJWY/Hcm/SmmZY7Wo7
jaJpxpnEa81vmpXWZfm5b8YlDt541ZYuaJNMPsTT77TJY5pYu5epDNAYxHp08p34TVoty0Y7LK0y
/TKHofsUqbmklTwtiL8Tu5yasKcUvwXKAluwHIcc3ioC+VWR2w6iMeDQvzuQHRU3wQJ1KvX6Elfa
NesNcW1qzFYkHhLJYOKZzNqLDZa+1jUXqZKxLL2S5FvE8Q4mXjPxtEMVuXu9aMIXC6MHnpl4vMd1
dGDinIDb11/zThjP/eDv06whzmzQGJramrEEItqulQLG3mmiOCbCu3XVc85U/VrXnHJMxJ94RAfI
U6w8Yb6NTWUdWyZUea3ksbdjf5lm/Y9nSG8FAjrcVHED2tXM0ycrJndLi061CMtN1eIN+H3IdG7r
5cm3BQh3Pw5UcdxSHHvNlvqbkb5IedntzCTYbiA4pe8eLWskvJwZ/sLrQoRHQ6ifeXHFP/tl/4y4
vv3XAymL2b/fxb5lcxw1hEPiLw2bfzuRisLIUfOp+sFxKQ6G3E9WlSM9VK9TcWFTephcln6HmN6r
l2qPZkSkjFm31TojzGWLQjVaGolLRcHpbrCc5mgltlzHwU3Li7ttJqhIYWaY3XTXzQSG32yuITfO
fCYfiRGcwH0jlF4gj62eukQQKNSyb/+us1bT5QsM0/0e6TfvRCj7q0iDP0qoBz2z/KeQyIKSt/mC
6BXEtpE0m4AGypI9UxCwyQDWVGLYUuHqK7ozEi+OkW3avoUsBfhpFxhVtBwid2IBD7pF1nsbpApw
UYEaXYK6DHcY2oGHu3XBLw6LqyOtozbGBLz7/kTQXijfvWraJwnCfdeo1ZoABZKlBnMeld9V0Tk0
ZMro2ZpqxEcxvzfThuQpDx5df/5pfdLOQyCyvW+32V7GvokRhdVN98K7MnL9HPj6tMp165QEhOz2
Al8zleJr6xpwk0YzPbk1dT4AwXwVjnpCFK33nZPk8BBKbC5tFIdHj4DTRUWL37f6ozGXMwwyYcmN
ZBhUagAYTcn00AFU6OghbAnU6BiOsHPFhdxbKQe6wZio5mOt3mSZ2iJI6QB05cHFrEtwE7rrMI1M
uq2YxTZdpxWXdkjpa/TaS6xKtS6CSt8Sxsga58L4khQdZWk6x8J8QudZH51SkecC/msJPtZZI9oB
UM/sF6Cgu1DonDZBEQsQ5y4KvKiuu7WoZLrLfFxd6GReoyREbTPo1iqTLc6tkGhBcsI5w7bBieTm
8c7rQBce2pOTGY+l25EwVFohIrqivbpIKr2yS5YdFqtvw76y4wafmLbGFbw28xQiP9vj0bNoKAbH
wM7TSyziA/zz7Jnwji8aNsa5nh91tX/EnPJQ15l1QG1gPmUF8/jQsO2NG7/krWZeW721yAm1vCUW
9Wwj0D1iYckFb6GfPgiTCNy05Phtp3+Dpv9ya+HekxfT0sJD1JJ1MOy6xCrvsfYn7iKx7GBqHKOM
IJmQYeh2VHgy0GSJZ3vK8i1dxHqtJVm5TXvOXWwDL1qbY9nq2CvJsHZXAThbK2L/HVroaOaUx0/Z
CJOxGwokwE7xXIXlLGMq9Fk9rohRXxH+FL8Lle/q5txNYXmaoOJturL7Y1iJOI45yG+vGzFapPEm
NKL4ohddfO/Dbu/M2KjQ1gqW12p8Qaj+MBdHUdRNb/WADa1LVbHKHaNYjqzipzwr0p1dvFdDjqjS
9bydmTgntGDlzYOpsNBQXN0qJC+yg2ee+bW2KR24aZOsFRY52pMqHqjJZop6KJNXXJzOWlBDIW70
821e4PApQhUxACaCNTe8etn3CtmTU9FzaP7QpzAhJlU+oGHUCgXOmw02GJc0MniPHbbNGAjXE5In
x3qY1UTkUxgnYUfPSdBp6yrcZUnX7JAXJbTBnPzooolfSc5PCJfsYJdrot0YDcIKKzHUA2KVXHdK
5CZttMqKCLho3gS3waFxaqsi2+eh6lbStoKDTZQpL1QcLjwDoQjmHpNVB4VKV/ePISHHZ1OMw9ZS
I/NgwjJ+y+bR+eyyqtlzeH+cgjGd8TvJttBG8wLzPPPHbSWT7yxBDKBnhKuatb6YNMUg3IPAWCLy
D90xOGl9PV2QQzNAq2proWybYlY3BIY96x1z3M5o23fPmMydjopz7xsUCWmXuISyev3FSOqPiWbx
WrdyQixF/8AMwedF82/cLMxzddlfsorg5ZoY0wwzG/noxviKzI64Kzx2DKhY0+y0eUgb4mH9F4KT
ijdB7xxDn4OUNZLtjugc75875f8HJ/+PfANjPh7995Olp5/hs/3XwRI9lvlf/K/Bkm/9AxkR3df/
y2xJh2BAM4YDrmHCFDDpzRY0HiP4CO4/bH/GLGOW9/9PtoHp/EPMkARhcz72OIa6/y+zJXppc4Xz
L4c9zi9wZoXvmTYwBcv+ZR/8yylb7zRN1SWCDTtp1M5t1WOt2pAocAQ0pYdEzIcUbwbVQx4ilPCn
kRw2H/2ys1YjP2Jm1ckKphLWptg4Al+Xk38S0FewNXq7qpw2ka6efJskCMuP7pUjHvvOODWlgzlx
cpaBiiSR4fZzqrklMwGzPTlW81mQA6YhhqnHmuWHQA0DiUlsHOggA6msgl2DDoYY1depIC2bkvqU
ViIh4tNBUd9enGaAVVr0qOb8ARNybd0ySWouNe22F+nGGbqjKbtwFU5Q1LTvxGefpdsILrfxyMIz
FyaDvVXP0SbLGIdN3p5gLH3hxUa1Fum0lYZ8ybE1TGDQ+cOKLXCdp9ZHp9h7EGbJ71hMdd8t0Iqb
EAUhf8p8I4L2oxbGhqPASf6mjZkRcDpej6UFI/VgAJFQ3ogQsc6PZa/xBMyQmYwKzTNgH/3oJeji
50cgb83z72dG41r7TNfPwrMNmKC8zkUZE1LODsdfYbcnnTiXY6ux343DZKxw+mjXwinDG9Fk4a2s
tW1R9tNpGtFANBlacd+p9Vs40RMVDNb/+VCWQX3j3Jfqsb+xzDEiHSO2nzzVmofSUzZOJRWdVRm8
hkGhXUk6QXs4H+Zo9gbX3w+NGLUrfeFHZX3l/uBh0/U64hVpMlxyNtojoRTbys75mt6wcxPBvUti
LbGXVg6IkaZEubLmymVDFz06VoWHxpXLe9lpqTj1iIpOzUgCFgaRowPO+QQQv6HiDKpVnKnoNjRe
fIn7jNRzmXGIjKRk5TaHbdYXN9/VtbObEljajnG0HUMgfYBzuseicew73lDlY9gxmmddK/mgf4TW
FDz+PjAdJFF9qW4zZ8foE/dZ5YKpEQHodBGzo6Uj1Ca7KHmbOFeDenCQ2rfW20CR9RRY3YsCo/SV
9DkxugzI7op0iAPjjoE4Mb2HBKJLJK7txdNCWMt0qnpmDRf4svbMz2bD1MPiQHvAeTJd6+K7YE5d
vY+x1ZqPRH6Of0Sd78Me/wp0JwTEJI++lz23OF2xJsUguBCD+xCBlP0wAvzSvVGKx5EqAGWjF3Fe
cP2FKNS0ZzsPdzXv8514ObWMQVt/iCncV5w/vnCELAPcztTP/XPrldMumuEdorXat3Qq10SBm1ek
ynKh9421HTQnoE/ehy9E6hG+SGLQWqCVB0toEdLhhDqKQb7r9+bWkHa6TIB+79JKjq9ea7yOqVbe
WpvJ1NC06V4EDhy7tlV/8k8NEORDOrUW7vX6mOX0mdoBv39ouP42G2JxQlobL/GHVE+RSyZDwq/O
6C2sEQMrwueb9uAqDmimfcYmGH7mWlwvmtCebqWhj+cojehJ5VBABDfbEWkgNDIxIaHN/OGx1Prh
sTDNnaQUW/ZtAfJj/nofKbp/gIrWvz9BXIkP/5E4Poy/S2Jix3vaeMPdsbv+XMTx4T+/xHuZbkM9
Psaui1dmKKpXvbIADYhSW/8+HMFg4MoIeFY5fpdeZa+OkV6DMm3vcBnS5xGtgJv2H9TT07kHV/AE
7P4Sw+S+/j4awj5cQQcgP4R7gmGoeGIFmqewY8icL6WZoIcr0TjOE+MBeWsc/8VBRuDBP3koDTO7
d2VBshEnWhtq2JrM0fxsN0N21tAIl5ZEkkcOazoP4eNjYD7RfYRhHQtvU3qB81jZbrMYs6D+QXMq
8cOcVO2ZK1ermEJkaXEukL5def9QGCoVYTkJCsKUSkZ/WvuocYY/SrbLFWDPauNVVbyrXOsagur4
I4RxFZmufQ9Iod195oXjqwbJHQMJHPvfh6tyJtA3sjb3jAC8t4yrCuBk+mpDCESYR8GMME689T5A
Tp3La4Ep1YJrE5Zvco2cpHnTJwgIWYxZnfn1X6VxP5muca36XL24mqVt9NjI940KCDzxW9LHQy0g
yMqZ8zpxgAYMOVZC1fatGdtiqThOXupCMFX082KlZBPsXMDBLx74N/jDXcwkprgEZeVf+wkwA+Ve
eOApJ8+ekyHxysY3M/CJMbTD+JH+nLxzYiFoTI8e695mraaNvoMwT6866U5MfdSNpGHYHyKRr42j
IcEtCxBaMn4eWkattle0+6qOmcU2NVYGpgKb3+/iBqIrQkWQT/sw1CWMbNrgN8eVdyOcCDr//dr8
kOjEcl3l+gvp691ZzB9+P+sLnk+vnGjdDWQWweBFJjl/RpAwcJipwi4QBaRFh+y+Q8HypDetO4M2
I5wgZoXIeg5a8PP6lhn9zkvbv4auG1tfSQK3bSazQI3YBt3sEJO8sDEgYhCnYIPB8cWOCbhPCxBJ
n1+/W67R79M43EWZjq63jMk3StjYe6g/ZuMxgw0QUxZdcjGRgTc3ch/yu8Yqu5Bhamw098cgeoLU
Na3c5jrcy9Rs66NKq2zpxvpjH8QJvaLA2E1WgMtRNP6mRIRgWfV7yHnMCJW5HlTa75y++WIRnnCK
a/41HMmJJxrptfbS5Kzs4dOu/aUtAQd4DvuDTPHcVeNjrAiuNBVBZVbX8WsB2qBbwuvpfXtj8gTE
mBUVd5sWofZthrvhkPrbNvXfAJS8lI0OP1Lv0IkbNwT3eDVN9ccaxj2QvpaGhxHTL3TqRWkn9U4k
HkmKdvs2gXEh7pMRv56ZG7qx9aaPq2ARRfTR/Oo7bIGpcre+oMuBYWutSQ4B+RTmaz/2X6za/DZy
7dx5+kXTg2Ep7XdRRVv6oXdZ1jiJ5z6j9FDE17nEGeU+h7J9ASC7bUFebWtJHmg1/qRVi0Y405ay
G16doPpmjq6WPgFElBqe1SN4GmmBYZNk0HoPp5Ix3kbvdbUOVPBR+iTCF39k7HIxM570G6j/oSQF
Qm+MLXm1GxK0YcnjUoR6HM6wlWSBK/NeMaups29YE2+TDc9h7g6NDdndcX4K4M3Vc7zS5BivZac/
Yih+gObkb6Bt2x5yHNDS/fgSwCWvTBSZoUO6lXbgjHsNJtxkpEJwNREpTNqBug2tWIomn/vV2oOy
tE9aGnc91PcE8EAHcnejV+5SVuIFmQ1P2NzpFGsVkbqypEsk22gBH6cMaa8oMNZe/2TGU47Mwog4
fNcr7n4AOAL9ax+TRmJySzbJvjaddoGcATpEzp1tufiWrVVo188lYLLOZ6+36CLV13r2fzURXRWa
/DSXFh4dy8XA2Mgseh/uB3jVRkE6B4Dj6wGAft+7MoTE4kHAgVcER7Pms7nsjgl8XefhGzFuxSXz
1buX18dyKr4L1GLblogLnftx1TV9wsto7XJzOvWQwhdOzY3o68aSg9hs4R9vxkiDw0rSYtmJoF8Q
6rdtIvk4pvkx14lYLYTeQNeHHhU0xoZLPULFQfeNSfaLXloXhPCotX0LjK6TvE+1RdxRxt/dCsa3
DJEn30Sy3aqXNrfe2/n/MQznHVrOxZJ4kEbBVHCMfmqbe8TS6m/mvzgBJEQO99nL/Q9PGF+J+MMO
cMOXOWsmCJ7GGle04q/Ixy80hyezYxapF3lDNIO8pa3Ts0+6RH2Nn8oSL6Nh/yjCt8e4PtkVGD4A
MTkDWruI9g4hVHN88nfkxHfC6PGzO9WnAWP25KEA8lyQQjp7kYqrDzfhWmYf2Apn2JVRdKZgfsN/
N3sVHlrXvYjKv2ckU9L+gr6fD++6IJS0bg82+kFKI8BGTfQnMjBQzhcgQY9M/8t2o2TSLKbKvTap
e5QTzmxGFXDuQw/YqWhvQQFdoW8KLpLJYcCFBazX+ptmJLeksj8cPb6F7L+uVsB/HCZ8Dq0kRcre
1cqKSE6Pgb6vkia/KRUAhp08DLDQJps8v4YueQ7MMhoYLmC3GFcSsbeqxIedwihA8PYjCYIAr1of
W+AxhGABGA+WFA1ECk9uurP6+NpmZrd1DXUTo6Sr2pDiJvel5kGNmwVBWduScBGf6biR4dgZxtaN
w5Vh1/purAlS1MpP6BQIYLCzLApdcy6c9xGgVw31RmlSLXE+NgSvgT8N0dlOgsXot9HNawKcFc3f
dGwtkoxJYbeyTYAy9Dt8SB6FtGigF/ETvdLXIGBrB+SkrbSgPyinzTdUWe3e8bmkCl9CkjKLq113
r0ZkZ7OqSYFaGdFWkrrRrAgljjAT9mescPqDlj3FwNYWNCjtVWYRZyTVlZOfTXud1SRUw7iq/fhg
j5GP9wyIMhIJZ6sNQJQk+KioizE/iIJZyQiNx4eNpAfeMeVdY6qwMfDM7UdLhetKz66a1pur2hHX
vhctvt184yY+IRB2g6VNx+4jWPqXljZ8uOhR9pwT9w55eqRkoNIiVPU9TkpgvDmn+KLVCUqHrl9l
Gg07n6TyysKuROjFJjO6+q3NEUYyFRk5+D9iRpwBhe6naVn9MixZ+z4cDeYSM8Rp1wnOzS5v/qK2
4G2UsXcnVgg/ViGWdSMe3NmbFjbWi266bJdNRiZG45IYL66tU9yZ4rpLL9PPrdRo/ieBQLZ/7Nle
sXp02JBtDujVqD23pJtryo9XjR+/wdfG1uP0SDn0v9EIVkl2cbGr0jxcG7XNwTr0N+0MM25myDP4
K/r2//n494uW776m5kS0z/xzfQ4O2CXy67/83O+3Ez0+cBqrt7//tMm4umOaEf/2X/5+Uw+oCO1B
P/3+l79f6mvYWjUpphMWhmVghcVRxwdOmmTJstwTJeXs+6a8JCONpKL/iXKK2W4ktMdkbdm3GhEf
ptbty7a72l2DJM4ERMSgrZDumwM4L62mHy8Zf2oL+JgE0dT61t7q+58J1DTEueiJTeyYR8va7was
/9QKQLNo2NrmzzguOVNGq4bJRDnG4Dn+TBMmqixjF1AO4UMV0ckx7lvMf/rS66AataIyWDkBQaTz
BzUCgfj9bMoC+uhIQ5em9OQOOd/q95u/H6IOoc/UO891OmhrZcafUArcg95lO9XbjLwQoqI6HZaD
2fmLpPR7RrAhkUMzF742JcNOhG8wOebHFWf8QyV3aZfdS8fQoSqAdMBN1JMUEbEuRNEhdbNijeG3
xJmZv2b2FG0mD55nDS0OV0ryMQnSC5UVmkddWfAA5w/m//7Mpf9HKRVyEw95ehTM2PfYaRaFmTxm
OYaN1rponvPHRGxi6Y+dGb5kfXhsU+R9sXGG2PWNNfnZg39AEoBjDhfGKX2anxjNrk0NeI0BbSCZ
zpYBq9+1GR9p9drGGGZKfRWX0HcHaOOQwCIOPVwbHFIAmpnHoMSiNMPocpujvhfff8FAo1x3LhpL
X/uoCUVa9F5xiQf/TzWKfdzimKVEcAhUJ2xt5fnZXRrO0SsaPPv3IZS4v+uLhj4PuPfC0LWPDns3
vT9KfDBFQCBqGX0Yk3620KgQ3Bmi65E4Y/Wmo9mg3wQyrFXEYMMMdhZdeR+a6UKzKaSyzdTaR7UR
bhktUq06gREkKpTxn6yZrwvzagbJNQ0HQo4T6QIt77eKAzXuv5Q/k3ECqvrsqZQ0Lsvs4HCKEtnT
OGKGBEfxamhqG2gJ54vh4JtX22t6JhLdVyBgtjZJ4KziKruZyd7SO8hjVvU3rWY8vHYQo2iPZicP
TN8Q2Rccfga/vFQs/IuBqgX6yN4shjlJS1V7RjLrQVRwYOSpzoPnsnL1lW6neOq9cllW19FG59XY
72MQPGoZWY5sTYcyuUkHBkrXMhqNnMihbjTgk3QMlOBbgkcj6Sh/DaRYD4YFWymO6LBG8ROaesnc
FJ8+pwAKDi79Fuh/8zhR7i+ET3Jy4+Iube3xGQQR6wj69ZVWv0e0HQQ5fpyYmAi133aJhtlOazzm
yXdS5gJCJxVrOvYrsz+T3vAxEG2H1pKLswibtd1Xu85FIpRXIHKJi/kzjpa8xDbVI7q5IWUby4T/
mqT4UgMpn5JYcZRhIGsXPUbAeJl02U/vtq+GDagonb47+DPMsFLMhCaWBjNAvjs9ZmZjrnxdYhhH
j+/o2rPw4DPaKJSiEa10I50jmpUsix9yT78CslkU3XhXYaXtje7Nttud1r1KLz5YUbXuSbbTM/sh
KUgQ0j3j0uMZXmZ1PMOmnL+NZhEYHazLOrmWNajtPDhnQYvo2RoteigkBaufeiIZNLlZRv2KK7fC
Dk0SrF64oDNdVjTH6bAxo25RQfguq/LbcNO91WqnwZYkzb0IbkRLUYUIq15WIrgb4J1WJMRsXAPP
Rau/2k5ydIbiMTRJAsjAGGbpcYJh0TYeCDBmbV35SfoQAXgxyU6lheyoS+V7ZPugJSb7K0hcAmjF
OC1zp3wi6O0xn6q/EQuFOdV/K6zm+JLvmc6a4xmnoQ0Izyq+UNl9BSwKhpH/xXuDG6Q6jJ4Hm776
kJPPGbNZtXZRLquS3r8yynwD1WfppcR6xahn3ht7SHY+lodWGI+QcezAXnN3PUNivGdCfFQBFoR2
Js/22PJ4gtNZDMPOH58lcotNOOKinEvVoCr+dloHZRiLqxVYzw1bgAyNq+1jI5hdNQbi43LyUMBx
FEym8MzWt6Hbds8wa2vOt8kWVqGO5wp+t4yLpHpzx+JSTv2+G8I77KAH16Yom+ZoP9oeTo3xIb1B
REP6GWtXlKaH1gGN4dsI8XUSkS3vsUaQsmzGPRoEuJeBoDttIIT3HyLCAUPBsNSjNtRDqAF9DQ7T
y/hzS/IkYFgm9ENGKuhs7YYUPFM53OeXWObVk491Z+myIqQuCqEu+tY4l63G6lfjgLIUfyTpk4wj
V91ogOpL/GdzMM69y4PCmNbN1LB65pOzd7IcBdQ3Q2Ekm3EE5szR3rI4e7fIyeVo5a/ElL40IbC8
/rkvSoN/Fl9/b6Qu49Kv/lJ8PKOYL9fhAAy0wxZei1vtMpDtR59uu2aaS484dHpn2mLUh1co1BlT
LGp2beKw6CLiUOl0Ng3ORW56YjzG/6UWmcUVw45eL3FGN9tI6l9BVMHojW7oOL+AubHI+/UtNDru
e0gFY1lxV5q8gE1CB3s+bsORW+hlaJzcSqchmPoX3v09CMd4icgWu+GAPSska0HONMBQOLuRvWPp
em6zCpxnp3Y/Bqemu2M8Bzgilqr/S437IrNHRuHlhpyuVdC75YprixApqx8BSRBD0cZCQ3ochdSR
4yFoELlw6Pvr9K6+rnuxSYfxIaz4/ZlUclNJgHK9aX7lgGdI6j0koxOcHSmf+2wAxoA0bQIAsuuA
rUFdPJoZnOnM5aA9Z1LkiOVpuVKXtjSfkGVFymDoNi1hu5QwwkxGh0WIDs003ifjE4v3C9mz0SJP
YZX48wpZt+8Axz5di1wo0UdrF4PFSWTUoZnITei2PL2B3B7W0W41BOytaijou5s2NIcJD3fXYqz2
DKIpkZdIUqQbcEsMRACb0eAO6bRhSsDNZGzJTb15WuSCYOnm1msqsMAI/Nwe3h4SvRpJsEfbNJum
818nfdxaffcta+LFBpsED+GEVy/z761Jl7SzHrt6eK0s/4LonSdba290bB0ddeYQlQWiBlqUbhSz
z7KhxfH4FUfjDrUfSTpp83dyMeo1ijMrcz4kgma86Dw2gp54DPrr/j6Iv2jbe9xC08yAXRaW+U5K
BFt2Fv8ZhL62c483LkrT9UT8ZWh4Dwu3hVsBy/ElQnpWdjwBFelkejd0lUEmrg0kUScNbQxiIrUw
ynm6qYier3NrW0Mu3XSG/01580woh6QS0lahnBQ1yfh3iLrvvLE3HeKFhe7HJiFeLgfIYKMXVnnB
bogAgfOTbK8D6YppcPSIRMVf018Rflkr8jxhT6OHzpr02Zuwv0criiVpXzy3Ho5KR22TgQZEu5pz
fAB68aJXZkgbJPTXTNhgM7ef9uTWy1DJgxeoczHYcDcE9pkuIh0PChXLMzkrPed0ZlCEf0Ni14Yn
Pa0AurPm+SUHtDQC9utXn7bJOCkK910+0MRSPwJtFnOV15SEzgUAzuehT8dNXEOgUVGycVzI4ak+
rUtjvIxl+1NotbPRIIPb9PmN6sXomEu7sUczL46/qiNCInVA0AcwG2pFcnVzHCzpKH5kK+j/M9cr
aFdr2rwC5DYj6H7NU8s36OyahVK5C80AmkYVomox/Vd34BVvQlKbictdYK30jZlra0kdQYq+blvv
zoH2KQr6TzMV3mLsxNoqRLftdOu9yb1xG2CVXKqh+Wgz+lsG/gkwpWCNYBiyORlXh0Ghg0FsGQlW
PktLz1oVb9SAmhYt5DplmrI2yZ1bUrJXu9bzGeI0LiVoJnbVRHKPJKcpVzOf3P3T2wilpAfFHrEs
/GvDXSWgpFD/JH9qRmbLvkieUBB1C5NOwLIpNFZ2moD8Zrw63QpqP6nmWvvhEN8OlY3CWA/Mte8J
LGXN9AK5jsRRaerLXgDicAsxrqQ+fEuPLzm5eRMySpZiAKPa5ysaY3x1eOgcZHdehMwgKo84XHcV
pCOyoLDhGURYjjmcpsrUoKWU0wMws2A1GhMi7Lro1qZw81Uf67OogGLSeQ08624PSNODmC4hFseV
7xXvJZ43X77IRBariOigHUxY42g18C68emObktr2yasg0igWmEM+ZReWh03MWN+9BBl3MpMna4es
11looa1DMFMWjFg2mcolw4aMwh809IgeBzZa39k0uEAP4Nr7HHXeOOIgantsUVO2zmx33/tscUnR
EK833kvJsCfpo7OGmpFoxmEfpz4zukzfh5kB00RQhri2vSTXcjlgAN5qMgVEZMWboqVEsJthI5Qk
gCzugCO5HMinVnsrGw/sY5BuqmrV1uVRD4HG6CENFasRxhousHlQmYLrm5I4q0rIaWM3foGHn86Z
rmAul0B68geCGaZlTcx9INOBIS03BtkNZZmkpyKIHwPZU3iA/ac9S9fOduBhQfqOo3STMJ1cdI18
4By7kRhO10bCpFYVXnZQRbmd4kNrFjenYLBQcc5eaCJ76HGRvAbkoMVYhRxtdvqtp87dZnjnjJFt
xvbba2AC8oethe/DEZ9gNVk1lWSlJqp4QH+3sVTxpSfRqsSEB7LeY43VrG490hGxw+TiQC9nC32o
PHevPAxhTieh79vlHGBHvRmAol7yr2i2ed/of4qdI3NyxSLQ0uSgMu0hh7o0kZ05cyeHeWToGV+F
FrZHiV68JhEKAsWzGFHFB0GWXrVk6TTZpuJPInU1jODGeUcU1TbzA9ohSCP2aY2dCHYzqO78Nsrp
ZHlxtmK4s9BRxhNFzKjDGhaG6Sl2hxpclyJoWaacmBqPaNo0erREYS3rsJCkHFf6XQQho0TNeq79
8kFFHUpJCNisYtZzHNSbyZ7ahc3Qca8MGKmND3GKnj9Wwxw2fjHdcCPiniy2XHdnK9UuiApQfgzN
xZwUfQnOcIh3YngSk/ZZR8mzeKOhf8y0l94e91bJca8PHXdp+mw9+o/VKzCGbfYCDua3F8TEQQL+
KnGFohBC3nBXCgi1n/JOTtZA5Spy8tRdjfGg1b8qUzB+K6wNPMUaccu0S0Y0zGNoorL1i1WakxFg
la6gjyQuETzkTatT7ZlFdM6bzLtoqUdcFWJQrGy01uR7jHpoO1Zi4DIPaFScdS16pzvISaRrQhgp
y9TEtsaJoljaTbRm8mFfMgXPVuIWFu7Oy3Pg0QyXNQBpql11Jp1sttujYki3rFr15Za2tnDsGt6m
emNtr5hPQu5rRb1MvIQUTyTzeMLkOd+KQK36JtoFGhESQ0r9m0q19fHVUh2uiQXjSEVTvrYg/jOz
BCdpMhv1UztYGykrtgNkpFE0vh081si0g/FiFXB/UB8fh4pkk1QCG0FqsrO99i/5wLS50r8gljCM
8o4I5Vprt44PkITQRRQbL7K/xri/+o52QLq+DkaIuyJWz12ZPCY2bcuoT2DK/gdh57XbOLBt2y8i
wFBMr5KoYFlyji+EUzPnYjF8/RlUA9sbjX1xXwxbtoIlsrhqrTnHHJ4m/htTyfcp+ZC2RHmPDiUA
ALWJHReaS1nmQTXpHOoKzn9WpPfSKpxdgf6HIBLgof6m5FNju188ZAJ1dz3DSVYVZndZkQgbM+WB
OPAYhuMe2cRbz/h91WUsRH7TfcyI9qmkdRevZk5WIGLp6g+DquclYQ++4VbQtYVu3D+7xnjqJi/c
hhPtukEBOiorDMBJ/uFMcM1Sxzz6pv4dOiUVLbU/9a33qJxdrCxnW6XD7TQ1Z9+XDizvmPC4qA9C
mrjroTK7nZd135kxZGw+qYBz3W3u+kYcE9f2g0JmW0y14VVumA+Y+RVTFQaFespFO3xhMNVuaVbw
2ciYhpOZbrIOzF3BxVPQ0VgnI9kanivJe+Sy5MUj6z5hBVzHwT6lu7pQHaYZ9P4j+8naAYmEE/6H
UVzF7gPhVVQyRKJPV05+fhUZ1pUzMtkeGHbR0RRrB6sJlEDAYyrt4CocHbeh0yH8Bw3pNuKL7htp
F5soQF0r05nkbrIsAI4duUK2CTg8odg0jOdZ177baBRXXV0dWn3Ri197j8YYl8cuAidapQ79zujB
sX6cPO1uq3S+i/pGrkFeh2M8nsd5xSnCjqvLWvR2dgYidSa3AUTXXKhTJQkq8SwinBIv0leNI0Gu
d9ULrhH91ens+9ayPys7e40KI9yJdNK3rGrKvbdpsO4s0O5HpFENkxwKzgrvw8kpWCAz4a1pM7Ub
3QUfj1gciOpL1pHDGC5pbLrdfFadaq6K2iIpuceLY0kWBkrMqqfhU7daG7QSTEOET1wikZw6goKb
Bm+xlp/DScsOhpqmG8NNr/OI/IcQN87BmfUbGgf0sNN511abtGEx1uO+2UtBzEWSDPqCX+aiDpUM
9EFHgT10+GvT8DsuGLGNTQ38y9/hE8mJI+jqjW5qQY/KekNzZDfa4VkjemaJkYDPoNLzNDkPRhVa
9yKvDv6A2WmMjAcAAtZ+1MuI0jS8qmzH2BEHd6UY7F8Znn/SAIZsyDp4QikPb13N2yzUtcXDb1yZ
lveRAptFDS/yLSxkhoewwCpDsWshc8kQveR8h06Gvis7YtN8xqkB1cKTH10uIKyz0pQOVMWppUMW
xnIHF7FbG7lAswaBGweL3x3QgegsJe/Ed5MwNZTaltl7u64TxkB8N3ENg7PRkMMbDgam6PxD2Y1x
Y8DZHYpPDI3Zcx7md0lufdq5E8i6wKWWAzZrwyBr/G0fD/goUdlJPp2Ndtn9alBHnG/Zyhet6f0g
If0udEmSyTGG7Bquy3rdfpNKQWHqA2IWsr4ZpMmVUl0NVT0HWCgPrFPspsr4ZUg1Vl8YKlTs4W5c
dpzfiSfLs0iSt7riulzQribTBXB1l10VHNR7yxNXOsqkg9VQWw/V2G/awLUon6ZofrfYDBOVsnZq
WKD6gtNI5GtotkngZ/KtM9sQHzBTEyrkn6Gtc0yMZbz2pew2MPwXTgIFcj9APXXdbaFxvM5D3yG6
hQatt7xYs/TXEflCvP6UMYR7rFls3ErMdIf1F53qfuNCc9ajVq6apU0sKkiufSUfi8SXW9k5E74a
GwhD3E8rl8WJFN0Q4zOGjrQjpNu0C3yjBOHUpqXW7YzpQo9Z+dCSNEFkTR94q/7IbKwRSrm3VasL
rP+zvc1r/hzhynOWUAIOc/ncD7xvwupnsqSqs9IberzmPGJNHR51Bdu72YBwmXIgBMgQOjtbM6I6
xH408o+K+Ojj1uUsJzz28h39FMSa///bTHbvpFD/5w8vkce/D1NTCq2dJpYgf9KyWV/+8PI3deMg
tLv8TB/fm9a/zxhmNb+6/JxMMb+63OG/vv19/L+/AZ8OE/Hw/3wVf1/k32fkeoe/+b9viUSYbtwG
OtnRaS2Oj+WfuTz73xdyeTYT2BbMjf+8P6R0U0Jc/rTJnLn9+/79ffDLrb+PcvlOd8l4DBQH6cFX
79FCrfcAZRzwZZsHaYwVywxJl5fvwCNWf7/7vc2bZ/JQf39OEVnRVfvPX16+i5aV+ve2jgQx2HNi
f7n97yNcfvv3zr/P9Xu/fx7GBkMPryMy1oZDHx0S0AKomKKb3xfSmBoTiMtj/de3VcexGvw+Wkkg
7tYc7afsEh2qMhjlXk/+zRIVevmSLkEH8fLln9t+f7x8V0r32s1Kf/vP7Zf7X267PMjvjzNVKHuf
Ervc8mS/v/h9st/bLn+SX+JO/9djXW7752EuP/qyIVuls/F3kzn7+3h//93Lz5enK/s6ndf/PMzf
P/pfD3u5Tzb7V37XA/3AE4fhk7LMEBqUpuVHNyT20F6+/POjPkoCdv759aAT7OdtU3/puOjE8Fzu
9Pvln9v0CsSLNUIf+n2Gf57m977/PNX/+jvDD3lNv4+FvpCs+Kv5cvPlDqIemAH+86D/9ft/nuTy
47+/1vyi3k9pH/zPt+B/va7/+TCXP/x9rZe/udwWoyALBhcyNnbxNTpfZIQGI7RVOUhGH8CBW3kb
ySHZ/l0uButZs0mvIXbArJ8uq0FFC+8qTqvqIKzMJQ1n6T4UgZllGi1FtmyOpS0XsQxGmfEhcR3s
mP62xwkZ0tFevqNb1wq22E4dKCOzd/zPZzOjdaZ7xaMetvrej9NdNqrHpk9oOWq0NF2Sl1djh/qv
X9zQobrpjOpkkwzAOJGaGXPh7VSrbwHhFmQa0XWpZO/BHJYeYLPIdSeioRoUaaYe7gpD//bz8dGo
/WwbN4giirFCXAS3haDLJDALqqQoOxVVE69a6Jm4Z+r42kEFdYoYJcEa6piCFOfCQAvAENve+EQB
HHVKYaboNYRXGd7VTX8Y9ckl3m7W74TnmET/8soctquj+0JpwtZGZgYSdgod04PLm5D22JIbqKmC
rT7v6aZir8JO74YEa4cUzkkLQk0yy6Ufg6kFof/8ZIn8UNb1CZUuKN1OvDVDA8ZsAl3dqySwubZT
oVwT607bM6btxo692nTlYYr7a7oS7DFS2oCaTrRWlBorkg7peUiRbIeG986W1j704vgR4NR6rk3I
zqHXbWo25p033WRq/NO5vDGe8t+YqTMeVf51RI7FOsl5nCUdwKjJ+WJ2dm0qoq9zK2Xf0sYvjfqT
hhSQuk5FMM62twvnlavVci9Nxt9a6+0S4fBOY+Ze1d0gAmrjZ2rJcds1erXOZfftJlDUGNqjC+S+
Dq3knaVN072pgVntyQkEvzKv3TB775QfB4zvi32t0SCo+xgYwGwMOyGxyaLRCEzBPx6hayTm6m5c
mNDA5PXrcUbzGWEFuNJLPuh6a8VwdZlB4iuPPJ2xAeeSNNnZx9ofGRbzph1PyxFkpo485fH8wwib
MrljPNCId/g1IQiA/qshWHltcvqtkQGq1TghlYtjt14LPRXsp9xrxhTDpsUbIrpu3BAOt7VEpu3m
TEfvLCeGInhhVyhfXsIkQ8zvACktEV5NhcEL5rkclGSbEtf1uh9xara9jY5O2xZRF95NoHzmxvus
cyBKEcGGk9K2UK609WBQlxlQVBwrPsYlVi4//gaVC4CHMIvAGOdXH+IO6pO9of24PjFCZmIlB8vQ
oZ2l+t0sQzjLU04sonqcSICPdf+696i+K43Oa6ZIX9Cyr6wx+u3cUBjTeKy3mvdMJg+Ri2kR4pIq
+w2eVHohGg5gTun1IAea4oZxE410Jwqmr73+YTeCsgeUMVm0D13WPCGmz0H/+IHj12+GVGdmaMXa
s+Q2l+q5glizFl1KZxxTNE0axX7DGPWVH1Uh8inGHakb722hYR1tDELSxDORKo3Atpbn7JG6otE3
ZVpfWZ4RARPs94aF4DLPpxcSGz7CqGmZGlff6fw6m+RjwQD80pOY2b355DXxE4jl8lgm0tgOR3Jn
dUf5H3IE+UW7Cq48MX/YF0l0MP+UOXpq3XlLB/uMLvMF/PQ1eWrRujBI5dTR38lZpIFC0iLr7jpE
H0JratplceyskrmM99Ono3YqzB+zsn83ekCOupxuwQNuhh7PoEMnEZMEazeoLFSGZBaXPQ3WdthE
HBPrtgIYlqUfijdp1dYIYbBZHOoRCxY2rWYt2SPGEMLAKV/HXXW06m1b2OEdahQZDKTRr5cRsjMW
G6vsWQg0Og55/gqtLN8Yfr4o42lHdF3xUtuGtbbltMmJfNsQKzZvnFanITMyEUNlHwD3fnZS806N
S3P6RTlMfZskw0qJICIxvyst+y4S86trAArTcF33Oo713i1wzPSUa0WYARlHSOORJLGKp+jVQKUw
Fug6h6l60NPm3HQA8kldqXsanR0NK3PgBcfm1u+w3sHGbINRc+hr6oBTFv5H5YiNBZapa6LxUJF5
xSdSZk69RS9Ce1QS5Zwah5aputu5mIfy6lxkNLYs99A0zkeX1EE1ilvin4qN0PN9jDt8FYUSA/YQ
ov/whivCeFaRsyCzueoGvYXFWeCL3jgasxvEfRP6hnLchJb25TUM+EKFIzuxmAwMaJRcMhvH9lEY
M4j/QuwqYe7seThlcflUjvpWGDlC9Bh5yNTkb4nNYaZVr75epVdqHcXeyq6bezTAjySAPU8L8F+0
3SPg+69qdF7MCl0NreECnLgTjSci09yMhqvRIWU1HOdU1choqo5JasVQxhHdIQtRqCTObkhArCco
1d6Y2r8DInt06v56dOxVqg8IXPN9J/K3bOSYSGW3NYHZrCx1Hc+IiEj6DfSWplZWm7cJgdRWy/mZ
IafN9+y6UR/mzPqSwUFiX00QDO33SY7vUcdM0M2RhHoVbYKEiW8BrcFNnqxmfCPE8idlSKvAxs0q
OfSieGS+ykROr+5rXKV9ojEdzwy+WPGDAIG6AxuoAmJCeuDn80740UfndYeox5ZDdzMovQLph3R/
OrH4xrnCrnqJhAEn/3Kl5VwSw6op9XITLh4hWd5lESAdA2FEgClqNzr+4a3o0qVB5h2qkTE9JrVo
rU2igvjCtVkzj0Ah2C+HS9aLa+4XHXVTh1Bq3Qwc1pdeYDzSh9eeF3XQ65ekzpqVPuXPfqsdWfke
kjYkbLt3eeuj88IJrGxzJ9NhP1bhttt3tJAJc7JZJJBKJFiuVgNjwneYMcm6d2soFYt6QUKu66AO
jP51VlUPeU/UIEMhTCqcvYMX/uQ5EaAZjMpybF9QhVybvrztvXzt9sNdLaN3G4oncwjaUJAB3lzf
R3+A2XPdzTS1LEFveObYyEhVWbGIvTStMVDRjMDg9WtOyZ3op/lAmlhYFWe8AahtMAPhmeF06V8c
SVtuzr2RqILqJk9pkODy4d0U6DmtgkQ7J/+pF+NKISFRNn7/lNCI37cxUxUEPS6uBTwG6M4BORyR
bi3wvfAdG8yGJdfcOkWzdTt1slr/JKsa2F6Ilj6HKdkwWrc0dAVYqIsMdaoXudrKmiEpKYs32eVt
dF0cBAUqq01vuv6qw8NOn4XJavGAnrrmmEPMhIZ6ZXdtci9VIENHPnKBo5K887/1se+vCdhcw5O3
914oHzUxsZvz+3c0v6tpgmRkDP172/nbSHlMNZKJ3yKZy2nStExF8qoiFlzXOHkowho0gU3E+IxZ
H4LUIgPurryDR8SsS1FfcwXvVY0OnNqYbBd8nWQxpMk19Mmdioab0U85XJrk3mD52XQ951oYZowJ
m+soqf64XUJ73GBcnllPYQdVZyw/jRFVytx2lN6YhMLEg4BRnvqoOToUixFNNuVHZ0qQVdraJzPJ
nqm1n6H61GsbRj0y3fGLrhTDFk+NZ8/nUuNMm8zrP6IabqDr3GlRSnvcaZBuNwvDmexwere2Kpg2
OfCOhUcNBlpwC1Xrj9r6QkKMMdoVc3dtZYzDk10NgWESPzsVGtdWl32w099iQ2XYq2W3Fr1xZq6f
tMTKHWM2IE8zU8w5Vjt0uRahdBvDK59QEH2yU27WdtYgezWY+LscNNofMzQ/kgoem8N0MInlsRbn
otZJIYkRE+cFhehsw/DoMm/tY8pJZ/vU9v5jofU/jHYsX1wnYxggeSetHYElVqNAqmgJVxKISJq3
sU2v+nK+ny2aM6p+bwTAntFHNEY6wVMtkIyOdfjkwadZNXpE3YkpH60sBnAPLYcOQgBxCuOVea+I
fU9K+yPti3ilhgkMq2NuhTU9mjrmpZQzMOYdzkQSLZKzHxtBCRBRaMFFABITJcj4ThISc5+n3OUs
LYqhCQqD9wk89DkaixMRxTjjHM+kHOtOXWa/aDAGBDYy5Krq1eyOmrF19JExgK09iIoEbMF2jEWq
whjo4QOdnr3FuzuEpP1mLGyadSRt5A0e76fpaNM2NNUDyafBJA3iVqKcQLCWitD2OforbfIDChMS
qWLwhdT4MkHSV2XWH4txxcoZ+x+G2pd1E1whAMnJ1O8S1PWAg9xN5jO713yOEtc2P2zP+0mYL2EV
rA6WOezVZEL2Mo37xvaRThk+omKSbfSsspc7BElCOCQCrP3oZQzGzWltIIp0DeVRB6SgQH0kPIg7
iM5pDm0ogcVxtFWI/rq8fkrz8hTrzpVqiQWpqJ8H6TODN0zAx/li+Us3q6qbz7QCXmvxPSFJqosZ
gjZkLA7T/s4thze3G76SQu5nhtqOabyj7ySdyhqydUmyUTi22PrmgYEAB08tHlTm3vUMQ1dTWpwU
jiWNGeVC6H5LbfQn6J8eQ3nfCwjRPlt3kiCJu9TJhWSodMptcS0MJp9ZJANnHjFq6O5Nza5DAZbY
xEwFfDE8mUp70v2+3EbxdI/DTW1AG9wVoc8gPA0B/c2vnn/v0WtHZFK45CsthgWZUmBTYDouvqTU
rDbTYF8hG1uptt9JN0Y/hOs5f2pwgF7pxDdxTK7bOrYWGiM7MYXgDb9BGWimQ+f5qoswXRodPr8o
mcFg4T0lZnpo9Fctz6/IvjN34TjtqjHcVirH9NK4PZIq+RU3cGht60B9gSecAmMgwp2qkt3XcKNn
Bypp+6AtyhMF982olMPTEPCe+4RIWv5r2Vho8Lz0e3Lj11jGAUl6JMWr3lqnvonoanqpRJIHobnL
wZCsSkV2UIerxUkZ7Yn+NSuZsIdMOzdhyqfmOy1aGH/A7Whg4XT3/Fm6iK+c7GkcuXrbFYLWmqin
tXIkEM6uJkiqBx/v+lei+q5DN1plcX2WUby1MjvB9Doe68wkSRDiWZz2bNrQIzfyKxmmpwwVG+l8
UDcbzngCOEhqsXxOpWHozuW09ckwnSZC6c1OkqSTRYxCq5A4lTAQuaqJPHQYDIT0QpLkGyYn/EU0
TWzBbLb1NsjWpNvHYyVXHnX2qq3M78HC1JE/Gcyudwjf3l3ULO480j/xi0Nm1d8LHGzrVvl3mmP1
HdSwbcz4PEcIVRu+LFnmq1Gfb9rY37u3I1dTTkXCz8uPxAxBS6k/IFnOoY/PK2GNMtw2KJT77Bvj
cWo1lBwNu/iKiHfVCnRlTP9cpleZb+60pRUe19M1ICEZ5ADQtgkCRodh86quh2fOUdQgRo3IZRBO
0EbTjvutyLOKNuTrHIxcf8KDqm0Spn/PwkQ7MjThnYy//fGl8awX9DOPbtFTbUJdsdFZrLsQsiSi
DhRJaClddgsUvJybaHarZteAOLLedMfE/2E9j0Wv8Ya29xVvHk1B607Ls2kjhfWq4H4YEQCoGa0W
n4wPU9kWj9Hs7I1F9yaiuKMUXlEBOBxZfBwmmrOGfAP6cLgelXnrx9Fd/cPCG0aI+RrreozVXS7Y
qTktycApkGy0LK8xoaewDquznQ+PIzqFLTHftynxXICXtZXHTFYwht2wCSRpk8Jzsh6MD6TUHy7O
5U7nwMzsZzd2HkyH9MQoOcXQVDOJBYXM+a7lbImwTnskL1v6ay/tT81FEsL/dcBUtcWNSzMm5fpP
iDER2aY6NP05a5xTxwLgi6RYt9J4C5fNq6dF13OLVsOorjMTyp+muq+6uQC4n/O+QcsQI9caAOro
OpTCIuRooYrpy8rfzzpuKpsJchXKz1KouzruZ/gANnua/sHNxRGRRbdmSEFNhdTeY2LJCwMaL4r0
hwIABr5uypVIq6+4iPepnV21eIv1zP6OvZY+VdvWG5Eb0XZMduZUnzMnG9dtkx+g8uEn0YlMq+yP
zOiuWpNJLAjOIM3w36bS+ozD8q5NQEoTZd3HNy40hG4erksN+k3mIN1IwF8M1j0cMtwZ4Z+51B7N
xbOGY+dRy94VGgd7hpYe6VC+BxNtZ1FvLGl8ub08wBp/gIgTHaoy+5bh8mbH+ftkqBciM1nCLJzG
XcX/nAznKRtOVZo8YKH4oIT40BeZs1upLYi3976OAKLqXMi1ws+I5qrEejZd5M39pVM57kaWzI01
0ZrVE/MK1TrdhPgdLmyyzFRBwEVHVND3ZMGKlatrb3M0XOuNfxX75clkCQeKspNVhcRgMFHVyCAZ
ktckb8X6T2PXX7aVf4Z1TcC7Wd0VGiQ0t2BxcXDHhJg/CLWZiQQJsb06dPTyzKiPVl48IIZclS4a
khL1yzRgYYqN8CVNUcUSAqA4Gt1jMguLMTVieq2KdiAiCR0FoTimK9dNsu0cuce8Kj8c0bwjHb9R
RegFCccpZ8gLbgc30PqNX1YniPLRzmzTtTuQlOBqJQD9+Qw8/arM1bxrbCuAx2lx/YHQYoMENjm7
UFGqva1QmC966tHDYrf8U7Xl348uzRswTezKqeg4isuTlT9DkNnAVr1tY/kaK7SvyyE4T/DuYSvi
yHA4UOjln7H77eiIv4auPNO5vQm7UGeXYA6sTkZgp+CHRfEgY/OtGB0ouGQpcOmud54/B7EgQ1eV
yQPqBa7DOk0Zmsf1nt3YA4GSr7VMv9j9Pg4e2SoufhCrnJcI6vwV4F5bh2+UB/0hjilRQhr115on
ghYd1RqxfQaKydy3mqCtlxKqlJpNdF1M2nXl1tqZvebLWNDbnXsQnnVSblBaDOzpEeJgqKEzLvJs
X7anstIYEPAAMKy0L/a9q6lXjyIBXzvO2rlmV36IiowmJukZKhnYNEKltaZOW9cpovuaPM2pK4wr
LUfL3MzE2EYZjOzci/VdERo7mHoNoEMPOf7ke6AzrWJBbKOpgcyxu/z497aw2Kecl4xvNm6eZGiB
a5NrlQRO7xbVLo8JuS/HV08kJwY//dZx8VQ1/nSo3CLDceC+O/SRDQzUK9fqtT3/z3Y2KFR7EdLp
IwmZrc3zDPp2p6jQ24FrmGppQCbyoR6rD4jtHu0erj6zNhyEofydG/5x3QnYS85oqKFvPHcNMGIc
m0hfcwLfoDpWFqW9Mxg/uIE5aaiwizD8XJiva1pE3gaqkvCxyBMTz//ksCx5BEoNS8kWa4g2vb0b
ul+xb2J+ITB5YhEO+/BgEfNAADKhfr754mfnHikCHuFTszxdskxgLMdoEIi+D7737AmIGF65F/hv
1mpKr2fduQeZXKdgGFDWPJQRDneMTIe2FrQ03Rs8jKvW9b7b0Xa5GELysvO7dBkd+FpB23Bsj4JI
UFwQFmeEX05Br8urXqF7bIjZWFUTkjWEbpzW1qFU4sfXbXZv8FPQiTdZTCfUCfuV4dYdR5blrswJ
4x0IqZs2Va+kblIOjSm2Rqv4MyRzd5KZ3EW0t3WbnbIV+VxgJyAsuKoCP9Zfk8k9+dEfVFDpUW8X
LwIbzjrxSpbH9KEYnkMLW4oC9Y04E3lshfV7lBUq4Qplhp+yd3aR5cGQ2cFvNl4yn9U6k0DqMlos
0KDsnZEcoexCVlHizB770dGLl67w8kBrMRgoAwRFpMEK88xdskjhUhSZfIgRm3Z9L+gc0qRCp0nb
E+PvnDMrwdJca83VrDnn0c6yHcog7mUeLWZhWyD3HzOGxGKgVRkqhisq4l5AUdkIjezhNMDYXpl7
68xxjCCc1aORVxSqVoOzGNLPyqJhZdffWdrctn457PNpcRfleEZMcZCF7JHuMJgC2jwiu8k+epp8
XG0qDbMpHbO8ig9RqpYC2nyzHfyvdCujHX/d3uoFmqXBRN62jJ7C94YOC8YljdpVXmMcwDSIoTLK
oelRjNyFYF6AzNHs7HUNsv5ZaQuCpujrwC/tlpqfsYejBu/Qg/Ol3d8PzMs4YHwrymBwkERCebca
26y/awqGQJ3d8dEM1ZG+/Cmy4SoQcns9EtlgDLQ1qaWIOFdYaNhN7Yg2AjvQJ/pJMnbHUcoi5pou
HpvkVAr9xq8F+Rp632zVVB3mJsWgkZVBbAqQfBEXhygS3XGg3555WBrSbHx2lvwEXT4xNePzL2dg
c3Rkw4RogLyirc6+tcD46hxbYhdK3WrXA3Ez19Jlftq0NO1ra9SOLUcxDDBggRK5JxuIV98vg9Je
6s9K2sdZHeyMlTRPCIElz3qP5yxlCaumK9EtM6GFf98bkGgHN2upa3N7tUTSBiLmsNAGYR6ZNxaS
E41tlmM/E4NS4BIjyMIT69KEEmGTObUWnKJd7S2n5E0+8hTZxCls5a29FkJYqOiaa/y1L9LhvQ0N
SXBJQjwBJ/u0Kcbn1uE/bmye0swwmI0RWaAdIxnHUy8wtA2k4MW1R1PyGFV3Oi0UjigG3XwqQZx1
UB5BIgQhz23U09ZqWEKNpcpymfUEDjnb6zRSe8HGfaVrhRaYvSh3DIvJDy23PjLMOFY8H/ENjpD3
hUmedzq9gGO4rpWroCakFXpKrBUl0Yws0fJmTGb+SPsjCo13wI4+a8vpN67XX0XMUGkc+mShAbCg
be7U36bMeYum9FYtTl0v9J7zWHl7fEoqiJq6Xkk0qBsTYHVfHsF+03ohOYVGHu37sj6JSbLcjCV5
4CbOTsoKm2NO1Mb3GNkfuvlHjfN3XzZ3gOoD225uiSnTrzqY2XoXfqDd497CdDB0P4aQpTZjzZKZ
U/E42qDOAzNmB/9UGqugi7U3vxUeUoVWJ9EiQ1IgNJe4ce8rzgQzHcZeBDBT6bDPEauJipV97c6s
WCuLcco2XLYPqRVOVw5WnFXC1keUPcVsVI1brdZ2eZ08SC3Xt613awqNwlCfntUIoApO8wuG9iep
mIg4A767qOzAAAGiJ01k5tVHp7iTb6Tudh3RuCq59djtswnmqqjU+CJMtgM9frVVTMDWKt23lR3f
RITFahUpIg21ytCh563UG/AINN3hKesB/ov+e/Bo6EP5z1khtUdJU4DsB38VmaVD88N6IkOebmsu
iwAtyIfG1r2NXbJp3IRYhTS900S95DBDt3HnuiKogP61odjzQY2j+V+XP7o1fEqlU7E4w95g7dll
ZQXrM//EUR5yX8wlmsfO2HTbe/6jlKMKXxEZNvkutsB4kmybaem+0GELtSHBY52fXlXoktdWAx8J
L+BU+0eOo3JtNHhtYjkM5xprlmgRsoygs+L+Y5qqG66wKVWwtcJUksBELdGB1NspBVCNs4yuv5/W
t/pcf6cdWhAZpw+m7ofruKH1Glc2hL6GxgkGuv6mdNZJoX3Rax/eNbLvRIqMXRNn1TFmm8fyy3Xh
g7qCrVHbnZvFmZMa+rwjXKK7SZYvNt23QvNJxV1+wqfypWw6DzXZHVwKvEfABeO+QCC+ypBA0CDK
tp7mQxZs1bSpG9bhsDYe0z5JOQ70F0Ioho1hmi4pVXsiXojznf0XoiGAyrT0tKuuGII2ZCNTDDO1
EIEUVXNoxu5RAZXfmRiQAgVMacxExOyY6RwskGbHyYOL2MOiJD28vwaTOEo41lgHlT07r6wKrLbr
z6r27vOSN7Sc8avWRnuWPnEjULk9LvoeAniNrJ11M6Q3bTjR5KfNiKPwk3A4mKQuY/m0N54tfPKo
O97rpgx38YjBugJd1ro3BROxDRZ25MQo58Na2ypGrEaudZsKaFmKaSt0FNbw6ipr+5Ho3AZ4WHgG
SnaKHPYqbMvQwQLgHzRCpisDPbRf1xQ54w9LLjA217s1rPau6TPaMA4kjon5p+C6FOWSnQDezFDd
piGu8cS2QF+XBWEnOfi3xvD+uLbCeyifR4nSTLSUG+6EwrbDim9Z87cYvX1rLVEbf1yHA3Qu8q+G
YGKan5LaT0P1X07RcbDqpzZDTCE5uMzuccy6o9+i8MGnGaAzfzIyuAauL76EavHJWwZoOd+01qHp
EoNTr3LmL4GKnIOP5OeqTscnY8bCF9Ua0/aKN8AV33ADdj1J3jhFciJ9vXQzpPkjhAjmpi5OfmTk
yOmmG0W6Ah2J8C2+RYHCqrIOB3D6ptxoqj0BHst3yDIOkwpv6o4BsbsE2BnEVtDTS1n+p5eitH/a
eTwJ8AZUqZs4jI8YkklJcRwNQVC3zQQ+rWypzpij3DhpjKU76zBsKmvf2PJgQEzqi/FBm2bj1KMF
Mmuby0Cyh0thU7xbP2ZmgTOGFaFVcqbPlXEx4H0zm3XRIHoipuQomaXRc/swhZTX6D9Z7b1pq0np
E2NYrX2xBC0nd3kFly9ira/aXSeMg6NyLuUAkoPcqN9zJ8FaN2JXMrWfyO4/MpF9SojKHP3mbmj4
XEQyrGHiZFtn7sDV0oRM0yLQtJQJmoWfz6xAgghcbHQYmNjavM0KzTLCJ1bYq1SmT3z+9+5ni19y
E9EvoE1L07/zdXyHbKvs6GfsxvvOdH/qXL54U/fAFAIKaapFvOny/9g7ryW3kXVLv8qJuccOJFwm
Imbmgt5WkWVk6gZRJQPvPZ5+PlDaU2rtPuoXONHRFFl0IEggM/9/rW/Rd8ZdVnosBywxq3foo2p4
rh0LvJEeuGrRplPJkl+n6yw981iU4k14PZilDJ3Y3M3KyPFZsFIDFpYV+25wjl11GM1xKzmCMtR7
KSduz9E+mW34vTJwYsOyHgh/R9bm4Z6vvmWy/ugWPtXoLL8vrY3wGDk5pyfw63ap1Z0HgBJ4Z3ua
J+tWhUjqdKvY+ExUy0Ima3u2uXDy+SqNbzQ01TqY3POAJG2VCetLkvqErujBAYbQYbCnm6H8XAAI
Y+KenhxAgXFWpttmtPU1sjmb2QXExszZin7wT3VTlBu/Lh/wga1h33P4x9ahYlHqN6WGUR70QOqW
DWd4jGTRtwDiGqaFZk+uGJ8bnKLlUMVhessizPHX2thjgQjcI5WN5VBn8zgYivUgs6egqC5ma64G
oA5sRrjq8dGuFNXyZUXNzwGYuyhply+JjhFLacanyCmvPqzbhTEUdKwGmhhDGlGsSrZlQ9RrX9w3
ky6gNncbXBPg1WImZUW9yzNQHy014TCDvEOWwloF0zmEX730gpIwzaI5+Crae76OUB3FkQDAuIZf
8zFksZgM+F26milA48OBY9IPAOKrT0OvjAAruL4WrmD2vzpNeW/pDTGHZIc2gvlu0uAOYV6tLbMk
h7XdXxrffCuso29y1hzCXtIO++6iccgtG2Jl536TY/NK8csq1Qc6KNsh8+mVxEeTRSnBB/CYfeNe
RsN90COp7okPbcW+8JN0IygPOKlzGQzMcJSnqm1R6oQXmqDNKuNjPcC7KSmY2kQ32A0Btm7m3GWT
+eiZ0YPFOWWjZEvk2LR1C3HwGMktFS3bnAaZAzIpIpfVxAIXYZEwysFcIaPklvKZ7BToYmp4xnqT
7sMcVHUnSJxomJVQbHSzAQmAlpysofrqRd3XmCQBL5rINH1IyrbloBmxwuSf0N1/DQf7W9vlaw/S
uaknxVbXBvplIyDDklW7E7xRkqVhj4GM4pl2b+bTU2DLD5Ecdrph7jFlliutMU5hr814WTQ6LQOi
XeO1PX1HS70u9YIBo66WnWtt7JIRVu/fkKxfkvjNMmfAQbynqHvFEkbyZJN/nDx3VYE+wOoknt28
Qo3kfg5aXOd0OsleQEiB0K5FODuc7FQ94rWiwJ2qZ73qTq2X399Q/v+TevAPqQeuMIk7++9DD1Zh
3VThl+a/8u//BRmmTd/C118zEH48/2cEgnTmNGzHVaiITYOsA9IR+m9183/+lyblv4QgxIBgbdNx
BSKZ9wgEMrRdxESKHjOh19Lhrp/x2qYiq9s1De50bGkY3PV///dfMp/q327/Gko8v/2vAQjEP+m2
bplkfxNU4pjzJ/81ZnAUGWbPcdB3mouSt1ik/nd7Orbk3WFVXgjmtboFsEOBXRHfbFqsdffYAnDQ
p68wz4CjeOtwoKyQRru+vwCb0sP7pvwkkCc34eWX3fw3gVWG+rutNSkBmSa7xyC46q9bS2HXKRQG
xR0YmYMImMzWKWsETNQLz/o0usWp7kjdmdKFLXdaqj9ICCvFdDeqbldqzZtBG6yzUHuTFun3Mc0y
7xzm4FBMZz9agF97DmW4ZoiZFu49avy6gGSM9DRgXjWBpQYqyymTRdtlfrnRSVFP8jceEQMqs8r8
y/yYjiS+hgDs+e1IpdmBJFhiZOalScvx4X6ZJ6ACtz/ND5lfsiyoH7MFqug380tR7TpwKmG8+GLx
6v/eqHLOtGWb5g28bXDZb3LdXjsyXc6PCXk5f/b79QT84GOuc23mzKECNpbz9ZLrNSVhROQLMss2
tQ/RWun382MCHOEVDryAp3K3Ra+auSoDIw/1+VuEogKztYJaGA97gyVi2fF/hVOXZ5OMRuiL9+LU
ZbKeXwOK9qoMioPHhKjkueALFjRNS7aqT93z/HJGRFRtvbMoLM2PiMP+WvLovAHVPL9t3+jfDcBn
ftwuTYs12tEi349nYNU5e7zHbbt481LIzb8/6vx+NYo4skW2DVbWrNvNd1lmcPsXn7P+Vkft0ijb
9e0D8DoWEjtPC7fz7pk/+/zm82cgzHFdIrOer8+7EG/xZr6vZrnjYiyNn3Q2bTSzDxarIwMPB5Eg
FhVgn/U1pdmW1ZtvDAuC/xZdfomMJw/JETywJRXmEFCFM6fhcHN+cA0VK6/VbtQrqkPwHpKUGWq3
aSOM1NRj5r9700xK8VbR9BLyHvPrEuC2CfGxxrzc/BIG111kPRkG2nmrHAMs38+nKoMkwQhfbh+h
aLGwF1A64b5yftl1YfHJeDUkQviaRPNIP29D1uxy3oL5aaQDOe5nYWrrmAS1rhw31M1YvXb5axoJ
SEwouCmGpgDimoI1kL/UzWD12g00Ztv4YdC8J6YwhK2ZxQsrC+byzsIdIQCnyYe+cFg62yZkYnvr
1/JYUwZHUAjTtl02JEnKwDi3Q9iuMtUKhLHUzegbG1Sv4wztEesDDfLCMo4UqkC9/5JZPvR07NmO
zwGjiQBGurmuiZ+Nw3YN5gi0GnNOclFaOLRhDDM/JVX6f8ZQIrua8R/GUNNWFlk7//0g+vGV4LXM
b/Ls16Hz59N+jp1CMHgKk5O6zUBo2xYZuD/HTmFY/5KMVz9H1J/JQZb7L103LCWFImGAS8aHn8Om
Zf/LthCrM6AakN8FW/fbMPmnYVMw/v4ybFrKJg1d3MZsgQJD/J4sP+VT2Wp161xjxAOEjcTjvm78
fePDpPfbNFunJgVn2rWstERMFTE/ZrqeQwbAo0V9Ghw9GRhR0upndBzff9mTfzdO/jU7+LZ1riuY
WOiu5TDlmHMfv7w+/Ds72LcHK5FBY10dkXNs59YZxRIDstJsGDjimlvegy1ylph5hMUjp9UjQRXt
Wr+GhJOqcB37dHTmk02g7Gh2MLjok2m8wTYN7lsvZJEO622Cf2vm3ts/bP48ir+HMv3cfFMn4kk5
ZKLa887/ZfMrv4lx5wvrOrlD8bma8uiuhOC/jOVcI5qICPVF4F4CfYHB7PPo682lEcYxRU92Atsc
cuaBPw9Z5A4l0RJw6LpR84ya/LMwB5GcpR5CdKOs9l1XPyBJqI+eL4Bjziu8QpenVEuu//CZ/hq1
OX8maeAE0xVzOn6Dv38mwwyxL0WJeeWHnm2rWpfLrpLMsnrM7AZFUxkIG5l2LzZFrNTOI5roYDM1
g0fp9dtQlc9qGMujTE3idktB2w6MfcgwFsXWg5NUOEZYehIi06z/vOnzQfPb18Gmc+xYHFEcVbd4
9V++jqzIvJYgPOPKOnOJbz56GMW2T0tCX1KGLkmK3hEFIpOPMT53bTK84C9oVL9BZdrRXhHuGucM
2AR/GjbUXnB2xD3xtQGqZj7CUYuMs9YBkRol+DKDVON7pZlrarn6EVhmvZKU7sjFjV1syDLZ8Nto
qaMEcMFh/fOTrMGPp4a7LsMpWsakHGxKB/qM1pN8Kc17288JO7FI9Jy8iRAujIilRzW01VyxL0f/
Lgwc93y7iPFsd066tZ2AeKRYP49DGe7tUGs2gpmV5ekMgn4+vrjYZEH3hR87LW/PEbShNSFow5b5
MN6zSIBI15vu/natj7tLHJEGSXJI/WAa6Kf00sOY4m7VbKjv5zQEJ35yJgv53xCLtSasBtlmVe6H
Wq9WvVZ8HeGK7NOw/mRkrHSnQVnXQJBjktbV7s/ft/F3P1WHFrHtGLbQTeu3JYHqldkOjLZXzWhP
nYTSk6iq2np1sojbxNoradz1poX3YayfA4bsdZyCTc9hL9Fy9cQZWNq2RSIpWOKfYBJee6B6cySH
6Y7INFBWo/FxP/7DZs+b9dezhiS9ixOzVJyS+fevZw3A+hQr7EpcJxvEou4ED37s3JsSfrPhpGpT
Anrmi6eKoKTKzlZQYwqPH2v3VXd1uot6+J3g3mrXK3qIderSPwjStVlmEya4Ntz+eXPF3+xl1nam
ko4O5Er9fo7uaI/GkLMFallVXvQRS84Yv5DQdQravEVVmlEbzdRBZdZJkPN2En70TOpUs//zhpjW
f+43k4BvaSmdrbFvh/8vhzfooYahiW8JcdNjGQvrVH1MgohQaDR2ga61H9Luc5xn1mM4xWdms+6y
gZ15f9uVY93A5OyTuyprrNU0oqtdanpk7OkZFIuqFvgCI+3El9ODu8h2TAXl3gi7hy62CEkvx0Pv
CRwQHlyWSpa4RrRsPJBb+imKKYv/+aMaf/MTYYVrMaUQ0jb/40xGmy93S2LYr5SovlhtHx37WR4+
VaZcJZEN/y7+7uTqqmlltC68IXmJHPMsxs5ZY6MkGTyCJzJiidgH0sDHler0RrVhO2G0XJUanpg/
b7DznwO5lEwuGDP4D5n5/N398t2IAlK9ZnbGtaobxXISaxYn6e0k2y/F2Mh7ZcNDAtLMilXGxOdK
PT+msFiRSxpkztsXEUzg6PLhi606dRKQM1dwsF8sHX0xAzDpfcqM98BByFJCwWk4nblXFtYcX+30
wKxg6KCxz3iHXVubKO+w1qV0GDYV2gzowjI9temYnuhxmxg1j9IYHqjSqxNxru5aRZVgqY6JgVVF
NqnujrQlFFKduo8GkId6ZlzI4bK/a6zHsrAQV430aTNqfQQH4lG4vvmcDloFmI3AdXqVqMbS4Ywb
QzukAXDr+UMZsy7hz/vdms8Vv51LoCZKdgNVEQiLv50CowQvuRpdcXXdYjYpT93DiIDxOMmq2jma
MzxobtfTJ8mT0zhOaBL6cU+fxqUVn1b0RtFhtbV1IGNma2XaXdvCNbItmOiR7nf7qMQ+o/LxWPjP
LIDRkit3Q8m0WDnU8lmBMjfMRuvRzxx300Xg1LXMeVIK+QRe9slsjTPqDda2o9efjdgCwx/vCpUn
j/jlTFZ/1iZFFr4ZGAcXfSSLdWoTUWvk5PP8eU+Jv1ZkbvMaaVpzIKfF/rL13/aUNhgtkX2WuA5F
9tEqQXeCofwUY8871qWwVmj/52pEBfcvTNOjjYwsaKkqASMrjuTDk7FTjOfMlOPqz1vm/D5tcZBf
oF1yTV3YsCh/3zKowUakkyFy7QszP0Z9XF9c285g4D17paZOlYT1TRraAuZntRKEC2y9EguYcmjQ
3X6+hRkjtBxhDzSGZp4rhcEvbDv9NHrueRYXLX3PSWjK0gClmBtuIFvRmW0JmMnMnd9a+kNvfuwd
xkWtpz1CFIy1i2XzqmXgwoW3yBCdb9PELte5hdFuoAo9ltMcdF0kOMsBeNbzj990MpJZQGSlcIAG
LwDGGLrBRsi8wrUY25TrZ+97qg+rHiwQjcjxLo5fIwKJTix16U9ZK+YeNOhz40OMp23TKZMFf1Gk
G9fviddxZ5mfTyK9DYZobYa5v5JZmPzT+ZcS5m8HlsP3wAFlclYzKGuq305ok4pdWYajf9XiHtet
BkgOxxNtgiygKa6dEI18Db2h2ciJnIMmCg+umQVPzaRVe6BlODHkm0I7dWePuMfpkU4TxRvqDUy9
91LSYcSMPjYbG5kTrqi3pPZZ20QdliK31+/yOtxg9owvuvjcNKV4oAP63GBaPrdUZ9z4Xu/o5bDD
9G0QVV/CFpQefoOBVpIdgM80nMe00Q6xSRHPiAwiTixSy8JhozikASSG7Tkb+UidRV8jp5oAdJhY
AU+n0BVByxySB8CTCeQYZkmd4+4c+oIRctxDEVCpdNSYbfWqIMxvsCjYEfNxMmlDnH5cM9rrkFrQ
WQZ0TKHnnURYr/V4iO9tKIZpjonU1Cq5lUlGpFYL2Ro08xo5vdj5sfGAMxG2wBJ90Clz+ll8G30U
vax2kZEfBgRciJvooFfTyC8tIfY9oAKILyG8x3KMRyQquq2MarnlZU1AchFQxt5jMdZS7I3tIVrp
ORbHgUkvEotPYyXEvs3oqqGowfIygEQticuj55Ouq3pdu8wHKq8frp4qZmR1C0dNodgaPNdZm0P6
hfTGEeFuwOe0rbvBak+azdagS2z96t4Mg5nZXkPYNXtzMQA5X6R6k5O8gCLc7r5FRp8cdawsaZdQ
KlPesKparFOT1l7xcCAGaTl6i1R+FZHmIc1Dczr1mAA9vbuLOte8dE30UpvTa6ayYEOrxrmOGS5N
1kr7TjkXq/I+YU+bLmFO7Zd4wlUl+EFElobCCM4YbclkY+f1VysxjP0gJ2QendKfqiYn/EWfgK5g
NNVUjlFwFDvTJrgMSNkdBOdpHRVUsfU4QXQ9Ohe4atNuKNzmXKxY/3hbNwtOKm+/KUFNmS5TdE7E
SHaRY9abwKtr4HhhfZfQvJ7SttrD6k2PhjuuKWegMPQYb4lxwL5b9ylZhPW5DSXGXEsNV1kjICsM
bQlGtie8vhnJkMSolqqgwBITwPSnWUuPOcVAPsLl7zxWYf60Bzkf3/XJ9zzhABsS6e4EIHWYjmeP
KVfu18N5ND1/1doW1WGDms6iZAbOCRlMJgm9x8bp2m1fuVDS46q6B4hS31vJBAzDNNitgZ4cqwSe
Wg4YdhVYDj81ffhg8ayTpiPPLyZNfSR2Fbf9tCtqF/faZOmXpGn0yziN/SXa21kKIKBhJ9URmWVt
iuQ3daHoxUHo3xWdd2joj57SwHltQf2tbTntwmZw7kXSlVtCvRD72ZqNNAFssSNN0CSV+2VE1pN0
JtEbSiMCpiZrZWhAhkp++ethiKcDYcOca4Pmm2yi4c6dL2QBwq5UFIVY28mjF2DHJdT+65j6/mVq
+mavGd4lR1OmlZP1lGf1uao8/xw6pli0btXtRFB9SMvYeHRIkQmQZdyF+lZSe8ALb8QLjZ/tWzhN
X0dPk7jigeyKxu1OxEpCzeFMCQAad5j9HBSsheIpQGJqkaniTvJym8v4ERlggxbeebLCPOoFML9S
bzuL3tGgmczvutJaciJw1kHd5YeeOJDSASnX5sMLCMlDgqzm0YrJl7Aps5Lk9ckOxnKTlohARFvi
yO5k/tRbiLclRk7AgpynghU4q11tYD6SQe1tZNytTIfsjsaBtyLAee+CTvtGj9TcEw56MQlEQnjT
Ws9CGM9aMA0EuxASNIZQgRctS7rDL1dZvXN7OxiAGFnNlgj92/LAsqj4cdOoh/y2zi0PKnLvOStP
G8sFomZnatLXiMWLw4/beuDMKlmMvzMgrTSgrd0uCP7FnVLLzaCxW9vSrn65qDA0hoW9lxlkuAVq
wnotlfHV093qYJnMixzpwXW05xzs+UJCpUctJReaY9DCEiFtlKI8BH1HSoiR7iNfG9fp2L3++HMQ
ngLHiLdFk7UHKEbtITXhPbchqQKOZUcrgnjqQ2rhO2BJvwuHYSShUiOF6XYRCFKYNJ2LBjgKWV/V
xiGbiw5SPa6RVo5oHZJn3/KfK6etcI6hvXCzNFlHihymZEwYgILAXZk4NAkj4mCZqk6nATc+GgEn
6tRIE6ZCh6wd7H2HWo8PGf+8+O3m1EfZagI4Tx+njta9VQwLTJofDG3G505efrhdTLIrfly73axG
zdp1hAy6UVCyjOSCsbg43G7ervk94F6scNwTDfmmwtm+NGV2Xw3iMZrZmDCcfNgwkqRpTvYrIxiR
WBruqkUlsoWM9yRmA0Lnk+7WxeNFJwBzpanmWJUkEkvxTS+cc9+TsGjqaE4ric4/VvhRGgwjWLJL
/LUWoRRN2QNo6bF69lFO1uMTjKtw44NDWmtG8tq79Rbbm43myyFgoEOG6PXE+zqehkkRKXpgEzIy
5rO9OMSwWabsKOoVh77Sv+NyfnWJ1Qw1gkqJjgXr1ST7KkJxSIb1UMck2nU9VPioOql4zPY28nhV
MvYn0GN2YfZKfPemV/iUQTTgWLVpwWh5dzKG5LZWT5Dea4+OHeIr8oBYV35hA4IEmjma9ZHS0A4t
Pz+IG5YvnPF78XzB8LV3fUwptz9FMzjv9rjbtdvf3h/747n/7d3vr2AHFAebTgOS99t7pjfi3vvb
IFIJt7Mh9pfXjm+PwR2XzLT6QzHOMtn3F0f8hUIkKL9VdWFMZGjwKfIbbS/u4Hj3E2u9H1y/+Z73
59025XYz9guDOT+5iP6orewqIjYjGzZRxBGSK9pdo8YCSeXN1ygCPj+YAI8mKDvGD3zdjcE3X0yG
ARE80m/kFU74o9gYY0dEhgAQDTDAWCrgBcvIlvpRd2KF3x02ELVyimGF8SWIQmcf6oF9yLrSPsD8
AHuS2a6O9C547JXiSL7dfbtoWQcdFHEHNEkLYAeZGVrL2z2MgvZhjKJjFcHWvT3u9qfbxe1mamfW
TrPtVT2/yO3vyOl/XisSnaqBTsbN+xOYyeMzZrVMRNWodrYH6ElpzR4wx3SwKwZPT9NrY5lAAsfV
Ye+iT37vPdqpTaLhfA7xfLuZgHVyNUu1eiJLTeHlvf3hdtE7eqGvI59pLhr0aNGWpoucgRHgduHm
AJbebwaRlzIgWMhu3v8IgO/Xx7w/7/bo95u3a4NfJ2u3Vpxjen2y4K4SILM05p9nbJEwOc/Zn24s
P4MewE9eqTsDQm8X2TvE9Hb7hiN9v/u3m7c73jGnt5v+DXD656cwHegWUsTwLlpqHT8ApWlKfsOP
q1DisYq/v1kd4lqyGXJsi6jSgFw4T+Fr+wFbfX/Y+5vSjf35gd7/9tvjbt2w97/98sFv99ye9353
7+IGmsyzaxaYgFwKjj/efECCJoofPNfCwxTxeEMkeinYvd1tzxQxxntcvRK5iLR3t+/s/Ru93SSB
jQVYmidc/rh++/P7Q2/Xbl8vUX7+RJFlfkKHMXOOGEinrRmFO1y/zPv7yS3WdZuvShbi7XyaqyAc
wIedfwHDZET1p2E+X7i3UwfOlznmsmfhU88CxwwnfM3kKTOGnxdVrTCrvd/2MGcttRoTTyFANRLS
zgpjfun5RYN5RLUN4VOXIJZdQyxnY2MMddUvb3v19r1UTHw3Rpk/FazqfsC44bc0OKKekxBJwv9H
0r7v/tvffvmKitvP9Hb/L1d/0G3Dtn1Rrf9FQsE42HaYH8d8GnD+KjIISpld28E7DnhA5uTb4SGP
49iH9mxeoIQo5PabMCrk1vEgOg5zD9OKEetI2QbrApnmlmxV8iuZSi4iY6rOtCDOQ2mUH+0LxG60
NdnVE7a/j3FMgs8jFjf30WIE4m0StXVX5vqT3QOTMpo7MrRnyq51LVVl7Ci0vIWbkGSuO0vGyRqt
LgLQhC5RXVZkUpQOjt3gaao0yRTBesIXH+H+VW85J6sFvHh9EfZdsNaIPFqCKXwpq0ygC0R8OVim
t9dH7Zh4BaUxR39xA+VsOiOaQ1fFZzv2pzX4pkVrYEfL/aa4j6dyU7VYiz3SwTfg0kpaEuNrOA0v
mdblxzCiAqXrLJ7oMM35466zqeqYFX6My3ow82EP9+DLRAN40+NtmEnm/kWv1wEAoMyqrpE/fsAM
J/djJr9mHnGxet26O8/ue/zW7gMk6/BB1lO5LbrouUutZk1zGNvBWPhIYXO1jtLefjU6CmYmqTHb
2g/3PQcDXheqVWGAfKQM8zPgwY/2aGE7zDwXo8YAMUGvIEwo4FVV9kUDtnXuCtzTSOZ31EFhUNHq
JPko2BOMdgcuqtsnTnxFzZY+kaoEdMmy3gZj1D9UyU437fyI6lhuXPhdK2WM29bpFHOXDp2t8tf9
GDMURjjHa5OaAd/HF4JDgRcV9jHEo0dGSryhO/Q9zalTxjoZtnqdiaUNcGlxSOkDndJWQTaKWYuZ
T0NdqdfEDyHAGa2xE7mfbCUZgcACT7HDScEWdXkxauKk7Fpsk1q4pzIHRNSQaTlq3oS3v7vvRnj0
UgzjQxhUO7tFVy7t9mo0iE4Hk9BXhJ3x0W+IPJRJxEKPgU5T8m6yPH9Psi4aoAyEMmkObXNt2ihe
tZ2lTnA5PvidFHug4fsS29mmHakh6nYByNBDGqTARRyHXntpd0lsXcchdk9JgA9WT4PuGIo3jWhi
lOS0E8baBwA/NS7cptLemw5E2EvnYgdTxFaExZ1LERses6q/pq4f3kWu+ED/hhksK/SNED12LTu/
G9AJ6WOPKTmt0DtX8jEoTOOUvk60nD807ptRjA9jmBGxGFovZmkNF3/w7EM+jmdaeOmdPad5MFfp
9lU+6EuiqD5UGHIfjTI+kzsZnWpikMDX4CxoA+c8amkPqY8+kkt8GgHQ7RO++3WvR8M6S+NqR6zs
h95UxZ716R5RBClY5nDqrJH+RdhBx7dZ/2bVsRPkKRpGxNaxg0HaWxrG0+k5KpLqibyeyDOGS2xi
oPfrq0pJwcudgxbaCaViuqIikUyREsIvpnHYVgA0tjRtBlRz+DAD6AsnEH/5FgoqlsPZceKGzjKz
IU0ZjKtV3ICbQHpybHAODZ2BrLmGHNIZ0NhxRemrUZ+SlelZ5pGJ17DMUiPaidJc9oVcegAjYZBG
nwAYgNadFEkpVfNJyyHcGB2qR01m38Ym+xQUcsNDso0JKoLWXVscS9BlD0gPHo3KoJ7ATXhqs9ye
WRm9+Dc3mcRdVqi7Nojr/Si1z+TWgPYowG6MgbHEgRge4mTCApCqL4aeP7n4mhp/JDyykLvcns5R
WnzCXH/n2NWw1cEFaS6p6hB3VzlSmnXkEmo7tx+F+U2P9r1wq1cBrD6bzlqgratqX8hWPIXjSyhN
c5931ktvtM6ujToCr6LvdhxVuyGhb2LnVHPTYNWxln0CMwe1To7VPh0fFNaFNaYKfIFONj32OKHJ
3OILMJ16K1m1JkB6noWh7yR2ngTpXmCq1UA74GSTXkyAq4vSjRiIBeJS/Tj6+j6HW9vZ48eJgL91
4dfNnd1lEXFOpQuh51Hvrerk4+pYEsixwhGutqSW98tRk/42oh6FC8MHyQDKQ0+0sw1ltWmLR6NW
lLTM4j5ooc+pUIAGnt7yfqyuinIdMI1HpnLOuqd7MCT9+Mms47NpJif848Gj6zvBVqBVP5R1VdSQ
Y4JnzfS6q8QhFxKQtxonpyXq50toWNWbVmPJKYhOJaqUHy3VyIxldI/PSYIgqCDJUQOKi+vYMKap
pC4ISaLRxwFR7drp2jUg6G9/IRa7OhI09I1QzWTngAhIxxwkxZCdlGVruCyZQxlTGKxqjwOmyKNt
WPA+CB6Lsx8NLQrYnuOiBXggojh6HsEtV34eEDGcRvf4gCt+1ikdD3w2q37IyEGyEygryRzlYC5r
xzi2NQODdAqQyM34FaklpBNMWj5ZOppeyb1PPhnObWrRYwartWJSydSrcuHRDpTuR0QPLbgt5lAX
6TTbA2hXez8obKh6N0NLdEt7TLBdKMv6no1t/6Gwo0OsOyFCEXJua6yJizr0scFF0yVw41czGPNz
3RFyV9OnPjRXTdIEdHDmRJzot7RdWMpbcluOmU+9m3Dfhqqo4ey73OmfKa3w89VwVlW2CcTItw54
t+a5Uv9KcV7fJhFLeFX27tmKXMRDk7Fwh3i4q/qrX3zmLad9z17YkPD2KXBAk416UCxjyDh07s1x
jrXA5sSeWRaZJIooZnqhYUJLK08uyAr9iPnOo6NHVFrQG/WmckZKczq93cLDfK/XwXJipkqYb/Lc
9RYzWEqsroeFh6wjTHTB8BSTDoa4zIo3fe/fDxXVz8hhIyLNlDiTkh2RKooQEI3iik9AjPNK807c
6fhF2JFmmvafzawWawf/lY93Z/YTW9cBGiBOoeAk3cvgd2h1s+Qx9/kpd3OSBZlpyZopDL+KcboX
kxkdXNbKfSPre7AZ9RpK6oeQVTMV5ClEotuefSxfy9Iep+00uhilrZ0ZuV/Dcki2esfh2iAgWkey
JviKXBM4R2vifeRH3frOrC7ZuUYvV5md8XNpi280cx7slvQj+OsUkkmqZ/Qq1vEoV8JCV1Uk8jmY
0uk18B2CvSOoLrVJRPGAjvxoxU4FPK3Utq7E7azZvbuv/QNDqP5BL7M3SUahG5Jh6oUgF0dr0iiz
ee1p8gP3VDjpPbwo5vWoR9Zh0oa7Gu0vOAzZgtKhjAwkTqvnmZeX7EjgibexUNepzKpdM5dL9AmV
sEGEGcFfZbHpB2cV+DgIawwyCMZ7BBARbC4vjpzP4GJfFFGWC5Jg4D/NqGp8XkfIxtgK417fNXHp
LnvfJF08VRebYHBIM5Rt+vBIS3BHKZvwWmv6XLppfiw5GYA1KleipQyXQ7DG/kSMTtmaD2Co1TKx
nQZRP0yB3ImTPc0qnj3QsEuY7Adk2S511zghSqBebA0A1p8LYqIw4TTJupE6QiRXXYrBHQ+xoX8e
0qRYJYIBhfibLBu6E1OFhi0ozF0hh6+lLe6HcVP0DufqVHrHMnYvqEDvDUGxRZTZnqS/eNmk9SpM
bXkpo/xzIeJj2OI114VRL7QJWkBE921b92wO06oITUTT7QORPkSj1u3d2dg7aOo7Ex7zqFWkvFeu
Ne0H0e8dxrZ79E/7quyZVXQqo4Q7vDo1DRhLa8NnW4/vU6s+DIPHtMmpkTRXZbyOUYKrHHjWiKZs
2SQYsXBxA8V8gdEkv2X48q38c2jqA0Rt/R5G7GdM43gf3OJj5sbi0BgWHOqiHplv9h5dQNveaaI9
ws8p1kGI1C/IRHp2SlbADCzILbv0Di3WIZhfM7Ub6CBLp3TFU5cUO6irKZ22SZFCa9P60tUDjux1
MhIPnuQNEYsj2jnEhelWLzriSjHrrlHbfqc2/hAEGTsrl3x9NbLuwhl3ky8+5713ZnpUH5TpbKvI
n+70ELVBNVy6+CT99HNp9eLy/9g7j+W4mTSLvsq8ADrgzba8ZRU9xQ2ClEHCJ1wmgKefA3V3xMxm
JmY/G4b0i1L8rEJlfubec20RERDXNHLj1fV8w0zvr6RDTFGI1TLGt1pbvbOPp/5OjuhwzD0Sm9xn
vyncq9X33honbn21FyxaRk5p7afXKC4miCGV2uFJxTduiXUQhmL/V56ZpIW9dQn52nG+rpmXdCw5
vJZtEGC8Wii5aZdiPDfGh2/lsL8ZsmT1V15SCnAtphk86Kn7aYU1PjHlX1SoD2bYzcfBB77FqzCx
AoaA44h08/cZRya7yZNSHske+4MMcQ/GlL8LKwEFScF+1GZdjemNA9s9N0Pxu0n6eYMMx6Q4qvOT
j3rUj0vrCaLCmwiNC1uaGuznpyERaobAgu4IovESN9z3f7/kiF2vTTm96zwYDlR+5WUuvUMZNvRn
lVjMCyiRCpJGhTuVB9qbFxjPFBYfXesilYwsGLS+jHcuupGtxpNJRgcSmtpWp0zHzjWLm7d/jQYK
0pqS3DjX/Mcxv/B9ajchN509GV0q+pFVRuO8yblsDnkU/mLjf+AwGM5Nlz82eW6RTui7OyiL58kh
sJbkKuPqRnpex43tb6zReHL19Jv+mnS2yfu2x4pobQNUuxYLEtqgcfe8DxZ8MHdzESHINX/VMzzV
ALzaznTxpgyDgLMQyYNUdc5GzACcawwkfGG6sIEkEU7rMheqmcG7bREBDG9yIsPL5sgI2D42Pb8V
cnTREUzmyQgWQqiLo7+rIC5nLD72dMRgEfhwgYiQxbmqwVlP5Xz3i9IAPY4tqGV3UxFDvVrS6rfo
E1Bf4XkYDiwinHev/mXO1EcQtC893diROvydZ6Y7d84TSPPgMSew25BMaXoww6R3meN9AnfQ98Jf
85jizU1c99GLwFQ7FDduVl2L3tlVSekcfBNYBC2h2M2SGHIRLxAJJq8nPNHDWhUd9Tyyrl0CBZSI
+vS9Y6Z49VoQLl7Sk9YBlnBbiIDsssnE+Rq6em8E1JkS1e+Zf2xyCQUNpmY6+J2P2q0F7GQsA5Il
bkKmKr6OMrnbibqJNI6w/wORKCpcuty7+L8ldjFwslAqHftUATtG5eASt4RQcOsEBTo5b9iy9W0e
ygL+Yp87oOsmiWvcycZNDesBu+cT9JTftWbHmnTVuM9jb7hEZR4dAOiTJNFbf4zOdK4B7pZ5aJub
BoWz8dP0NPOUrsc2HA6Vz/o8X5bbIi6sB6M85F0tLpKVF0JIsg/YD42nOoj0XczZyWc+Ywh9053/
KqVx9Z0p3bmBBY0+Mo+IO6Zrn0XuikCXgdDn4mY0IFP8pSFJGi97gFD5Pg9iF6gcAKcKVmWJ1S92
B/tVcyRGvZ++QAhh8asCWPt28xlhaiZ17qeNv5d+3H5uPCM95DEqCjtylmDNoXwcfCoSWMa72JDx
toaaQWUuI4YV1R35pXMEwwjXXYotxRjp1r2fbQNmD2vUOtkGLeXSMughbVl5diB6daCu9kjEelXb
2wCEzgEqnMssi8W5bquZJ3KiW1+KksyyMlKO6RFYX7Jpl+1hST0Hj4nYESDui+NN/ISs+VkYEKE8
Zngx+vxEECLM+jjckEkc7yFcLKGtWBg6ElXY35lfERWU17S8xrn8UOTmnAbPzp5IdQzR0IVuO63/
WhKwIM5gygHACJlUG5Uk366XK9aMTwnHxQNhGX/KyV57Di15mI9IeQRopEkhuOyGinN/LkyobzAK
2KNAzyjSUwLlZA3mN7sQ3QLSo6JvnDCICUICwu4VxGm0zcOUmIcydlAzzcGqj5fI75qdfVe6wSnv
J8o0oBS7vk4tFk7ujk90hVCSD2rLLi82bnY1rnPVutskM4eziU/RE6ibinvSj+Iol2NW4ytcQ+GV
+1o1z3lBhoQKriAT/QM6b3xvlbv753zN7J6yiIq6ldF0m2bahdYost1cxe+TJGsnsUOIcIXsbo6+
cxulF6MLPv6OYIpALyAY2zrkP5y6sNjhIgiq1z0ft9kdWSIqc4M5cdgb7e+0BX04ptq9V0r98kr/
HBWx3naZiVK/AF8fjN6z11XGGmgmsolmojqoo0cFR/uYy5ae1RljpqTyDz/2o9Okr3Dt7U3HyHQN
WINOUoLU7RVTFL1IOERsfkKgzjZhkpvIbnuo74Qn7si+8W/2YLLpc3fj3KaQQliggGGcd4aIm4MN
ggXrKZU1LvriybaK11ClT9GYuMckScetqyhAfFOVOzOCj12X3sPYBcNZskQwH9waXpEnnd8DEouL
VUJIsrJ+E0WoJ1Kz5XGLfGDfJe7GJOeGS6lUNnNKhkUzWCA2w6XAUGgcO+ldRa7KM8GAN12ZGO7B
iWp5tWcRXpySOVKZ4T7xsvlXbizJJebA89TOzXFI05iau/79Vwwfj+F3hUfufcWsKlsJL4z3Jj/k
FnArmBxN9rz96o2j/gPBHHuoRzXtuOqgrG8KrhRIgs3crx2LqxPWd+WnDBvrwtllNfLUnE/zmmnz
utRDe611eAEbXz0xtyWsIvWDDdXUa5816Z51M+qB1AsvCI5+uFK25ybBIzEEbkogTWzDIi6IoG46
FA/hyOqj9S9+DFfYLNEkZcDV1GCy2Y7Y7UeJeJlYSSDVRR9SERCSNQB6UBUPh860LnMh3WuMLBrf
rXan56kQ8uiJNtkxVgKdsIwes6QBKdvf7XxkSm9M+c7ts4+GZhh0hPFGAHqyD9F8npNc3rp0ES9G
xsZ22J6S7pmcdPQkgyw4//1SGC7PXFc+FYBAUG66vwU9KsJh1HMrbVRfU/ZAlVxfCDEZ3/MUqBAI
msoS2BuqPHqRbvRc8EE4Jx0gtS5aPtU5w7ixYMQFxOKGEq672TLcR7FZcMZvzZCxq4HJJoiKP02k
zC3UIS6yThJGXZpnliz9cZpbCpJa9CcPzT9EvAupFsVrOmb5Y/ttd82+go3/yu1sXeCRQb0EUGTY
2bOJsh5y/JKAScTuNbLADZFyux87sJOqg/vwd7ZgwZdqG+NgapkSRIDCULD/MMM2PZi/RmGIc6M4
7XPHeK56fmcP3mbqreg6lfnRqNMAyX3bnDDAfaYNDBGrbPlEhUSJ6ZApbzraK01RG7gVoPaeeG08
LQ6M9wZinJsepqyEuwfb9YBCBLnQVDJbKsNwrXzISTQj/saIm2ezc8a9tsSuF07wVAXT3unR6tWh
9VBW+Wc/LwoaJbunKl+4zBrEG73aWdaE3WYVg0IrrftzY4h9PdrmTVT1Gy8BQWQzJfjkWHdH8ONX
bCjXiNvLXRMu4RhVQIQNFfEejW57CpmwANJGsufbl6kwvsGl+fsqlDOs7LbayfStBwpxELGeVn3l
Kwar6RWzslgnsK4uRQiOKB6H8qHNvyN82Wlol18ZpylpbO0Gx09ylXmvt3D0yLi2Mk4jP6033oiJ
wyBw6sOD8c+o4z2vC5KWO+PFkb18ABsyrSFrxXuMuhsxRvNjO6rqHo9/KpbyWyXoLhj5THdfxNlt
JPbZDKqP1pTdqcYyhjTPREaTzgqNbNUDX5b2Vnn0D3YI/VB5V0xH8Fmi/GeZAEeuw8m4sex/JqPI
WjOuax/GhTEcwzZs22funAhjcIl32N7GnYD3j0vzoKIn5t75s2H8Kaa+3rMzVKQW0OpomV9GJiPX
wgQLHxLKus8zUBs+ZuCMwPpbZAXlQ9G9/vM3tuK5QJK9NlIEe75bAXRzEKwaFQFoqevyItOcvaS2
5iGxEqjYPdwgNUBj0+0cHP4aLmxNBQVQ3VuzKqr3oYm8MfPDS6NYWdkJkVp6yt4HkMewk817zcKq
E4O/LcbGWAegvJhEATAIqJ74EVD9ZiDUu573N+O8D70ega0f7O10HtbBkqUgUoZ3YzbevYSOM4kf
W2GNN/4PqNBBLxXaLrZ5XI9bNL/7mjdrTU1jEbeC/9qfm6+5xIMO/Mc7NYnl79w2/5Es50kQxLDs
euMx6UC8mGoaD+gYQWCrIDioqdnSVD8WlaOhHvfGvtHAWWAbtY+y49rXS6SKC0OetNwbSsXhgCQm
W8mBy4FhV7gy8F+AQCIDRJFgZRo+wyfu4cbq0GQF1TaLu3PjkR/cSWRzSuE342dCk9irfTgwkEtG
603VtGWN/skAMz9M7iR2sS7DtSVbsEwpcn7H7p2L1NZZmnN2o0+WtAKptw6Fxy6ikjVm0YSBa+9Z
Lwz08cgvkLGDF+jpxc3c7DHhyFqoMsoMpmfdeXyHSVAK2ue1kkt5BoIonm2IdihN54zUl6megGm0
A7ocLDSTJeyXANd7j4S3dG3sNQ5jXh3K376Tu0eDuvih0nLNIA4SXep/OngUAx+m2eD0HExDeLaW
w7MMzOFg8r4Zjb1u5eRT/Fn5poWic7DrgPldeVao+XDRCg+N9GKfTBkRssQ61UkDEpJ5xtofGfV2
fdafJHILdpo+6L4+3QBy9C6tb7/H/ueY+P0bb9ZrSlQx+4pWrzxnQF3gj/SdpnB3wrVflVN/u3aj
H+Jwb5dRR/9MAyTjiPrDL59mgSF5hJnkDfKHHRhbXabPpa0JdRj8/j7X5dFtCP3wBCjEZTMHzlaj
d9Dhobcgj7o2MSZtY1sPNmkowfQyuAjQp5ootonIt1stRgRavv7hhQ4/ZBRv7No5GHRKl8L9NpDj
7hMoTSwlGq7NIQA1Ba5gKnwQZTVxT8DU47dS9OCbcI9UFqkIFdkx27QFHBcmKJiLGcBANzmSUG9G
sL0+D5PS95cEsdLZg7daZm+UTs0GMTMQxZzo2oGYljB2WJUYvnO0q/IVqfR4jtxRnyc2RWPnOadB
5821RbCyj8L5O3CS6mzaTnn++6vak9VZ59Zb0sDwjoESnRJIyKe/vxpnaICjMTFLKrprAFfK9zHa
9h46gdaKp7VtIxsLUxj/41A/aexDbJJ5myviRllIwTarA0KkzXy2XqY2addNgI29TUJ3NVZivAIs
XP+1l1WsV5/n7CdCLLhisf+jo18RkfVDjsHw5BSpPAe6wfyuIcz7RnB28sVUkDIM7Or5aqtePzrZ
J7JE77l3CVSZIoXAbDDX5bmW3bCxahseSP+nTssPQeW/Z/3AVBf1OpfyHOyobU+szKi/yvSUJuOH
axIvAhFm3EShQxNZZl9/9RFjAvUv1mlznV1NnEECjSPSxIU3YQi5nBREEWX2xRCclIyhvgb+RzK0
eivUFH+s3iNl0+Nj3Jr+olfpz8p130prfEKeBxcOvn+WzuXeio0l4Mc6ebN3deOQEM8e927kDpss
nWgMQ3UGrWaco7gkxy7JN1pi43Vrqm6nH7BrRPWJnfFrgu/9RJnkb3q23ExPuR36YF791cmq1n5I
5eTs0kW4XBmhZB1IkieIom4t8dFt0XeHuw405zrVoMAmKDF2IF+GIiT4O+SUqMwY4znbKZBwhFPl
QwlAZGRg3kYWY0UNwU61ebbtyoFkyrz2HtPUL9CneseMlAU7fnU6sN0ep/068lGkpEHBbLSaiHQq
m4PpnRLD8K+Msij7bWObdibpikXwu2zQRXFv7ks2L+XQNajewxTXJTPd2SNfrprqA8IqfdBIECrB
4LlRB0ebsH7Kb4wuxFjV6U0wkF3hLOkOHUEsna/3+ZAFPzVol3arZz081XZ7C4VuN61nFMQpMv8E
LEE2VK6AHuZAYQT3z61R/TVzsS2X9QcAaFACLtwWaYFAsmXQ73RMlxcgmpiiqtkeIoKS9h0c9t2Y
RCOKvrK4jtXwcyRIMMnj/OhMwWtjsSIhwsxYjW6GW7yH8dlLQhnZW2ARrMkBDSPrSoPy2BKscJJe
+yNxzAcbGui9h6XopDq5dqF1nwYxM6iFD89BOJ1EgqHerEz2Yeyf6P8WzaN+MNzAPLZz9/TXT9C7
1gsCz/oIS7F9cN3sOYMwe5gr/613STntZTDhUjF+eZqbohR5AzIvirDbaGx6bJ0I2rKcS9X3X0nb
9OdUTYuA1Pun8fn/qWL/GxHFt00siv8DEeV31//HW9omkAH/G0/M+eff/DdQLPhHYHuOFUZQ0/9F
DfsXFCW0/+F7jmthu3N9m2/A1vpvMor5D9+hXgxQ7foOWA3s6P8GigX/sGCJsVHwIxOolh/9X8go
HGpQWf6LedZzWbOAXnE9rMusLwma+O+m5WRyNTquRBzBama70K5/l4oAJ1vjJgn69qwRJ2wLCacS
Jt9XD6qdAeclp5R5YKiPr+eoB4VoJYE9D9ChqvIYznRpAK4iYNoPONjj2zBibaPigHmUJCR3NTJm
/41YXycgvXwGKrOPQuZkO+xv24TqcLDbfItk+12Ty8H6dR6I3Bm4kAepN0EiDywzqZywoZD9yuy8
dzZzQ5ZXOBKo7RrlRk1Gv7Ir/RUkory4AC4yH9emFY9nlRTzRc/4qQIS/BLR3IC1k1DH3VoQmiJy
ATvJto6R6MS+iqurUVvNBq2Dv7Xs50FgHXPyQbFHUPQiznwnq8XA1+G72wZnzVKR4QOd8oiKTEbb
0YnaNQqdcu+GBNjUiWGSWJQDFrPH53zwwh1QmlZRcE9Vk67t4audCohei5eLW55j10aRLjMCMEa9
9Sd5bfUIgiSlfPcb+ljLYCXMth+gc9Mo3ifsAOmQ7YRYqGYy2QkkTS+OCgln6bjSi/pIDiagBa+7
IqxdWYdS2i+yV/piCuPFsq3t1HdvvtCPHpALRQho47NvaidixxqkPu+zna5S/GmNaZy1jG4+ZYIa
olczkF8u17WSyOlyp92hS8Fw0YfH5U+dAsVELwLYJ92nzhggehVlXF9GamVa7kO/FKemT1QpIa/I
UUbwp1YFkF8weOz9k05ASE2OOiW1V5xDkxG0IoCh7vLLPNn0Y6NVo70BlNOw6U5tI2YwIHv8aa61
z9QMqDJEpxNbyEMytyNeTCAi7ti01Tzgqx48x9psAu88pEXzgTUbTw4I3KDlgUvQB9P9baRFJGHD
mKye7GQPVDVdh+NPpvkvpl3KnbWMbjWR59DFCNI0nSdp2Rf2Do+AwW91Lsjj0p9uUgRLXspHI0V7
awsT5OesDyxkw1VOkeGl7FGHRepiEDiZtoC3RiMXFxqWVYm7H2OPtce4P/NKNqdO/Y25ivbONEyg
TX2xTRz2T0MSb8theLdpJo4JBtctUd0bTgI+ZqNELBJ0K9nGl7g1HpXtNZugwcZHBxh37d7qlN7U
roNmo6y3RRkwsUnFc965SPpmyq6+s1ZgZx96t2yuCPF2qu/1q3jBX82g6IkMmCU0rQKdL+dfWQ+A
iFXBLy9sHuKYsLLK5LPodiWSuxbPrwLpxgRLb+uwFx/au8ek8x2icZGWzB14mTjAR0YeQf6RZU8g
/5HearlRgZ1u4fc8BG1G6FVCHPX0Xlnjbxb0wV4o76Hxx+NgtQhuSVpmyjPt5tyqmX6o+0Ra9mag
h14rSGsrerxNpsmhLqIGMXPy2PZiF5nxY6dusd3N2zYS/AvFQ1DV7GVz8Gm2hMQduOiSFMLoTVIT
0hXR5RIsax7M7otxu7e2uq+RYc4mMIMNa54vE6HsNklmHH22uwviYR8odHht1iUHIySyiIjKn+hP
ik1Zuu6+aOdjY6ONKLSaVqYTP41NFL+KEmhS8VyKpt72eICoQVx0FyI5dRWwm7YWvyU2CivSDjjY
LoHiFtycJFanUei3IHLKk3DfYgj+6NgKEijDY5qL8FEhaMwlpMBRzWw+ojZZFtZQ7wV9qJb9pQy9
3372JzX8N8yerJemqN94uf1bE5amS3Ymk0+HbXjmS1CW3VZ3P5PU0Q/IfnP4nCZ54GWNftG3NhHu
8Ip453IKxSZiliXYATkYrDchHtewqef9SJGJVNtNHuEQB8yde4OID5miNxdtWu5jb9r4fQvEERvV
ygVJkgd0ublzHiUiBYba61a4r6SAYvESstl0GZNSFjhxBfugZuuPRAs5gGWsytQydwIGmOkEA5vy
5LUxD2Ti3LTSe7IPyLVg/LFR3JJxG9uPZWSif0Ez1TDSOHVwMjaWR44CXpqFzgmZG2glUyJyXMgH
Y0678i2Q+lP1TLTutC6iJCOBPvr0o0Adyj/UrB9Z6LJVKprHbpLj0SLoCL0znq9bwbah8FFKjctm
SA74aZeYnB6NI5sGgiCTdu/4Er5lBKwiJYqrwRd9Lxi4ZB7q3SJ94y6A6pCb+T4wEutBCeeoWq41
1Bt3J+/COwgvFJIkc7oM/UYiSM7+0vXPATnOfYXcBiP0JfXltTugujRuLukSmWB6GbgDNySqSteM
ntPOcE61Is3VGEy+FLo8Gpl/ENCWvSyg5xme56B5xbHzksc8KEn+LuoqxB2s38HLlSdrbHZaDkt8
UoP81nf2ZWKQweBExyaVJKd2R85VOhIDJBCSnhA01SPSKwmNGx1W+xBp9on1zFo8DPi+do52k4oe
IaZMj/HQYN2cyL2AZrFKxybc8VH7ZOv0NPSTgVaL5z8iCKSUPJjUHPqQsrdbo7g7CXtl1wNz0rK+
eeRh1HUuN0MViU2taURc+Rsh9bBrxvp3M0w+MhpGR1ZaYiN3sXR4wMLYmpzQ/Fcn1Ykf5ei8tEOY
7+hSnxIKkLTIFCKvaNgK0o6jgaw0szSPqFwuXYul1uE6SsHpbxQtI5eCugbqI7XTQwxhagO0feWX
ycEby/KGz4BRop18NkHQ7VLLyA+oIAUvi3hVNWq5qbQ/RQzXa4644LFgRt347rck3tpN+WLlwbtH
FAD/8No/gfaKD460xLZhMH/wo34gXWnBZ1sWw8b0yzNmzZw4+VkLC38hmauO7Zz9RtP4hbxipoEJ
Gkjuq8KkGKShf7F9l0T4RFsbP4i4xjybiBjqLt8vvrKeKSuhGaugAdzgNbW/Ngz1VE49UYBq3tQN
QaQ12saABdiURP0lGbG9Yi59bYjtYW7HydWRVXCtM8RTAdkaVxLiuxUyYFt+m3HjPEAlZ/PnExXF
guQ0TxjYUvGYWngMcul9SZW2W6udH1MSalMvAUOQfBCUwYnYfPqt8QIhjJG/iEkswKjGtJ4AIoh7
187Nyc8q5seC8OtV42QevATrT1kyJcT6Tss6E3VF+bTEfGVH2YltES56hfgd/Fa0a+1sF/A+H6lW
iktojZRInHWpjttd2SG86TuEXGHi1Wta5GnXTKy92vaaxKDW5uA7y6VejYu4WBOrRZSoYYwKFTrS
F8OGpJrYn65d+8cObSNLqPRslRFDzFniVrlVJkd0pWdJq1k9xU1zswIoPt6QPZH60tTiMXbzcosE
gZKyYBxcRWG6tua2XMm6fAmY2NSdC3WhtTekMLFgNB08LuZTzZrhoaf2CQQlegTyky2SWHn2crhn
brOHmEXw35NnaotcrPaRQdYlLEERgARY1WrE/WAAjNAx6yLX6Dpu2RlA/KiMAyfSsJ27uf1Rus07
JS+1HRKataNYFcJ4vyNIZDNoGUh4MM5K12le8p5giEplwxVQgEK+aYR8unm9A8zCpNzcmRqwllTD
6xhYpE9VLX7LkEDauS8nNpFZunEdZ5WPDhDJedQLbXc4FQZrVSOjJh/KT08dgwasiDO8tWa3M7KA
ItW1H1QSgl3lZ15pgOAAy1tiIMjEGCP2wp3XkunCuRpYEbWZMTMemkKik40gv2WxOVNYD81nI0eP
aEc5LIg87jUjEVu/xNyvYv3mpgHEqeo6Bbiaa4YaH7HMfqqQapT8qFsn1O/B6QgZcH04+KV3J8ne
vXgDJwppKGNJBrcT+8xJlj/i+atjtzsymPzuHHU2Q55RJK4GkHX7WxQXAwMpFo463QndvE/e9Bub
xxO7frlUrBhFR/vSXQns2VcNKcEWwu2669yNl7Gt7FgcBKb4RjjwN0voEzzeMUQnOM53JuGnbpBf
dFGPvpreNK44k7yrjQ06smg+e0MTy1ZZzLTm6KlUyd6Lwfei6RImmRukZ5H9+OTL6Mkbky8kILzC
0Po9NEZ4HDZt8hUbwzGCWOsxc0pobwJ3oTMVSFEs4h4BJOAuPJlFcExLtqU2KzzGxBu0TAc/Ft+R
9TrOJNTSvSmwlxIXu+VHr25AWCsJAWP0Ek/RT6rPH4HiDIFFuDYYnVvXiBym1oeQz9USmgW9QQU/
guMviO8zysJKyLfUYDFhAA4Mu7sbEenUF8ET23+ytMk+MC0wuSKDHzNm67Cn30zUafmnsqJ8lC6R
k75zskryZpHTlCvbGG+ej2JJt/dstj+qtj5kGBk8hWEx5oQ24m2B9N5ExV4vzHBrhB/CuTDyavI4
+g1TNPuxNq03p2kPmM4LLm3vG9BDXNdXKB746Jr8JXLRAMr2hsXkbhOg1fk/Bllvjby+JGAxgs7Y
SKQss5Tp5aNNq2xnOeaLqEyMIJzK1jGubdLMMhehufvZ1PKF0fwVCz62v61NQkooA9ZESGEjj3qv
8b6HMrpQ/zJ6FiMbSJcBX+PvUKMh9BJraRWbvAFm3FEIYMtvKO38DMqoPWyxgf+MvPGxiEcmAhlt
nx3cPea4jlQvKejopmRosLw1VUqQaFTuyvYQCZp3tleG3TxnNVNhS+erYISOYePWlEZ5Gmv7RLLK
Af8HBm/7PZxZtGSc7ZobaXnNDR2+tLW7X0QNsbwqLb8C/EyVDXVL+f6q9oINEvY7NhF8YeBTO7WN
YrwmxDMxBnmlrHhjelFQRtE9I2K5577aQf6oWLy53vOT9EV7Jlt22I59DjSzzO85TJCjA/GsZuJy
NXLTvKReh81h7o694tAg2EfpmT6qhjsR8jYVpn9McI5lfidplI1m7YRqz91PTJnTX9PEvI0DEwAu
rgzxCnJibTyntY2qhvWVEaP86TuMCDYPfo07A+18fK6S8TLnAecu2qq2bn7XZL1Q2yC35TM0k4V6
65rgHTWbOtR0EcLXM4uPblm4EhI+G/MDjolVTjS2PUCWNU3xRS7GY6oIcyqIOjItdlUkYzC5ooxL
nAeCsIZd8OCH17ahLMiETTMvrtSO38gr2cofu5YyLtPcFj767jVPzwO5GMNqpEVDj5EeSOX6RqoY
HktXqjUDPr22Sr0TUXeXSSPWvVG/+35GohehHnFnfrcGq0ag+k0YJ5gpSBuOe+/FTcIrV99dORlZ
HCbMp8l48ZVxGxz9ZneMYOqOaZUpo52REuPhYTkDc/2J33vRJrGj60NCmurhwHO5s1tzMcKQ5qGr
/IpVOHxIE4t4IFvsQhR8pPyJk5EXO4W9d12DrtgWPHf4HIe9kPYnCBaKaEj1iv3BSMxXVhf4Bc1g
m9mOuSaW6quOQZppwlzm4ELcNgjUJO1fqjQ/Enu4FaLtzwUTz41Hnkwy701NiFGqyG0OOky4fk7Q
lyPZw8XRHjEVfbulf5UZ/iNIHeD5ATHg+jdXFqPObZmDzdJqyX6B0ujRctTjc0ayHuUWqPWq/4Qf
TZYGhY0uwKu6xnT08Dis0SycJ8GArR/iD3Z8K7SA6Vrn5q6KOkwyrWMdrFY/IK9L6UcZTqYzuTWN
/6dUfECHoKGT9NSH3+f0C/q5wDq0RpkwwO/HwthFdCW6CBxiQWZ/BzbuEXtgteG7EVQtZhmcA/vR
6fODbcd0d7N34E4NVkWIaEWxB79RigMv4bLVAUiP3PMO0+ifWlHAUiqDrevGsOtIpVvkN+ppHH7V
jsYexXaEm1szrXKuzeCGR1IJ9SZyO8TWA3UBgSK9ZFCJVg+1VHsPxnpvMYpd6VGN28bY5Vbz04sZ
BWZ+9msegbyjanTXVKI/iXr/XQZWtdMFcJIhDLKzkuZzG3UHEwzWxh2Se28mj05qsAtWPNVRgDYc
87aky6EWHIe1BdJ1lSfZXRbuz5RAuU2YqQt+qOtsxbvcbpePqFNu2mDZCRMxtEYMfqzA6c/Vdka3
GuNFW6MGfSjMRYaTAXevnZfBqBkOTAZ+advZsCE/9YpdOzIahDGmgciLysSAamUCxfJT6jbTyfde
qUgL27dx/1Z3CfPYxN/KiPQoN0c3YjsdVksmoygITwNmaoBVvwy2XP7MRMrPEihKHkmdDFQPsSoP
WFyI0EqLaRW0Y3VafF6SvSEFWdls8UpvsQ2Ha6Ei2LnHJr4UgLfZHf4k7hgRC4/y0jI9RsVkn4Ll
S8IW7iSywtv5Vnd3EDkf0sxCnJNRW9R+cNKi+9ev2ODO6OpRxkaxYZz4oCwRFLTzXsjs8++XUhT+
aXJt/2RPJDOs/v7HPkrZFTt81DvOzNOQpMPOYWBFnqLdnJLBemAg4+3qBpaQrEyxYTQDXyiV9cld
vjhJgvYGbXB9mojkKVZk3KZAPVqajcw6uFM67RknNyc5q4MuS9QyVSVPzkLq+fsr3VPUhNOxkFxg
rOSPAwHeVvOf7J3HcuTWlq5fpaPnOAFvBj3o9JZMQ1sTBFkswXuPp78fNkvKEo+OFHfeERIC2wDJ
LCS2Wes3AXnJqNy7ncNWRHy6DzN0lyNnZGLbHi+IydvAOPlc8ceIM0LiGY/9T3WsQkl35+oGZRtU
6chNzjrHAiFajhh/Yto4IwwNRtxUfx78lG0rmZVnbdIB6Sd1BF9IZYhTSwhhFFWQAvdA9CKomX9S
1TgUgQyTt9KNPbnLcM2bl++w8kG/CaUxgGGNPldS/hHFoeGtWXaq/HarUg17xyo3X0M4JaR2ayAJ
/PMqURcOiQI0jqH91tBlJDC0gsVcljO8TbI7bCWz3e3glBr8dlEO0HwoShXsmsNbYE/SaYnaSGur
kXYItNYLxDSjhZ0UVyt2k2PmsR5uMRztOwLYReLuE3ADCMcGs1hux6XSKMoCkKu2KKH0kJ62ybwi
eI30CqnfOVrCKDc4ksTAE8GO8oJzkjLxoyYnX2K3JMnNGilkLoW1MqrMpxigWhB7ZslIkBeBK1BN
rfljVKV6k6ftlj2BcWiGYI09X7LMiUpJ/VX14GgmrG6JQoLWRy+d/DPiBTAG0AZLHoewglExIHXA
j3If6trEgG3nvUEEIhrCB8WN84OURwToLX/JGL0bvH6aBGBBGGqnLjO3OekxyBZ59JdKNpSrPE1X
I0JKzDdauCHpy6xqebtRc4D0AbmYjy3WdE4j9/MkkjepPDS7zG1fCyl5lHtAayHxIMTEIPqe2Sfi
+27k1jZ2G7ZLsDIZJDXyQWvUcjlkLOJU7529b3zKJSVYme7kFBoDHtS7RZnmH4Wa3Vfynaerm0Jj
q4J1XGwR90yMp0ip21lUaj8wmruWbKph9+3BzcQksjNCn7gM63EIjVh9hLQ3AIKYJZG9hcdbkjxB
l8pr+wccOnZYoLQq6HxP6+7dRr84JQwkJ4SCNdliZk8E49nvp8AFWjd9HJAr1qBzzdum/eYnzmn6
2NxG4QPi3Ayqrrzwg/AjzYJZSwSfRNzw4gJiBfIO9VFOrqTyn3XwdjTjSu/LL2nDyJqN5UdXai81
39AICYxM4nuo5Fav/kAMO1OvZX3ImsCcEagEOzRUz9O3m+uEG46RaWJENtZvVuudHInFeYYsE6Fd
xHsQzGvvQs9m56YjLmk85C7rn5HXI84nvdhcfizqfo0HNrvEoPmouprlFftcIuDMlchgT6CPqn5Q
w95dGnKCiXpsb1UgzYEKVtsnUWMWk5BikPyI4M2SMWnBnA2zMEDc1fdwfGFXMRvcEriWMjzkqvPd
9HBoqnJiUAownDkStzWEASTGnK5g3VcjVyv5JRGHtdEQpoevbECjmByQ/MA8gRplUzBpS5LLiLMU
q4qyRn155CukZPamfzoSRdpbARG/1aRvd0nGLhVKqTOzGuNFMruFV5tXpQnXZCn1I+64OMDUEr6X
xLxdhYCvC4DJBOY4PY8yC9IVttdw/LMKLW37uS3lN8ZKbZFm2muL8yV7Wb5zUbazGB56VIKXhLDr
qSU82y4GJuOWD6YeEUAYTBY2GLWk+Id2XVGuiNeg1xUaSKQT8zatTN7Fdfg+YPQH5/IcmNVvVkQg
dBzRMkrw/fYM1C1wfAUHRyJC5ikutN6bQYr8NoJ0wzEXB0bdOYxOcXEb7aNLWugTaBezoE5n6OpN
wrx8Q5qCwEL3NKo+1ArglK0/mQEvqRu0vI7ZU2kp9w6AsBXEEITXQHjHxRObLBgH5O7B5eooD3Rl
uHVctHcjtpRJYjyQUdf5kRL8dVBTXIxocltWsdRgwM+CqmXpHASL4lVuxmJhJHglhgGPxC73hpU9
Q9a+04MEeVnkQ/3xuWqLrap397XirYJ64jqoeGXjfgOq0FA2rek/hL5RrGyznJapJO9sSV97HvSJ
WioYOMNp7c5uy1HXQ2USGIE3M7M3RLNfJF+D+mMzme8j8N9laX4rWIJVBn6+nRNhPmVfCsd8ty0y
N/xsUq35oWbjOS9OlpotB50wIGw6In40hEZEIrhwX6Yf/GTj2QTOUkKMT9OlXV8BsfUbHW6atZCG
8A0Ln41j4qWCQNiiMYnFIe17GlwiMSwW1IUx9I9YEMAljaRLEsV4Z79LnlvO7LYGayRvB7yM5mbp
4TyskDxER0zDcnE0Gg+iq43xkoU8mCZtInO4I051Ni3zpMX1OW2wk09NPG61e/G5Q43rkBwBszZr
7E2t7OJXeLuroBKUkSW3Lgf8OpF0nLFAYkUUDasGbrwFUpqsq4dZVArn0KnXma36zDzTHtEgyGao
uCA2l8riXQJYCh+0TI9O6l5MEJ3a0JXrRH/DQwG8sWF8zxm3uoGsbVk8hggSVaW/NxAd15x2F/iM
ir1zsokmaSDteHVh25OFfcPZficN1rfatn+z43c5Q/iO3NkDkuMwa9DyTS0FnitZ91LeMLh2BIWJ
sPbyZuzKb4RxJ5BqyDayXqcMtFJavIVecgFMcV86xhwOBcJGIM1gl8LtYQ1y8GVvh2HNgyHrzzlC
DmbCF2BtuQ0GK14AN/42eKAZgG9OipGznDTMTCJ8ypp8SfZ1FxqIXCSkOxtCxk2cP4Ztj3znRTbq
77LHGkeFf403a8x7wkS7jjHgkJkMFJ+UjT5sc+DjPBfikjYSxPMCikZcot8RDuTE8lBdl5AjUZdB
XD0IloOsvxSjPGWv3H2GKGcKOqGxhphdIrkUGdZRkb+GTftcRbU8x8jkXvNLiJNhcO7q9ANtDlLv
evNix8Wyqqv3YtC/JUX6lMYsCyBsF2b7isoUGmIpEshxnq7YP1pMAEE/j7vozYdX6ZCdgKpHoiEt
3w2ep2vDavBJ6PeZsrRjJdrYw9ULpfocZvIh7xeqXBRzcn3afewqUK+LIF2wbxvn2KfvMm0RWDzR
vOmRwukCfglGibJvANtNzSfLUrzWi5q8pBK91QWIAJeJgrSYtjLr4ign5It1/mGAE4RoYHbkb1Xv
tQKbLQ/FPq1Z+eg2MyUQkj2R15Mh4RRo+duw19+6NsIpbHiwB+WNoBkSkl27lhwwDVqSfp/ebxcY
Mlw8c06ILZ8nKqJ+vW4+oDu/bf2W0cckC9dpw8GwyLTZpZnMTNUaGEqbjWfVxn3VRGxAVel7VnAX
Q3pKJ8JBVcArRgMZARz9GWjARk/NcnJrGbY+IWOx3LfqD9UkPlV7aCU5kjJNzfdp67JQKRgykVVT
ovq7BHuLELPyXsGYGhEvGx3gk2G6NAHyzNXScIB1KFuYWeNG2iHW+hghPrTysggdT/skwy3YN2RK
NPxcs3EkI5ORIM0wRQvMF9knL+C5aCQDPK7ldm9WdrRUCryJGmzlwjT/gfseQ4Y6nlO0Fy083+D9
RfuM7RBRBVIhtV1gQx2CarLetCoYZ5FlLCwgigSSwiU64psUxoBOhn+OaJUJi9xWZ2QPunUmGc+I
vnQInWF8EirkJ63guVDH+4ZF5BrrY9QX1OjMEgiMwmC9ALzZlDi5zFlulQiUIfGQaeS4m0lhGsBk
3NwNBFfbpugZMsCME66Ax8+4wsPVV6nkX4rCK5aKm7k4FKzQyAeyXb2oY6gsu14bFxLApMqZmCDI
bSgaMv1kT3ZIQNQ7sjfQgMcPkkH7vGJXkVXGneK21lqz+0d+ChD6EOAyug5GY4bISvjYyWhMAt/x
5kHKRIb/zzLsu2wBPAz+HhJvrJr55gxR2xTskDsQ96mqmFeFdwVOScQiz5IATJkOyjRhWmxybzui
0IrzZbqTC8D9LXhq1ot6R5zAPDkDwJAMFk5M3GpNzllet0p0gdz3nnsRJGRj60R3JZvsc6OM+973
tC0ps1pGtMWrE1Y2TFgwL6ATojW91fMR9LtszMY8BCtFNC9vEtaRvjxDL/uxJizUqVDnIHYXqNSD
pS6f6ipLFprx4uTfTRQTFlKFI7GsBpckGC+pRpiuJGeJyFd3caOznXn7kZiIJREWQ+F7bzZxt0J0
87dyxPBkUnBhWIYIBj1/axjNb6qTAIJ3h7Ueyo+69A0lnB+yPuJYrKZ7LQU5o7XBAeGRcel4Ki7X
srYMuvROHeOniS7vpk5OBgM8wVgtkJVLV5Lpm6sm9zZdVd+1Si8v9EElOIi/r+srwZJ4tI29Icy7
UZMZE4d04WvMITw11jbhtkLdnaAoNK7YRfPPWZs9UrRZaq3t/onwDDFCsOgrGCLvqUpaJsnda9db
L4qK/EtTPDYpVHewMOVaSsw74L3EoocPpSQiG6PM4ZZkbTy8x+dJ4xYME9sxl/ExtpsOspJnIH/P
RCLF1QmpAdRRYGYtEK9e1cjAFA6xes8O3yAXztQmeeli4E9u8w1i8CqtS/LyuVuwoOqOJMSxnSJz
IBeeeSY3a2npDzNt7XnkkvVoGngOHdtPb0w21YgHTIDkXDKiM4yMn7IxR/Ue9wMWWoQ6DW3lV8G6
7ZADz3vlHUljQN8xXEov3DD3eetMeWwcHX9GlcVeFCcIgUk+hODkFBq+z+qsPTupem2tjypMYKIi
G85q/T2vmxcznLt5mRxjI2Rtw/8jkKWZY8Xx2nXHgyY3bHNVNC1TVd+R7t5EgbmsnZFYeiVjV6Lg
EGUjWxUey35pZsljEICSTrRxluultnDksV/U/txt0t/w4MyWTuMpAN7Nd33oIdAnyI63gXLxdbne
9h1+39VgvjTvdqb6m6ggm0SIsbHQjTEmlnhYs+VKc8Th2dJG3aNtFEdfNYO1bZuzekRjxigeAxdW
o5OMV1OVol3A+8uCLw6XtZoj4zrRx8u4UZegZNZqXZNZSzeKVndz8lvX0YOGanj3RklkXXGDN9NW
g22rtveVhMV12TftIu6TcO4H/bCYgNVO2loXycCSwJQPKCB1KDPyy62yFDPsEm3EHtVdJd6QzIFh
P3SYkUgbNW+bc+Txl6lhC0KvJYfrwVqS+w+BPv4/oPY/ALUVeXI8+8847f+N36roTwDtzyt+N61U
nX/h9Wdj+Wxpsm5Oflqf+GzFUv+lYymE7JABvG4CWv8Oz7aUf6GKTXcLRx3NUAww0z/h2QZNBsti
W9M0DIlU/Lv+P4wrNeuLBxZ/D2hbMtAmMXVdBqv9Z3S2bbVDkjSy/gOh3N/KfvAO/mgEd/j2sQYv
lRF0NaF4pQ4/ipRgFfoD2hkkYbhVLKtdZ2WGeh2eHZ5PnK9pEjaHhpFdy7Ktzk1AqtuO86s4eA0c
xyZOjLXvDfnVK3L9CDT5BGw8zInSEkSpInla0nKFB91vB4WrYhAhhGXnMYY2QUv8H2JjFWcTEfTn
wUJe5Wj7NboFQwAGoyLqsbg1izPRR5y1TNsHFy/L6XpRnaoum/OkWekeS7jKL5SX2FLu0H1ofiiw
sQalaV4HYvWLlh3ZXexFMaJuGnwxow6uOvFNNoggfBF+ARcsZ+URva3iqNdujmuj+3irEvXicKsr
bPLYheHsRD18vurQNWdopKY7JxjW79PpUEUeMuXTGb805MTK5N/qbSbCWZflaO6L3uLwWc76iDZx
o8DutmUMBhWXAeqMz6vQt9oiNAniu6xakJ1VBY8R3LSO0IgQRdlLbWNk4NahlEaDh4vU11Ph5qTn
Urxl6rWiZZkydZmTO5c4G7uMLb1dVeF+ahUNdZF58P1qeyWHzDFlVBavwYiBjNu2HqYKnv2SR3MP
O45Xx809kJoKMfemv/P7BFz/YOWvihI487TUq70dNvqTQsTa6vLitVfNdGNpUPRFty7Ab4RN7sUK
ze6XywuP7LSkef4a/UgS46S1g51tF6fPohtE+h0K++yIXLNdmylJADY096apurwgecsvosDoTXfs
e0vJnHs8VJ17x1T2fqMgqvRHfeOn7s5SvbOoEodmHB3MTIA4BAl2iKLOdwhpZ16frKo07A7NdGhl
g90rjjVLqef39aVBdLnVVUFCWNCvsqXQEag0Ha3HqngWpWbUWQiL069lX4ppauA0EfOFN5c2ura4
9UzLBBcOo1V/6hOIFrgDS7fw2K5iD3wRBzmu17hoWRDhm5qdv4ILQhqci8QJP1qlukNeMHnT8kAh
Wup4j0NFQiDILBUpAn9kcaYkezfsckRXvX5tZE6z92RAKo8+6ddyCdJEuiOewpKqGECutkNw+jzE
uCGmaIb8UjU1SnZhzNFRhh/xR9+gdYLTh9r3/s9rpxbyxu6SLaiOqlKWzBBeQslYcR5avtBFHCCu
SoSWfH15qwtY0zjM0sek6esL+jgo6NnS50VuEHpbKyABSPhAPzjNmB6iZC0KQTiSU/nl1B8q/YBX
vb30Su1nSzddFqqS38503+2Xg0acGqCbf2cPHkDfQj8SasiOEP/8u3qqNzyFetcGopQOkb7+7NeM
7s/2pEJvMFF2Q+vXa6nW5UtVxsOFENp0/nno1Byr7QHXFnwfP+sQqXsqI7c8ZFNVz+7mUFvRy+2i
2kcD48tNsa+femcoL8ER13iMfnqyEeQYZbU5Yrqanj6roqZahTCayb5SR6ozZaOkJre+t3pjSKsV
+qqgOXind8kIvHrU0XjqQtWZ+72RfIdmKUnx+C7XsGwlkClHciF0MH7OCv/cAUeULMdo5pf1wOnT
J/C/0iY5Ebquq//5bzzNmER/8Q+ESOVoqsICTzENHWTql0k2qxAtr6sRXLtjNZuaf/FDr5XKQSWG
Y66gTJrrIqkfJVzLmhlIEByKQRKs8+lfsbHhkpLQuvcaHpTSwuiTB1zWUfNTLqLO9xSklWDk7iaL
kKOShKBJStIzaRi+I7nso+NbrvPRe4tQRnuI26I/5wN6K1NJHLpJT7tJfhaAT8n+GJxqv5MejNoA
/Q1k+CB65onXQcFCclcUUZycVWjrzKzQTu/j2JCwNhokaPEy+9K4OEGNCj8UOXiJokZ5RCYPcbAg
spAftHFVIkySd6F8CkKdBHusgZqvWuWoAxddmq6cPipE9md+1UfrIcbqHVG3aAcpnOxK2+oXqeFg
2QRKGLXc7dCHU7GN0bjyDqIkutlVXCzinI8eKku/fHaDs0EwFgUQHqtd6eQuwknAKrAe0eu5Jxrc
vrseOuH8usbTWJTjHu821E6TPnt37zoLAJSSVITk45zlTx2Zd3//o0E86+uPxrIcxbDYxBpQ9Jyv
vDkrVPskI7T00Vnw+GN4uJfWU8az5i0jvOYihKNB0I11cTLtIVkNblWTGOiTBzlP6oOVNkRkUc7d
a0XML2AkbMl4Iu1ZizozN0FAB9lxd39rEGeiTvQTxS91t2u/NPxV51sdK0ziIT2pS7ZcyzzQjWOu
A9hQJvmgqNXbUyIVgB50SX8ZrObqaJ3+WwnYN6807zt0OAV4rAdit/MjbWcAAdp1pWwT45jKPkuE
CYRN7eepqDVrIGgqBkif3aeOoh4pVvgnMKYPHdiVTaHK1TZ3k/zeCTUIMZHmvOC+cj8omfsjkNK1
gkLTNnHMZA7TRb6LkdtediEmnVWbUKwTAjTiFHWd+zA3o53oJ6oG18yWRhIyzUVWwtRgvPfohKK1
x7sGk9dH/a/Vli6+lGcP4sRZzmuZOlYFpZ5FZ41s1tnGxmeNyE8xF3WiH4g5CWHFtgYn+fu1nY1D
eBMOL7cqvW+TozVqW/xajIVadljPEHUkchRpj1FJULU3zb04AFrulsjPESqbdIhuDeJM1FVBM0lj
/UVzU4Jv6lUfqdk/bijOatWrEHSrNOIcXXkwHe+HHvfKXW83xpOF5qGHhuADVgHdFSnkZRIa0iWX
0TzB+wH2Vu0r76alb1zPVp8txCRXPtjEbYeHEXK+7XfRAUTtj9wwqqtjBMVWH3R5lUua9Fw29lrP
YY+TUCPZoTrdPT44+YHZZ/KIpCEG3hutvRGuXaprJkDk0TvCnfCPg6lm1QI9sm1Xqd4dS2P/SowQ
Yz9fPha66V+VTHI2odX6iLrRKA6tVJ6GUpGPonTrUSCscRVX/XEP0UNNU/fzHnXoga1SE3VZ4Dk6
MXJce/d5GmaKvZNwiSGrejvtT2M3THgMDcqE0UhPLto6C7ZxxkZDrPNJ1oiQ6jazgWg10cSWLFu6
+lEqXTp0hIypV4vmzj/4WKsQh3+d6iyZiQ5qjWPLhuKY7Gv/vJ90/QhKXRQj9K067YngIGI3aLO8
55G/b8nl+rPoDspKOXlmtYewttADaHDzrUPp4Mc2MFbE92XyhXG2ErObHcXaroJJtwtwIHRWYd1B
scOOAxRg2v2Dub2mfP3zDc20DcXQCATBAfhqdi4pHhrcQPK+Q3DcmyXZ+VkeYPuK1B3ZNVF2At8/
VQVZGIJI2eaz0i7s/IgE3NKqB/S2fF/zT6M8cY4HRlpxCXL27rzMRp3UQBeik5G0C4gMw0KTzPBe
1ImDiSL0ugoAuIsGY2q1SrigrT264FP+fp4Rft6/rE14YBrfU3dMY7If57n9+YENcVI4I8TpD6kL
j4WDHlUPFhiJCO2lggGwTTvPxodY019CmT1626LhMoUIHgo0WUY3119AEQabINNQ5p2KbpN9xBrp
Hs2WpLNleNfPqxERRxXN9yFkcu/Cyc6VfNTxskq7b0E/VjuhPCrzL0IacBIh/SwTqv48iwx4cCsj
HyokWRqJCFjaAubIEEL2nYZUM7CesDH4I3T0em2DRH0/KWYHsWV9HsK+6kpIUJS70C4WY64qszbB
sUfM9zhpLAOIGy+6QmSvVyfDFPLGV0aND9GhZDyDTyDZl3EEtu9iTrCqeqd6jQ17rgcouleVH62i
nkHdAHL/ODoyWNEq11CIN38t6oNJpggls8TSvSPmX/5RnImDj4EgfgJ2s/rSECBTs/v7x29ODrtf
Hj+7fLQAEL6B8S/af7UU17xBdvrQ/GgrUmh3BjFXrzXLY5/ICNUFw0Vzag4WJB7oXv7KmIqiIZZI
mqjm8NnNqzp365N7m5mg8RxF3iKagyfSOZQi9xyVvrOXmwQFJts968J5VsnBViKTjBRsZqEYlXao
sZkhep7TFaLj6HnPzCgG3i941Yp6E4VS7ioqUk+3xV1FSVwxTHdNEFFCQv73u/hDCRvFAGQj+gWg
3gqvWmmT+h55vAhVUXE6HcSZOHS2b+yQ92YTJ05RxFjIpWZsmihKV3//FODd/ttjINSnK46mE8HB
EfnLsKkGaRzlgaF+ALkt54FbRPdJGV+gP8U7iwzRvTggwQFNJ0CINkOUdyXqRF9xVtYo13YK1Okv
DX2Be2jrDy9f6ofJOTnvrl+qUU2O7lUvPNTZ4OOIQ0n0EIdKCknCxZr0+em3BktrI1yuAP78Ujf9
5RWkmo0KgX32pQEkYXT02NHd6m8fJinI8aSKtBeNoj5AQWXn22W8TtKiZbPjc6gjJ559lr+eig4w
jejw9fSXy9BzKpT5v91sunkt5Qgg5BJuj2WP+pkc20dxBmBZ1Zv+aITNNei9K+YWKLZlVTGzuyZb
GX49tED3Jm3NqcUk8HoQxYGI3KpGfmgGPhdnMYR8HytVeR6dyrsQc8MGNrPkmSWN8muMStZcaSMU
KD07fchjdS/qCR8giV7bOaItgfKqmpdBbcsXFH7Nba7AnBK9/uKuCopVi7//4apfbdWZPuDMqmiP
GCpzCOPZn6ePMMuUqGvV5IMwD0/YdPtx1jQqODrcQmu3jNDBppSFqg+YT8UclBhzTdqKyl9aunDT
u3HxWVUPckCyD0kTFt2AF2+d+9FzPvtUeZQcBvgaNcLSaxn8MKlAXCGUvr5DQcE+O6bNis+y5o6V
OmdRldZptUOZF4pfattndTrkaGivkhA9D1En+kW13cxl02zQ3KQLyXTgCwOemGVqwDnojL04ux1E
nYke/YohGojd1M9SC1D4X/rcir80G1E3bIA+7MbA1b/e/z9+3O1WRcWUOJiLv+rq1LUFBM53Seb2
0gE9L+kgzoKgesLUSVp/qcfd/GcP0VcrWfMjTTstxoic367/0q9D7XBeduimfmnIssJtZ+JDKg9y
rs1fO/+lUtzRJCi4cYgc+o2h792o0/cE5cL96CDGhtQprpTUi0a7j9CITrTA+Ox3u4J44xln6WF9
q7pdJu7p6+vAvSLyjdUSfwus4bp7qlXjFdpZ8wN9+EVNZOXNbEOofYZfrF3isjiIxMvShJZrDzYE
uYEUpwVv++BXwClAxuJ0QWhKBDpMpGFnki/H117tog3shHqThv6iiwv3XgUGkiMc/QS91LvP4/o1
cbPiCYZAfmgKoDSi2AS+tcWVCt8k0TdpACKhezNpMhZPXbmVrEMCah+bhaYD7x+Si5dBrOZocl87
QBfs0GLrQ3ZeQ7uvyCEoJGEwoLvYBcTgNrQBcEXaNKM34yXXLQuOQiltRJ0RVuNpCKBkTBeIKtIb
zSr1i2bheeF4EQ2up50dEFtH0aPtM74gQb2l5xYdFKaQuPikFrf4HPF6o8dY0iXuNSgFwQvGQ3EQ
rbeR8dYQMbdgWBjAG/i9byduchtQb590qxO9lT8ucTfKVszbHmnoXVc7cEXFvP5Znib3QTHI4iju
8VZ1m/6Vv1gNiH63xcGX292u5Z8AeIko60rn/8NiQfu3LZbB5sqc/lPh+NliSP5lyaaVcVU6YVR9
10tvS8o6P8S5q66aIvzRl84or4yiyg+fp57zXOeShUerK3/3JPchYxR/UjDjWLq94ewrx6qOLHCh
aJcIkpVR4e+tBjkYtYL9P6Is9GAm6irwZfslVdJ001q6CZHKd15qvXnL3co8xTjenT3HeyWsf/77
+WXKgf55eWrYiuHoGGXoiqyYXyOnCuLFaq/K6XcT0BgSJr0JOAV9VzD8MHgpybKtIqEEYieWAETN
EzM7ewqbMdGadGa5i1UQ1bCM9FVUhD6wiRGzyaFwIbRxloNUJ2lOIGoqkfHEU0GcioMxINc/IhwF
oMMlKWHiOCO15b4G5IcCXV3jLdAz5RKFeMDgFUUHJ9dnTZn6c3g3oMdcI/AOHoT2A5FUaS/ORB1c
7XDbWPinT41fuom+TdSCCRXNUjndKwjaO9yqikcWYcYKmgn0grCQnuohkeex7lY7UdQ15VmSHONe
lGQVjNVYPzm9rJ1whjuzHgs3f/+YlK9pZEvGb88wWR7IrG1V5Wuw0pUUuc+R2HsPJCNfN6n0TYvb
9CwOrtHHJGjCE38mgtvs/mVIhekGrml6DowwPZeNl2DOhraNVIDJql3PPAUoLwdtAMiyeTM6yb0X
94JOnxISg5Av6+Xd7TOMgGdqs+AS9xP1UlA+oh8+0enGMzCihsfvOvvGNZR9FtbjKnZN9RKH6DwH
KLC8dVCncHrQgb926zQ27Te1w2HeMxzvOoRjvWrxq9zDJ0Ogo8RlUzezu1s6SB8L/lRNiX5NEZXm
xXEMDbtIUkQoBzbHGITxX10UNLUc435pXqzpAtFFsvvmOH1K7cdgN/MBBP7tE+AxnpD8gBdcZPUl
SYrmWAZwZSK5vogqXgr0s3zQsqKotE6GnFrs9QhNDZZ5AEb/I43y7IQCsXPuNfva8Va9lJNXENgW
5Lzdxnwp/ObYtk547eGG3ZedDTZ2qm8T3Dn0wY636SSyEkZxsCByl+31IQYd2mGa8MfBl82fxbLu
H92oJcZ+9dVW2xPH/nlQXV3bx43hFDN8SfGJMWJIBtSJLkOdaHvE0oCgyuycS/Tin9XvwsRErovh
mEx6XKIoSXm/gtpirswy0J5LJshZ18I8/3kNoFL9oni+ufY7v7izNVQNYr7G98o8jnIufwsS2F+m
1B7assmu5sBmXw7TbwXSAwsjkPSd1dXDI+CHTULO5RuCSAqOIFGyhVASvITAEET/xFcs3s5cZ4HF
5Q6QTy5+TSG0bQjkNvN/eANxGvwau+KtswwRtXJs1f7MQv0yLxheB/yqKbN3u2JHo+W2ea9Mh2L0
+3mdyOFK1HXNJHdcyuqmtJknbv18O+/2buweik6r9zahEPBSvbL2hsZ5RopzGUJseQsdPK062fYO
wp5Awy/ek9TylBomE1Jqbi0/QN9iqqr10Fm3mJ4C+v29TjQYo8kLHLdH16VbUUIHLJMMZU7giGTb
NWAXpAu6PQKuKDm04EhE0fPySU0K9+T956moNc1KRaZ06v9LbY4UUxyG/VY01FPrZ+/paqeEPxO6
kblvYQ/NdMnNr3rvB7ihwYshBCxfvBKRq3TEkAxRoWEVTpYs4uDS8TDkKVyuQE8XtzpxZk+t/7FO
w7d475oPt16iKzmyATZX6yz8vJJJQTbWUpIKOYR0BaekMV11a0w7EXfayph5vapcBYjKVAVWPruX
EuRBp5KowlEw3pGYQH5IddHEtTqmfbZlWlYNr0UJVFf3kC1qcnN49QOE9FlOPbi4v5L206DiT914
MCiA2FFwhziudmlL/SLqQcPAXhksuBhTN5UdDmI4r0ZozwAwwUXOon1oAPJrB99/wOrNf5iI16B7
rp81fqIBmuzznW+Wxn2EVvLeh2at9k3JI+Ag6Tyb2O8QzVHM8lr5nrwrQ1iwotUfW9AN8pBvJRYO
iyHEZxaYSrmr+jhb12nUXNRRdmZsWN33DsZfUOvuD9MsnklJl89dBR9fni4qfKmam54ZrrDuhQKo
lhEbJXFqpeyZPg8SeXhcWChrsuuu87DsZ8SwC22hGrpNFsrZ4DsR4eSK4uDMxrtH5HbSloyjAc5p
LRI/cpJ2WwAwOxtUDq5LJvYloxMfXd8erwQ08WBjI++5qYE/m9Qv9NEOd0Y/Widfr52DYkhbUSry
DBGJqd6WUf+H3ntnxwFZCbtfRfLgonEyjbk2EsObWg1exbhrYLL8s0GUE2CU45Cr+y/jc2Bol65B
9yUJsfJt5QRSpZN1ZysLs4VXqsFj7JDoraPEf9Uz88OK5Px7nw27FlMdKMXdWYoQ0m8iCiZMjztx
sAszQVPcXMpWC41O1EmS4d5lqfISjBrJbNHw//g6ryW3lSVdPxEi4M0tvTfdZBvdIGThvcfTnw9F
bVGjs2duKpBlwLXUIFiV+RupcdRTXrSAIB354A4jjZ0oBxHa9eSJK+KyMqtNYeWXx7xpymNUxHw9
5McSMY9H7CJu1VfxOSjjbIHzKfD9UG5Rq6aBluoA+3oBbt69umGBQLAZlWsxhrdodsyV9i6ixk3b
16IMvxmwDOeKRgowtw33LBqnCKsFiGV+af/0NWYknTvXWXlJZR6e/VZkTWe49iefhP8OapDWjHc5
blYwTVeiU0yWUQ/alqiJRFZWbwGCxB+D5mxqI6H2RYr10jThN9EdBihmRwmSWSJsedBnIS+zs5m6
9s2ppYXor20L/jX6hgtVseOPqPdBCEdBt7IVj2OfmSlfMuDXZBZ5EaQ9GiF5mgApm8x2kXlAIQTy
zBXsE7AFrXP574XMpg9tsBBC2KKJVFNDl2cSxn40EpZ0Hsrfi3bqS8SwF+bNPjLVeq/kVrxF8kBa
FnirXSwHeYQKiYUfUD2svu6/U+PtwRcHzTkLK5PKKpqjGhZEb33SX8XMQJXfws6x74YyDCsJ28qd
48v/3AvB8ojUcn6xJguWLlasYiUu9T5Cc19c9jpEfKS4t7JuK3uz/d5Y/GUqx0RmCefQe5HgsGXi
TblpKfPcZeyklh2/ICu2reUdDX/+IX2cSMWokyBRPrrG5HbBqGWX0bYyU8h2U1glvNJ0POZmIvRb
OT2gcMuxYxrF22RhwQZEsA05NR0t9p8YW8wat4NiJbukLmzb+hK6SM0Gio3selVJS8NV3APgvWwn
2T6AeWWuoqIQRzh4DQh2dE6m3nTcyGa1lQ9fq1reYw0nfYlUfUuGz7uZlW9fRm1Y6vgAw8iWok/X
rJKjKoX+LZODdmk0ujcxtREO8+Jhnxn8wgzJQTQK9b7HlQgbXDIO3dQ8p0iu2S8VIyUVhPPzCoGh
pTz5OomGPHC91/2Qwk9tm5R3EkyXpFJvNhrH57NoMicBPZ3WX59d4mqUSmWlB5mCLjg+coGuDV8S
FcFYQ49utRUUe9HvTf2hLJ2laHjt21Lbd0B2UGnCw90f/OxEejU7iSvZKrMTzNPfo8MUij4x6sRA
YRBLGz/0CuocnvPGSTP76lhSAIK/UBXf2lKaj7mZfA5eU64qNYEgkRfqa655X2EG93fgohvfqctT
NoTlSVypZL8WHLJNsOMcRLC7YFiM2GZIccvDykmEzwGxeKgMGMbWkK7FgOh73MFQg1eLLdpaV6uD
w88YCN3gHHY5NesCiTARTmyPR+iSuMbRLj90ZY/V5VgO+zrvCvIjVnQZc7RadVXmP53j8syEvH6p
aitcRArc7zwItXsKgJ4MXWLMUPn6O5RKE82KgSRX8hUlfB7iItFuspoFn62mQwlIQRTrdWyu+qLW
9wh4VntnIu/HtpxfgWto87EwSQcHPiIkVhGfW0d/QzVJ3mpTJLqCyTYktppwjtlOucJFAlaaGBbC
5rYy/cOWxdFGvugFphmWQ6Ylr4A0N58+QqfJaDY3JWitQy7H2VxNivaztmKU25ugPwaqOb7Wqn50
Erv5VNMsQZMQKzexfCKhSPh6XwspXIvCPQkKeyeK9aKx/NR5hGIgExX+5xw9dv1FasB9khr9FfcK
7N/aGmYaBegEuBU2zH79HmodFGdfQgxsGuVPqcyqorMOYlROESHREvumw7m7pAW4vnCQjxkOjECx
MvdCkTI8ZibV3CkSXaJJ008EY7SzDlDwMkpOvo1iB2ZaCqtYTbKtW1TVm5oYk51gae1FGKv913ro
jJOIUlfdyHIRoubHVFtaelbfvMoJtJiwKBZabpqHaujMw1SxQjp6uhSxaIIObmxRVvHyOVEM/BM2
VqaBDUNf+c/9njf5p++/3bMuqAjKXeOzD4mNc6N6wUYrg3oWkFiJUCeDIB7oaLrI0ftgNuaPGmqf
pmuYipBMOxdBLH1WjlHOR03zXrrpaW07GfPQGD1HN0N4U0EVbOP2ZH17NDj2BjoUi5K3yBfPCM+l
J+U30R/4we/+VInxLmrdF7X9WqMNeSl60m553pffaqM4WWHvvRkukr34VSlrVPqGN6wx92KCZMLv
CxS9PwdDqBzMscn5fnjVtxQeCEoRzRd0HPRlGdrZTvHj7sXsoRGLpXYY/vAQkn7tvUrb6g2qjhXP
+OeIqaiYoJUSok01cgIehgKnXANUnU7/VV2sb/ws6GYU+jA5CsGCCxS4aAT+e/LP3Iur58A/8/4J
xeQi8OHgYnaPKgg3fd7gn/s9P0NlQw8yD73twJSjlZFhNlQVQ/1pl2huN9GXytSAwMb8mUIFb2OS
POhNWAO5UEzP064olmJaktUHhyTKzTVR7E01CaG5eij3fWeV+0COqv0zbKe+yJYaNjjTpYgfE/8s
efblGfY0WVTio/JfJvs1pmalEQAqyzIESdBcBh+o3Joq/O7nCB6iy6/cysE25lFnQJyWkCaSAn6y
4FXWiQXjjIQS/zzGwjAD96+Uk90H+yIw/UeSyXbIvIVV8P7IID0XPOJQ8vbVNFmGubbgK42qF1pH
1Lsan7Mj3D1xNfVJelj80hG1AhLg4NhjcSyZGhE+m8wD+F4rP589/8wa9d6Yj3WMXSPHxbzMqhd4
/MltAEsEnK9udiJUaklnc4l4PuYs6c0s7RTclfQZwpND9BRJ2QCXyKOk4McoZU76GaO660eu+WPo
rTfN9Lq31MMTVi8x38GfWz42QYGDZDwAiswxzFCtBIS2i26XkBo2dbTSRNPrOqJcnFrWphJ7F9E3
SUGe5WYlgiHU8USyhrLDd6XeIU6FzSs6BZonRz8VjJJ8PPTawP+Jbhq1HiniVOCP4xETyWFXjl2y
Hu0ufwGa6M9HfqC/xT1u9NMi9kgX5Pzh/mKku3BSY0BWACC51utIo5dQ1Zxq4Utj/a1oVwLxHBQ2
tvBJEZzMCdWnQMsZsjG76qgiz1Q9Vb/Vo3T268i9K3Wgrw0ZozsqyuVdt92XKjXzL71l3Ec5yV6g
JqYvsgW9meNtvBahGJDKapPAyTiJLslKqGVTFqu1d07LoACU/IcSVe9l4kJ2sap6pTlev5PHaDxz
NOznYdCn3/Vsb49R8QPrB0q2jhKhjCgVW/7Tq7VD+fjmQ5SfiSnQ9tZ46nWfUDlMDAcsF/UN1T50
/NwtIMDXnwY6WuJzSYjzoLJHfcmN0lxWqdudenP83aDdIe8Tr4VO8Z9+x+5DkkkhCP+CY9P8Ofk5
Z+goF2SD4s6aCL8bVw7XYV/4b2z15EXe+8nmEdoVpvM+/xMiHJUQjSI3HnciNCINqbFKdvYk0/w3
o6baXyhReRSjQe1+kJC2TrxKgzeOwae8t5rL40aUnb3Ei17EQkXDnLqrk2uDZM7jdzsBdNZFEga9
04+26MNgkRpiaR6fXaIfkFxXkE2uTW/LgS+sX/Sy8dfANb+iZAN8tBjiAtnG8TvA4XHTyFVyzgq+
KEWmFW/NAJcaQRPnx0DJVR0yIByFVp0aMslfghRZe3ksmhfXnQ6CqADhsNmle4fkxTpX0vpKVl1G
RTEKUfmz0eRyB5AtBVjr3DHCF9E4TbyVwQWdHlFQkac1pa05xtFjgo2s3loLEVC0kK7yGnUnIXd+
FA2y2Yj9iMvB+WhHrGYrz33LXMvfdxWkMj0anbdAHZyVmlrIGk6h0+F4xOPlbMVoqcU/8lS3T2Kp
gUpPI5MuI/GR41tlPCaZdq4eci0aZ2INXHlImFjGLuXaW7o6W5Ox08tDh1u5soLnXix73k4zLcS7
h1NhUB3kMIOVJoYyJ8NHZ5qviT9BMuTKwosTTIHZCJ0xcEPaQkuuIspwwka18u9+We0Gg70fffgu
dGKuNvnJiy4wq3/dQ/SLrj4YugOpqnsmJ0txGKKKhbliQ0XZUpPgvR+R2BGHJ7lXod9m5daZ+v/n
fNHflrgalh5HDlNz903bgCKfrtQEeLmKYBeSrCTL+0EaN1kxEdX/bDoNneLG2BV70WVbtnMRj2zp
7moqfNsix8OT8kr3/r9u78SAWhs/ofr77Iv+x37yuRVsMJAh94x6UWV+kDTpPsmAtxvXCJ2lNYXY
iJ3Jj7IRikNUYCtKPaJfixwebKSyD8gApreWfX7JecNTtbuEMctez3XYJYksfUaq9KV0W+OqOVp0
ChyUi0S/abOR42iek9By2qWatTiLyI6749GbXFH/w9uoFGyY4mioNwLoyn5Durgo44pIcD/yUC5X
Y6fi/DCRPxLLUJcjal9LpWiXQDPUS9mXxmsYW/nCcEr8VmGTvpI0l/dIDEQQgSX9VUz5s6AH3MhR
OQSw6MjJrVer5ahawVWdoqjknZgl4S2U0EatKmuH5CZpu7Tu3VNiJS40o+TSG2qGEq2/S+MYBzTs
49g/1MdhAqeJRp3OZZFhfbgdWvqiS/g6YsodQ63gRQn+MaJAQwlPGlGJHCVvcNB/apSdhuTFIxS5
Qj3Kj0FuqjsRlaPKC9VG14I64ZpNkPsqGgCO71pvFtAKHPcV/41xyeYdB5QpbNBJPui59EWPaquc
e2hFsbsaLmJuFqDAFI6N9Lgbjlvkna3QgEtaSK+a2qqv43dk7Uw8awfUI009aHd93Rkrp3TMrY6n
H2iVX9iV3hXHqD88P/cWVmr+MANEqNUw4XgdRPhXtLp5kpWwupaT56XiN4+uFNPVx4y6r62TGBTT
pkW2q+zgduQbToAAyqAD2wfLzPBYQXD0VS7lbMOGZgRqNsEexPBjZqGM46LXkKb8a6WYZHjej6jD
bLInrfZSVtoVC5DhY5Q56pM+alcihC/wJZ6Mx1ANecxSanJqNkaMXcBBcWrY0/Awji0w2j99qZf6
WyqkBTTGWpdmcoyguAzStUfqBLH+YO/2OCqKUDRj5mHdCQB0ViDjmT0mKrHk+ysxHoFIMefiUqys
V9Q3802N+tQm9tvqBY1c+Le61f4AKMSF2n6TYxkwQKlVZxT3Opw3+HlyOxOgXSt9oTTR/lBDdedG
yjXBLGSXeEnjrZvWoIQeUO2309I/kqtjQ9U24wXLuW6plql2b2EwJLEhX4xU1u49UTRFYqyDcSPG
5GnmNJaXkfIY+//XiTFlQgT/WafjzjHDLchH+yuv5lqfUlEbUPoDc40ei+Hlr5mGZHs2gXtMVIp0
coKhWS+bJNC/daCEMG9K1Is0lhmGkHi2KCDYEXL/oeSj9q3xpj+5TC6jbYPoBOgSS+1pQNEQXlI4
MZUdX5qy8rVdYNQ8oIXFT+F07zjszr0n4e+hkDZROyXbKDXmz0B6Ija9urELEXnHpLD9fYUK3MaV
On+D3PMEg5mmPEfF1XOZr+cyfDI3PLFdR2xDMz88Sx3WOUaY6x5f948+UWZ+qidf+Zmqlyqy4zuT
1/ONf6aLyYtv5vnI/xTh2N5Q5ACqFTXyykEg6iYhR0/mvMKWdhptZXx2CtIRWmq5NTmwat41Ghos
0Gtv8ORJBKNXsn/eqbJAb2fTUubPoKeV+9KNmkPiONrca0McW0VYWfzxp6a1TQ2lzOnyMXG6iqTw
TeFJWov+Z1OM3hXsGVT7vHzjtV/9KqecA8yGH2x521kbOPENezMPOGmTH6o+wP8kCEN0wHvsv63+
2lrJcO3jki0RQAHRJRqjL1AtrZqziMhg99fHqFjgl+wQWhndjz/3KB1e33HR7573CNBb3Tt++Sa6
El4lJwVftERQgYFrW/t2ogvXU/MME8l7D2QkbT3BKBYDoNzleqVP7GERi6bCIxGyUjEXN/j3rn/F
YeC9FKpuQ0g3ko0CpHahWJL8pqvAMMxaadeuVytvrYLMVeP0mBKPSrwdpuS6p4JU8vEkX8Wpn9x9
bEDWcYMrkG+m8R3NHnWLlnk1HxADurcG7lcmKjizR+jDUlKd7C6iQgLL6hQlLi1OVOzLUCv24urZ
SIFNiUTEIbUs+zGz8ppiH9Y1Yn15oyxNqbmh35jMEq/u7kEVVruytxEInsLQNOI9WjnGrJCT/p75
SDG4ug4fdBq1esk+tJMLSWwa3b0LbOOIpMT3dIpS0h2nMBzexFhdoEfnBPlFLIw8V7sMnr8XY7Ee
GNfCklZiLMtz68X1UBqY7oKxpfRapz/FUK/70V3hbYT0+4By3gZpYv0m5qVDMwtLMqLisy3cIimz
o+jaVGg0NGZ6x3UcKWpKlWDns/vo1+9y5lQnMWaHgGLVsI8OYpCveTJPnDLciVHJwmVcZ0e9EWHW
kidI+15e6YhWmWVu71M3D46obv7dDJNfTaccRPfYlAgWmfr4e0aowJ9CwmGBbLFaLcQcOZxEjcZ6
HDexWl5/h2KhGBerwyaU0RnSURPP0WfIzQ73QAAQ+YKfbCA9RqwdtMbu5xLF9EXtag5/qqkTHUrs
PR+T7ABcsYyKcNCp4/HZjL0nH9VQj3F5VbfKFIlB0R8N5L9hiDvluhtRDhKdeI4BEX1OIn8eLKsS
ExQ2eb/aHHQbJV9wqx2agFlvxgfR+Jh8H9oHW0m0uOUkjyHE516Q2pv0OP7MEZeSFCYHi3/szBr6
c2ShoI+7cr4r9LB6Cwp+3XvH8MjHEJZq8TJGcngRkd4gNqm1wyu7F44a2SHyEMHqyiJbuCoF8mCU
tOmNpV995ERXyO56i9AJfVwmXJBaWptlq0jnmZsnqGPPPJm62SNWSufsJ/Z4mDyxr+I+ds4PeKpd
xul+6KnXJ2NwAWDzEaIL+tG4GzANFl2P/jFGs8TX0QafFom+1s6g9bYenkgt7n6K0+nsmnhHRqNX
nb0Rtqjuasd6OnCVUyP6JSQofEXWjmKqXnSdgbza777nNLHqz1zRn9hDcVAwKp43eTB8cSeNKCWT
P/rAqjd949SrEG6f6Pdcc/ywy7HeGHLRrBwdq102Kv4BK+xujr6zvm5wM3gZrKR7wcLQt2v9KnrY
oagb8pzIhY6Tj3eYYosm2Ua1lTyrfdEB8V0Uzv+PUQBBUHFw/56LxX4S/WwB1i7MZojemr7Y9mmi
XrUmjiAWmtA4eFEoSWDf/a+iswrs5rVsLYovLEh70hWZWe/FmMl+/+xIw7sY80jXHlUVxdSmDtQX
uzXePMR6VTdrbyH6Vq+5ucKowKnn3O4uoVN+RF6Kn+e4Qu84yuqNmNraGop3JRr8YjQZXefw5z4q
2qTTfcKI/WoXQB2uFPWsTSejYjot5an2qoQdyvdT5Mk1uaAa30sp47DkBOhNT/PFYDbNkCvj3/nk
bzESnAZdbSxP1qCfrcQHtBS7IZ4qvb0zcwOJrS7XX/iR0l+QK8DTeHBw4y194yVVVO885MFGDIpp
vtLri8ojHf9cZXSvGdStq1ij5lqDndtgzJ+LegUfRFcNj2KNK2X2zp4+WJ8+858PFqEXhoeoDO6m
2SpnvGoqzL199w25lF/If48/fe2WSYj5zXKYx4qtjp914DWgVTTAR/zMrIoSseEoc0msSRyCMhCS
VzQk63ln2cabmycbD4PBAlW/12pqSq+DgYEnyDrN4uQVM+7qpAbGQURihlVU1sxx9HorVjltEh7K
wfmG6yEeVJ2F9jOo5AakltVtYQOjlxb50alF+XKbWO0ZRESP6p1oA9fxjor8KWY8uiAiRicRF1SZ
QMbJe2XqEv3myOEkDYserbamPWcaKrRhHBWfY6WVi0JWhh3mCbirlDfsJvPPcfIp69q6WRpBVJCD
jKGIRGPFK1SS54WT5y/Z1OhuLWNC4ecIvRFqikLCl2NQY3sv0NKyF5ckLOgOBIjFmJiVI/QATaE4
Gl2rnbWpMVKjnXdGHa5EX6VE2hkxCe1s+daVg4u6e3YVWqOfAuWqVuwLZmJ5DlScL3wy5xsNweTH
aEbGQTSS7ZDqEpdZW3CZ6R5uPpyO5s9JVd/8nk6912AH+p/Q95ptT2V2q7vhd94bP3vEesh7juNB
cf2Ab3DWvkL4tSjny+7X1LTWiqpJv4wW+xFPLr4NpqnNkjoxXgcsuJejZJmHUKuUXYCe0gSr9q5I
LqDw6oHTwgqzr6xPP07slRIa/VqZQoniHSpJxjv27tY2bBVviVWv+pr5SFLEo6ttjFjS3h0vvUO4
My5qn4a3keqq6K4iP9xLfor72TTL01xnkbSJ/n8u0vIINfARN9Ge5DRudd9M31AXeV1rfBsGDx1q
pMZrLf/gXPmpy6BqWt0wULZ0D6K7VGASD2VZIWiM/2saYRqU951JgbkP3qjEPFb3qkoa0UqaS2xj
+UMx5pNUDAoe4IRWcT54n9rgX9wOTJ7Ea/RMGr9AUod+1G6QxOvVKbnp+Z/FiDalkX/4qWKy0RjD
hZ/1LkcXXVmCtzzILgmUlhPjsVUwjJOm6nbZkQIa8JE5gpyNbvy87EWZuwz8FjH72liL4jhsr3lH
leetBvW+H3LEs8U0DS4MLLAyPesoeVyHATnq6bZFhkgvEkhAmaawWdpoJn7ibN9tMckLl6Ky3o7u
J5XtjtxnVfFGHVHmnCr0Yy4FyPHV+rYavhmtHCKsqQ2vYeRr6P3nmJP4qu1vUhhAh9GgjhA1tbOW
a1+H1lC39aluoTD0YbcnuaooPHmiLwuONY4H2RQZetuu2A9HW8kcpH2ZozxcdYlzC4pBOhtOfBBR
pOnjbdI8mYbstmv2WYaIOwkKuDUQ1g5ZSZ0+QGf9xVUwsjXizP9IbAdRZkP64brVnGJF4M9qNjp2
Vw7f0RmJkaPojDe0Y4IJYFQAze3bZRf05eso9QNSWgWSE1PYwtO9OBhsDIpSk97WQGumEBaWvua6
p1y121cPaBUv8peg7wi6pFhEGiIHYkzy8/7o6wWURQb9KmJGpPyInCE6RFAKVnwuRa1Iq+d5y/li
LBL9nDey8gCBqX3xC4uCBP0AimoWG9yFAIcpbb9KOfS/K2WVbzTdAPPWa+ZnmZFyraqvfIt73F0h
V/Nq/aW6/gCTvYiRcEHvaFFpSH2HEf45Sm/tRAN9A0CmuGQil9mAj0kxNf+O/zX1uV6rm/b3etEp
lj+Gy5p8QZGqV7shb9TnUYs9FrAQS84mYQK7QFsCoLZ/DhzJ/4qUvTorWoxEywL+M0gY+ZzIVOOx
B4hQYCurvRTiZ6bJZrwrE8O9IjnVrn0HI2G1r92r6MO2VsJ4otBWbYqtDQwGnsMY/Z00H4t1A+T5
YyjNr3ZWRJcSCsNrmmhrnxcEp9VmnEejCRKZ9565bHqSRKAYmgPuK519HHJgDI7fLYyBAuSkt/xS
A5LYyL6abcDdSC9+x3coZ9901yL8fBQNP2QNVub7mPf9TDWN6GhM4eRtW9hZcEfyB4hpa72I7jrt
nW2UJ/7CZa/wzm+8CyhfQ3hyWmQ7xi9Iqg6S6QyKLhGiOrvX4b/f+74bN04X2Uu9a5RPMmLHpnWN
VzVVPOyqqlvU29Ysk9twAjnw4aoSrpqsd5bqFIKxKzelm0ZQMwkhJkg7yaUSjsBVcNeC3DspPnl9
yfhMM/9dNgbjVlWpugIrli0r/gFu+F2DpLVKDMhQ3bzZk5uInof3uKswVau7fiWV2qExEJ3Bj6J9
TRGoAeAbRvthwoeiJuVtRzyEJreK9lXMC2vEO9kAXkWEEyzqCAmQS7twroCE8x04O/PiAwXgua36
70pTcLxIky+uHvqI23Zsb1RbPjW5oc7FjBxVOew7vtdkreaVTT0e00XlYJWWiqQ0sk0VAt8d9mRm
EeClXaUfVqj4oMWiZmdoLuKxuj3v+Bm6NxZuuRhfUkPgH+KjjQ13yU5UXWvlUM58j/wIol8YmCpA
XDAnX8YFj3mgIkxh6Zp0CkF27vqcnxm+/8ZN9RRvphV5ftVjP9wkmiQdHYwuH40cFy8GmhzbZ38N
8jLW+3o7pJ0KA6HvP6UxOzdgnH/hXbQoTTn+ngZk9MwSsBMcRLxpG86Jci93e3Pkg2U1MV/qHPNh
FeGWb1aurkLVGH7hLL0byMZ8qVScMGRcWQ+GEXozKcJOS4Zs/BZoabhDmmeYi7D0TROPUp0q3TSq
RuhT+IlrrMCnlW8UbrOFpVj2ZphGTZWEkakXJHemUTZDsHhr/hISyYm3UVXQP8ujq7hT3sBByKru
BkxnuA1aNiHe+ABNTTdunpln1NS/Auhqfrn2Vpfr6ifF4GTWR0p+N6HTLKtBT4+JQnLf8JN0PZDn
vcrAJeeDb2RfI7vcwNGrfyWFscV8y/yCg0k5TwPMYiM1gOIsJfgq5v5w1GVkcEe3Ue/aVKq1oW7+
NJs5+7/6F6+AH4kZyW91HFuACZyMJw6GeAwVdd2jY3AxHBDAamitjIp/R2D87U5Kb4BGlWBbWHW5
R60GG4oRn09KJDpOS6IRQ8/QVANAVTa6ZX+tSWNYFUrhSBt+PrJTOTUVmJMFbmntAuXJ7ER+CQib
GFZQNv9rJOBMx46dOWIUVsvd4SRR91sE+6XzozEyj91RV6+KDpsJ0dcVLsCMtFI/Ecxyt40IyzC0
USEEsDqtlQ3cXsk9thRflACV7XByo5kuB0+ZLse0WuPAc3qMFK0b7NvWLfyVuPxrvm+fBxIsVzzT
Vhgke++jrKVHaopAyqYwqL1qo2m8HBAi997lBsMxkibjRozyS43vddZ0RzFKUR3lLkl+NYaieJ1u
2deK9CZuGTQYsYhQ3LKj+rUQocf25nFLEaKVsDb0wtrwHZR3VU22yoOOhUiZjPHKnz5x1VnuuDO6
EpVwET8bse4ZiqtnHxuWDV5QRyo8OtT6e41H4KXXWvvSeJZ9seFyxWY2Hp79eo8/QRKDmRAzON/a
l3hCJdZkYqlQ/Wcp3i5oRJg4LYp5/U7XKMryfo7Wnd/Yx3K6Uuzw95Xo46j0e/Sfef9tFFCC/bhf
FntHFzXXKFKtXd3DJ0SJCIas7eg6XpXTpa6P7DrE5WOCmEsxD68Fu60eS0VfKdaLy78WUS6xdrli
1IvBtxKIAlK5CVqAuklcepcx8Tw4GwrbyhKYTpE6FB//DAyR5Z0gk8/FtGe/E6Exy/sCuD2pansm
hmtdPYIq7jCs/c+NpVANdlUwfGBFZm1r15FXViX3OzVy+l1r6ClSaVM82hh+BEiU68vnOGbzjIup
ovMx/xGr+FCDCwQEiurTLJTPqZ2OX71sMk+I03rnB0H3qir1h+h3sb4whgETK4jqbPNi1fOuSaVI
GA6hoMbDXi/KysTzq/C1akPpUUatrkd0dsSsYQ/K8jFbLGFz6Zyj/CYCan+s6gxp5VDiOoo+0Wgx
2GIgvLxVZN+dtXY1JU8nluysq1KdJE/k8M1KpV3bRVBTveHuakl9zWW1uMZ59KbnOfZSrow64arw
8XKq76VrtffKbTWu1aht7wLr/Pva1BCeTLzxDE3bnocm/qSdlqucr5BNArL0s9Qa66AGcX8LShCa
vszpKQjd/sZW19tg4wAXYxqVqiw+VqPzTQzGhaawRdqDS4gR/R7LlaJ5Z21oQTTqhXMUTdJQ5J7h
PFKvW8kJZ4/4OS6urKLZyHqML2EToUxfS4G7yFOyq06Yt3ujJVcxc3Ep3ovYmjrF1T99dqwifkVm
ko2YhqAGHkIr9KmDA+6J3rmxu9+NYSEX3IdjsfpnAMIAqk+FLWMC+J8V5Pe8c6Kn4ZHnZf5Pv7in
62evA8oVWxH1ptpRVSORPHGDBNtnVLpsa+gZXK3/0H5Ev8EhDSrak0jEHKyDst2z63Flwx563k70
iXv+mSu6/rm76nt7xSyqjd6PEZL1AdIVhttsHBToc5gIzUCZrsuybWtH0yWxuEpRSp1pcXBQ/Zy3
j+VqJwSt9JOujjgPIQOmYON8MvEtshZKkCqLUApTQPfTqM7+ocOPpBp5UMAq839XDsH7oPIYpXqb
LEWYuka2QMqk2IIbDvEmDH+qE7RJDEbGC98S684c90KB8VIoUvAOltHZmViJzsUkr8dDK7cLFXQD
9+drHc/BQ1Z7Mbn33WNJOfpqmyb1NJ4J0V0lRoksrRk8/qNUXP8k6csD+pCnn0VkRhcBaWCPUl3p
gcETX55IBzDo//RkymcYtdEFsHD1wEv87/d5fE5lfDzv0fWQxaAr75p0AFNAotnfl7I7mHMA9EDD
pgZmIxY+Y8x7Is0b6IpSEx4SCKsHcVWLznHERjtSa5+T2zRJjAeVWv+e/5glFkQJFXWEv4Dm/nMT
MfxYFFp+dMDijxPRPnKaat02zo0Er7T39d4oj+IywKAThhWdA19IXhqQGkD7WS0YO4iOPAeBSzYk
dKV9QHZklqWn3vlR2y5eKiQbc8y6KTqKSuR/L0qKIQABxV7MlDR/VXdlutMdjIYKCKqFOqFJS87n
D1GyR/xnuJI7qTv9CXuMtjs8YpAwU1ADqhZx1M+7woj2vRLW3vqpa1Zrw+MDQoMqy+lP+LgDej64
cMpJB6lz7K7KJ15W2lU0pak2x1D3gdv7vL1av5K2gVUm/O0a7ZpWMWZghQdjRMIE/dnn8A5eVJFF
4XW6lRjIrNKdDSoVxmefLJsfTjTi3zDdSfTzXl1U4MehEbFSU7LwIlnl4/NEV2nrKeXZ5kWsCS0I
t22tbgPOWJD38x5wH++r1nVadqhFiCd1GDV8cBfSyqVBsWuaMLjeQsrDfudNC3GVZZK4dD0Kj0po
V8vnbqycdnHP8J/N2XPguWH7v6fgMlfjUIH0fd9y8BnBN3iNV/4/1s5ryXGcTdNXxAh6cypvU1La
yjphlMmi9wTd1e9DqLqzp/bviZmNPUEQhhClTJLA973m4gNnRm14Luz+GozWcBC85jF5nNuqwnkl
AmvuZc1J6vqSG1p1cbzq52BVoKr/bpIjRh3DZoGi7260kCJOulI5o7IaLfywG9/SCTrlIPz2cegz
e52Win/22g5XWK1JDzoCzqfGnYKtUbT1VTGtfhVnUfYyTRWb5s5yX1MxdEdFqOCjSJC4wDQpgmzI
TmV11PLIO+l+QCdSwb875QhdH+OTib+LysZYxbLkWsyJxTiKnQfX7tayJguFp8AhNdqf3YhRz9Jp
o35belUDY8G3V42dmocmgGweRKGyNcfJfe6Umk1rrh9bC0whKe2rFz04lpUghkiR8Da+tUj3Zq7T
XmTt3h54+OOOyokExDRz7Zqvvh1ZBzlCTdP05iK+vCB1be1MJ8D5FIIGkAT83bafs6sZQqB9TuL8
s61oUmU9GWm2ktPICUUlZqsejW80X5Q1F0OetPsyDIvF/RI81WBtYGvPZjONGK2iTHEO2277ec3C
NvJrQfj0v367fhgRkMkAzc+XLYejw37/dp9Nf3/DzyuITZeUSBzYu/tH5mw3AKqwfPj8zNhx0MzM
ycB9fmoXKf4aKtzvbygnrKP89ze8/1pR6CL1O3+7+9y6FbDe4dvJ0XJ++Q0bZMQ+L7Kfv2HW3v9+
95+lLyGBJ8PvbyfPVh3roAQuqKj5h5BnF1n+NdZr6/A5vUPacTHUSrwChlc9gTua+a5qeS5t4T6S
KntqdMd7h3yD4lzuA7DU/Oqt0PJlaSvZQ6F75tqbsBJoHay/54RmrhORCyefp0yUkPVMTf2kaMY3
2SmLCjCGYXnjfXzdQZpvCYBuZD60j0Nxcsvk5+d4TyN+yDufBaerroShsNarZpn2bBhWTexisBMU
+iMCUSd3aJVzPNfGyukxoeanlZ1ymO0jWc9qO0QVkiF+GyJH4SJ5PM8hC70th3XWOeU/2vyk2Xi2
01zun4IpLzF/X1/Ij5FntWaEK4hdZgdZHbSxeQDcfK/Js4YWOaPKrhDn/Pt6Q70HfaC5V9kUI/iw
Q0yiwFKVa5NtaIb/KtS0OcoarqHh2dGbe59sQtudOOiQhGT7/jrJeE+CTtx/EsD+5VaNcUoajK+D
dzb8PH/AHg4C6xhEF3lkpRnUqb4ud7LqWClK7pUOAiEy23j1x2gvUYd9DdvxcwI5QhZ8gp+Pvz/h
s9lOyhgy/l+f8NmRVuL3pxSQUNCPZz2kdmgkq2G2BspMaJtFx0a3FANKfZDsWc4jZj15w5Gss0u6
va4ePA+rhEEN25sBumBFPsd+VkI3WHZGPnyxGiwatcEYv8dFe67dzv/l4dyo5eHAmrAjq8zSLJjt
61mfqOEPx9Q+WidQvmD966KXJfIXHV7PKkNt9AZ1ia2pYagPXK62tcPOOTpK5+693K33g8J/rlE4
0oaFlZfm/+DmGk9AtUqBKd9caiz5W6PL9rJnMLyZcZSTS17oXTae7q2O4S0GXgRrEBU5f4KWv3K+
jJqWeL+ipRuhsTxZVvmcztZuedKYjxX6Q9uoKfdRrUXETL3gonrgQcAXK8gxdnjJ6ll7nhpbfYzV
5kW2u0FirOKpbg883TU4lfjdlo7yDp5V23i6b5NI5vShPxe6QIK2N8M9twb+fHMzO8RjXw3qc3yz
ptCFBmanLVKoeK5FG5aJBCHJ+KbHfjDTY9OULRzl+XDSUa1wLe3Qa0FBfDFcRW5Xrqcxz148m/SZ
GDBHcB07fSlx/zzYBfgOWe0ElCtMJH/J2qS0Lgrp3lmeieaL9YhK+hKlYN7Fc+HmO5Al7bOs9Em5
Rbm9vclzs3h6MYNIfZA1vgm6vH4Yn+TQtAcEKAjV7wkfKM8Z+889t0KpLsyyiYjVUxiDFi1VJzfW
UxT9bpsy+FwoXDcAhS3CfnJgPOh/dc8DbTGVB38swBv/3V5ac6ChUxMepNNrgtsKsOoqfeuUUUf+
nze/rBolMU8jNoNDAEjrjTXAq2pV8RW6+vQqcFGcz9FyL70YZcf/MTVXj+Ez2RorgfmU1LVI5ys+
KIG5d9R4OPbO5J5l70T+GxxS8DKCrrpZRvtQt2n2ZmpudJzaqCYcz0kFjpBYIfb2Rp5klSr+fCJi
84DDyhH1fn8TzIxJWcTSl8eLsuyYzjxM2WiAJSQ6ihTMFNT1U0xYa0yEfhOJUaM9HCXrgl94Izv7
0fUv5BnvNdlUiz5Y5unILTSf7pHSPmqtRcZrKElAIgv6ooggZpvATASCvX0MuQAE8y/Nar6j7ADs
J5pp4qZTXhOzsra2P82cuQERQIVXtifsZmZWewukvctvjQN9SpvT6JrALAro0g/br2Zzt0J9KUOb
VIup6wSyTW/XoxC195RpxpOU+LOy5X5pUrZm/FP2P4ivre4z4RW3L/vO/JaYMBVsiOFPoiXq1aZR
djbUgsxdMgS7SHX8S+gYxcrVkuwtspWfmeNYH+lwu8+D6dVNwWrlXVh9C/iqU26YOvYrf5pwaRrS
lwlbq+cIP4jnrsEJKnHyR9kUNyYOhbEAWT13ViKrNgXh9LXs5dmYnDqzByI695aoCz+3x8+5yMfN
Ua2kPcl+x8swu3X4J1Pec090z2OXrbDObN4ESnrALyJjIatGaTkbOxQVQtZt88ZODCunZIA+MQ82
Mn9D4gMFFD+rH6FW3ZsHOwuPOe62IHgYhR24sYY+MmxHVVjHXmlxu8Yw+zzrU6zUJuyXpj0NZ9km
C6AIwzmdiylu7RWWTgyZz+gRsh3BrtIj67qKYOlnt2yTvcjBgZ7K7aPapPFS9JP/0NiBc24LZ1iO
xuR+IwR3CAZ/ei0nDBwKH4s+OJnRl8Cc8JZI3W8KhOZVrk/mKeq0+JqTvoHWqzvf8nh80zCfCMhs
LEI/78E19tH1s3Ba/9yw0DlCZqzcReJ6yX7ChnIhh6SR83twEKFBbKo5ZvFQmxY2obpFZbUN97+s
s7vYVBk/T2Tl47VB0Oww9UB5JDugG9Mf9YSykmQOtNSA9ISoOcEqGL3oh2qL6EGyA+a+dh75/3Ce
nMW0hr2r1dFFnaAKKA2JeN9KvMfQ6r1HtwE+4to32TKqBH2QyWlXsk+22W67Gbx2ushaaiXJrulR
LgsxgcuXtt9cEa0dzvE8WeHr7mbCRSrSLfsxxGMF0fuMjYnR2o8Yfbu31AHmQp9saWxLWfvw2Vdp
0aDaiJ/52oAActZAZbt1HS/jOKlftSL/fSTboFmJp3Eol2Aooq9e/8uwi/qLU9r53oHghsk5zX4Q
HT1HmCR7eVphHYOUQdZHX+NJ/QFlv7uFiSgeRmN0FnJ8kxtIRRRO/+AZanbzdfNDtlte6bMOqGxk
a7jPPLc6yXaerS3amZnYx1YWfIlNkvPz5yq9km5TJNi2ssrVWX9fXd+7w7qYrwKFmWMlnN9X17GU
Wva6v2mQUomrvviosIknIlt8meLCWuHRq5791quOFd5DWNxHycvUAVEgTlN8wAZfYsduXoShZyth
Gj5SlwEmIPPRZ5EJZdzaXXLybPHPdjnWVM3XwHTDl64zjxp26V/8oUKHLE/Cc6UJ6PGqX6z1zHfe
Bj29+JGr/YyN4hFUXPZmBHytvi6UY2xM/Rl1CpijZti8g5XfB6y9f2p++RVrLvNFrZV845YE342o
VR/6YIpm0Uz/a6IEazkUOSQcnbyyeS5gf286U2APDpX9gnrUsNS1kZt4NDukuEcfVNtkOnsj9nZs
MBIpFvQ25XW76Kcx/WqV0fcya/zvRBIeCgQ6PrAuXqs89sOF150RPcFCXtjI38AYWUD92JhFVn94
oXrFTE18x6j2Y+pCa6fYXr9RcR558gHvFeUTchHFU1dXbEBHX9vItm4y6wvEsV1e9MV9BHKFwdJL
TcIYOMyNRfQY5rF3KSMLFPN8BBO/WYm0iNati5wInrZQ7QCaHGudpDSvV/aNVpU83ntbH15S7LbR
OnEQLyLdLZjnr1Pubfyq91Pk/KGGH3g8RO0mdTtlESupcsFMVj+mI0C5JCjqb138Cv7Y+Z7Wwl8i
va2d+YPZZxPZ4WU9d4jxRwYP+Vts9/E6wFb4aGN8fC3VHnm1JHa+T2YJI0OEX8oeW9vIjdW9Ulrq
oxuHWEbNI4bOfjbgYL5EuRns0Ad1Ae/Z9YvItCc5AEmiDK/1CshZ09RbXYl0fgLyRUAxgdc1Xxww
2TslzcpNjRGMI5LwFf17fZ+aXr92B9X6ao8CF/N8fPPrwdy5Or4hsr1Wv7dDlL4L7Ny2AvjRVvMi
+2uaZdZXwyWiMKSqs61En76P6XfZl8Bx3rCtNnZYtkxvo9GsZLtmsVGNm0wn5jWErwSUd/IjiO84
q0iJtoadKsvaCrE6Yy9xlEflXP1skx1mWP9fQ3rTwwgdOMTqj3MHkPYHVN1xtETiTxY1JtUQ10vj
H2151hcXLiLekinAi+jvwencgVq/i+q09fOPdr2FchsG7fmPdj8o8rMA8d8l9rhsYC0v+75/y62m
vlUzc9FFw+f4dxOs9+aGOc29iSxbTRAJVqzCtjY0R21V4qh3CwrLWLfmgOBJ53mb0jDLs8dObwcr
djiqLX9P0uL+PrC98pgVYbdrUPk8Wz6KOm1SksFQcPFL0EK+hnGDJoBfB0+ZhgVyF7MYjXX1ARhA
caltQ93YWucv8tzy2Vjffwt13KGRwM7UtvOLbJNHfupZB5hBD7JmeHGAlBFm6OeGhFSU9vnl3hbX
GRaCmZquwnFUnyCDB4d2qgGw+uZYsdcLlwCg+5vstdK2WjkR9qCyaiRufyrH4ntRZ+pTY9biAbHF
Uxr4ymurxxEZXSvZyappav0iL2P/3hv109b0Ev+R7Gnw3OpiJUe5E+uX2mQdr8JWBPiF1sxoTeQJ
ez8+hbXZvkZmvUxGAzlmh0jhZHZiLauiTX7CjR+vbtYlt5y9p9WmgEQ901iXdtWie8lJGW5VBRmT
nVrg7+rYVvNYu0SBzTQ6CxVDxKS1onPHy1/2ySLo23ot9LBe27Y2pQChxdW0bHUbgCDZ55GfXWSh
mVWCjbWNoZ1R5Pe2qJ0y2EpBiAuoDZxxHizb5BEMznqnChKcn22+Evor1F60BcjDclp36UBuZNbg
yTyRHWJITduU+pXzkLPrhOAB5b14uuH/itIDLwz3I678X7oY1NesViZgSU14aYvG3aGPHqG1aJsP
vQZ/tzTK6lWLy4j8RtV9gOW1DMP7ZdTxc/yc16rJG2q070WbOSjUddmtSgosTf9rezd3/tFGbAP/
EbFIrfBXZQWN/uCBZ4aSoU5rE2DBuZgMDWxk/IEl0Yiqyzge5dFn4VhattUSAYsaezdvLkLWIbAe
58PYqJ87nQzxp9GbbNcVePqy7T7473Gy93PwUGvVOlVNf6fARttitjqCNrKjN11TFLQD8ayPmyB6
C5PsW2R7zYUXd/RmzlnwtHkNfGcgNJw9yVOmqtEPpAz7pRyUsoMF+QVLgygs75SR18bUwyyyBsd4
sWMTS/JkbC6ppqc7Ta0y8AuGfariNN2E9aA9OpDElj10kvd+ch4Jss9AfpZfJK0WPkz2yGcZEppG
jZN50z6aDW+QrNLUk4Yw7SF3lWA3Vep0KUOcvkeMTF/7nl1y+YVnTnYyrZIUQNz0CwJcarIC3pqe
gpkm5QmokAtZlwWQPBy8czHh0Zj81SPnkMPlmPs5sq4rKLb23fvYmNktnKWvtaEvTkNeXWRTPDeB
QLDOcd9uZZMselMXF2IFC3nOZ7s80mdN7HsbI+5D/54fabDtfUI1I06XJc3FDfPiJMerU6RsfGtq
AGIZ3tYisHWcqrg6tEXvEYIX4dltDGMDvi254mTlrti4jE/FaLUkjI1qfueWWBUZwcoV8M7MxNSO
KLYgYpDNaiFa3SYb2RhruVvdD90AhWafaNp4VEcdCJrGfroIRPPU9Xire6ZPsDpTs60qeoQRh9Lc
j1ld7fM5MhmjyLiZvDq9looMZevBs6kW2dJWm+oLPsIhOqGEFjuESWFz5iyVx60/b6IWAAvXXV8h
NeYXztZxx4U1Az66SokObMDxe5urTih8XOchOMdp1r3+PUw4oAvdAcZMERq/h/mN7WNaxjCP2WS7
nM2eh4Fr+ecwViE2OIEpPSVtW2+V1CW5n4z6U2Tb9S3kCW63oVUtfR1SQIciwaH2Uv3JsXN9VwQW
TP55sIvVy1MOtWceapZZsdTAuu3kUE1t04NQgGvLqum0GF56lb7rHVJCyAapT1mIsqblWclrGbDr
EZNuf2ljFsP8+bVvyYSURNhqP5W8Y82VIrRNrGLhEuaKF0G9ZZuB6Sp4mnWTZNVNURpz2Qio5nXc
odEkMkKHJAG+QSI/F6EgbhG7u6Au3F/k5178Ia7ey8wql45SmY8GKLlNi47q2Y4TYy/GzNhhmtY9
yBmR+skR5fJRze6G8FtdsDrl3TXHju8zVhnonXlGs/PK5TiLFJrAovZyj/OfdkF/tJERqw5hRmh7
snYhJMW4MIccv5kxW2foD6HSrRhldovasnipRPVS9Ib+MPpd/sJVFoAbLSIyc+ekFEjduUZ9kL2O
aGL0O61uJ3vJelSoO/k2/pycSxjW2jTEuodGPIChqcC/G+m7G6kna/YgsR22J4HvfclNe5YbjcSD
FzcAMzvNZ3veQghLqm7RGE77MW38QCk/6jQdAIggiaWW/TvUDu/kK/XvohXNuE6L1Fj80fFH1a4b
dluQI2X7FBVoh3hYCGaT6Z3CljA04utsWmOLHX4VDT9ZkSHIPPS/UD58xVA8/OJl6ATDK+ovcTpY
uwZeDlwXt7xkJIRXyGzbW9scvSWvN372uRAQDI625qIjNxjYi8vGAldUjKXHhMy05fP+mqJFZAbm
qW8a/9kP+vlG0VuMGalmnVeva2FheTEPxiXA3k6GidzGXA2Fh44zZsj3qZzSEw+hIl7kqRO74kcE
j5bOPNRuRb9k6RNtUvYT8CKDKVmVKRvPwlAG401kPH6aFfuGIVwASR5wfogQHbBWZTL2H2qpPeVk
Gb/5nd0sdMf2XvHzGpd47mZPqlCjNcLTRy9z0AkMRzRb46nYDyBxUD7RlGLZ1t2BpYYLnp1ezTHT
rWK56apI/Pwpm4uRzAKZhptsUf3g5DnTXqXrHIa2d9a1wprw7YY+rdp+tgIi1Ksr2V+PRISLDr3i
RvjnmLj8sjIHd5GH6nPiwL6ykWTYjqSfNraf10spIySFg+KZANsW5WwdD6xVnRocEVP91TH5em6i
X2RNJYQO8voZT9XmqqE5fKiLvF4FuWO9j13x08ms7FZ6jfKAPDRJb6vnPsLnYY5G3sgmN9+zUPy0
+M3eebkIvC+BBcSGiJYoNl9xm+8fCkhM68h1QRJ7DpaZWt/s6wC6tY/e5Ih3DnY76nTibvmqTTwg
8QHB/63tgo3tgbBE7y366fGHMWpF2yVarOwIAH4fa4TNMxMB8go99N9cFhQic7103vAR9bdYneRb
uyrFLbTLc+qPOqZcBlv/Ovuhtii7EHQOr05c3XoljPfDENlHRLxRhJwLK70E5beiCttgEfTwRYuo
+9XrG9VQt0NUeV/Cwu/XraHWR5cNxCXgEpexYJFloOCwwXXbvNSTCJY9sUjYQlWMUrQXJotWJA60
T/ViaGL6ps0Wq4in5AvfKUv+o8ZNobpvIVq73103Qlmlh3DGCyXe2jXKKL5q9W+eDVyrNsPuR2CN
2zqoSNwJ47nLTQ+WnnIL7HzXmogtjA6iI2OiL9sWk+k+C91tgib5sRiaYWe7ysGfinytjd5xSptu
oRL0IBAjhk0XGfam8MWX0MlbHN7daNHkY/QdXaara1XOR8nNg5QzHrDIoG88pW0PSL8ePPjNDwyY
zcxhKDzkI7j0BBjIEITxTRYIlGlHJUGVfm5KFAVZscy11uR2tHPvjNpZ7csvg1teKzsnGl/Uz9DH
0wvCzupLoWivqBQ6D3pcNufRqq99DJSnzOL4GHkfsSryk4rohBcP4z5wUEAB3l+YJ+XBFzAVQzt7
70FlbMGmI800V5XRvsyRrUdb7/oHYbcQ1xVAbaYSR6taFeFR98RZa4WLZv2MOJyBiaHHEUuEn0kZ
gpEakS+Q7bKAjAWeXg6RdS9svrLoz1HRHl8GvIUuVRq/tFrRPBBo5U6aejJ8fdO9qm4eLyBZZNs6
6n66ZEJu2AQb52FwoDaaYbRktVGcOLrJTkTj+xu+CMCVp+Q7YX1G9Jo17r0oKRf3eqQ7w2Js9BRQ
Xd6ty8GtXisjFmtMIcutrNqGzevH09CXDSb4b145LvsWGihRNiM/3g8ddq1H34Tpt5xBFcckMB9J
BSvLsMeEMPQOeTNeqzG2Lm4GqrVv16Zn/GRfVy3UuP3em1Z3ndqMtFOBzGcdvU8192Gs6MtRxM2v
3nzqXQeVnyT0ThVppgUqVN1qSCDPiBgr8kgR/g6jOAJO3M7XDCXPaz4fkYa+ZnpaQeKkSXZ2BUSp
vudZKauqbmYPilZ/T0D1FPh+PdeJ2vEOQhZKVp0omM6jS7CM99wzmM/+MRPFEhqE/VwWaraIgAmQ
OB/+6a02zdU0MXjrhva3/2StJkfIDo/Xw94Y+fS/HdwclLLHKP1V+aV7GCq0H12Bvw2sm2wXmTCs
4GfCTK7RJmPLPW6M0qguk1s7kC1VQQwnuHptVewKlurH3CUvF3L773iHkJwrkFJA8HC6IMpcrP0o
Uh/FlDjL1OzV5zK91TUL0Nmu99Z1cbzrTBzh48BrL2M0J1+8tH7X/fysVtzpSTrgtg6ciSiXsbQd
LNcNYZk74U/qDqw0TuaFnq41y6n2ms1sgLvnV0ZfkZlmXQprea2rtf3hltmTNmIT1BSqim2Nsu6t
uPzFLu8h5Fn4HnRcYR8mBRJNkdjVY/vgcittE93tt4PljlfVcYMVGtD6m0qCUrez+Fdun8lkAR3n
Zr7aQ+u8OyE6p1WnNY8kmMSmStsCrEsNNpowFmuu5lo0pljmjZN8r4phGRZ1+qGGNSYIeZS+2EAD
Nx3SJ8dpMlBpscDyhl6vkdMfz3prus+u52k8sjdEuapvUWhB73TV6uCbvQOesP/QgoQHpesAxbca
GyC8iI9IEcdrIjfjQ+bZ5aKzrO+xVgbPUBHHnYZw6hbRU++FPTpSkXnwAxkLAIR5Nj6OmdlD+6nV
TZ134g1d1IMcEdntBGuN+JzeN8VWDM1OdYJ0jyaEvdfIP5z4Wyak/lr7gvSEt4oQ8l+LgaD7qEfj
KSfsuxgiz3+2TJNwUD0cZuxJb6AQXA2gBYc2PUcA9WDU1O26trCpDvgtVzb+l3teLsqriKdw4XYu
6e+5txEujjOW+ayqsxapX7AoanmR1kAqDLPr90IQvZ5cLX/3UuejB2l6rbzYvBZG+BOz9hwCtLco
wVEv4fGhsOCp9h4TqXE7dEn+GOhz5LoQzQ8b8awsEtoHu5yPSo2clwrpp7WmJe/uWJcr8p7eNZsL
MMsoqZI72vm2oitofjTaaqrBLIV+7V3lQM+zgebHJLE/20plsIn+8mCZZ5HDUuJKV/c+932y1MZc
R1yGrifYrATh2i3K/KwEDQYEU4rwU2ekJ1AXXx0Ak+fIsNZF2DwhQR0t9Uk/TY13NDPiuI7naucS
U/flNIbaymrbYeeljb7Hh2S8lHMR7fKRkAsog2hXBl60Mm2hv9kjevr1MPyCDDeFPTt2ZK1eauLt
i6b1inWPQBKPyzSYDmQQlqGpWBhFlcZOHQGxpZWtEasJnJ2fKPmSf3nuVy39Eno6MjAuJjCGWo6n
CbLqMjNIR8e2Max6KyFCr44OlDohukXSiifEgrKdbPssYIX9NaRx9X7dO72xYDVyNkkVvLlNTxjG
MaPXWY1y1WWWcU280NuEkLP9zNqSkZpOEIzyXWDheNPrFYo/UXvuayN7QlGBdTUue2CvzGEv27QM
6AvqssBBFffKVsD50HTCUNNsR+Y+BgarZNwmvqmKMh5Cs5gO4LH5dXwyGBGk/pMAe8RCMPmiNKQd
eki46w4B5l1WDe5Nxd5TdfSOTQ9O8/BeiZVG7HHCSCzTIItOYIbzfTQRsHCBeawqZ9JXRuj5iLv0
jwHRcM+ySeFPsWKfWxCKPny1m1IExY219Mx2xjZislk1BaB3X2yMALAjD1nkpW39gssXQfTEfOb/
xwajs0ThPb+6YvYVFi8OZOQrkc/sXlTkpVcVCmHrcR4lO+Kq8R/a8oesYHSqrkmYJivHqacrClPe
wtDagSyLMV3vbaplb/XUNcG/MkR2sFswLxYQybml7ONkqVoYuLeKqE+D51QnIdLfRylSCyh0I8OI
6DUgZTnmfsiTiP+rVO02KW/Cc23h7quoVonps+fDqqTg38Dbi9Yhfp9PZ6u2eQFk8a2tlITbn8ci
K1gHR1gUujE2gUJSW85NtrVuQaCxQbY0dnW2SY1Pko6oLqi/7aTm+aqoxgeBHNBVRdlgafhhcAu5
6i2huZRsYY9qfjBdXcBEJ266ptdW6AqavKZ98+iVerZtY/O9C7vkHHY/CYLXD6kYy43n+qjFRDgQ
NT6im/IITWVkcuThZ9E6D0M1jIROsR8ZbNXGaMJBr1pJ331UUb5a2FssLFNpX3nea8s29oOnyq1x
aotr/2Kr/FNECaI9UXK0Bd68urB4tcxVWfSIesCC9IqhWMgufSBunfcrpU/1q9E8RuYszqTaKfY8
/MB37SaVcNweVhjpiwlSCbtefQ71YeAmBZZkUYUay4LQFhstUI278lLdCsxIBx19ob/VmHp8rdCL
tk9JgY5AGQfpSjiaeWgj+PoeYK5nLbSbR7bTC3XIimeUH9fAJJXbvFD3RaO9GalXneos8u9Vq8yy
ZTz28QYBFzxW8m5Q1piXKtsUmO5jYxY/oE6AEcv7/sC9Fi16MlU3q0jAy3nptLU8H8BVrbyGeFs9
9mO2NEXdPAfjWD8XmXstERN+KAOlfvaM3lp24yh4wlJ1Xc3fkqKIV37rP1hF2Z+7cvQfcszW0eeM
34IsrveRGpYQN4LkzU6ITRKHjHayN4FHDUaeVJns9RWMq/JEeVJdU33k/bGTzYPT5ac0LEA2sdEE
IDmFiDeQwbSMJl3Bh7BfrDRBwFtHOxxGlf2SNcS+AZqpK3euWqOqbcuC17uSONZLBksJSKiWruW5
utcFWxS+xfp+rgA5zNveQOGXwazwmk0x+QE6aUyVdEOEaDv8L1nVMalco8yvbuTgvAeTbiI7eu9V
gyQndBOW2/u5w+CvEPxRt3KwAZliVYeuf+9N7UasHGj2OzlYjXpAT92chpWfO4XK0mzbZAtudGc5
XnfpgtHZZNFUntzkWBChg2O37DS1f56ZNM9ZPbySn/POBcoCOxQeUNc3hv4i2nQPpd07OoaCGots
a7Vv1QQz697UGX3yYIJU8NVSj5Auzc0j2ZGD2+M2LcfndZSu2D9H2JfjbuLkPUu8iDyxGqcY1JG7
yLThR15a3beyDHVswg3rAi893kXoRrWkw67CSl6EilWY7eX6gZh6t4y9IXirCR1vDHQONrJXa7D9
aKsUd5G5tzCB9DVFdw0i13gV35oqC3Z6WCBa3hO2izO7XjVKVW9BM/PecoNpPHjYVFjr2HL+Okzn
Q1PLKn35jwH/ODQzrdwkM9srsB79sQ9ebb4epOVxpSAD9Grw33bzU4yI5ppi9eYlDsZHWYunvHio
QOfJGhgr62Tg0LOIZnn1qUbkyR0G9M7nWTHoNDazutYqthXjMvrq78JU9o7SB5fPZhb85SH1AVPO
gz7bUxPNxXCM7OUfHUUQq4vKz8bt52A5hHgEex0brfm/P87v2DBataa9YEywgd89vruT7a+m1utP
o5arZ1Un3CV0gIMxe+RwRGwimh2FZFHNtkLyKDWsWQcDY9jJwVFItml/H6XFnGTusKf9o0MOlr2o
9mL6Mc8sT8PzN0BHASGL9QSI+j5rQ2wZ2BNJKbEAybxKxik/FE30u4AbmB+IfOcHefTZ8Tnus+OP
cf+DIZ/TAzdD8F7O/3merH6O+fyk/8GQP6b6PPdfr/JfP+3zCj6H/DF9Eyh/Xf6/ftLnNJ9D/pjm
c8j/7vf412n++0+Sp8nfQ+tG/B3D6FE2fV7GZ/VfP+Jfh3x2/PGT/++n+vwaf0z1n670jyH/6dP+
aPv/eKX/OtV/f6Vu8H9IO68lqZktCz+RIuTNbXnTDrqxNwrg8Mt7r6efT7sANQxnzkwMFxm5TaaK
7mpJmbn2WmHN26FRINo78WoXLX+G0vwP9qtQ0oSMyjkjvI262Z2ZFK/t24BXw/56BXHKVLdZ/lP+
etX1U6sDKjT7NfJ6pv8033+6PosZlt6DGfN2vl7xNuufP4fX3v/vdW9XfP0/kau30/xkVUN/WP+3
66f6w7eaf37QfztEAq8++jqFRNLlV/6HTwL/C9//IuX/PpXr1VDn1saXSbGia6f0C0MiYLNr+quR
SDJN1UU3nsQtHuk1MmDNtf06vkq45gDp7KXIshlD8LYwOnMbNBa1Va2lvCmiFAK1dnxhFQyR7WKl
JZWEPfiWJS5j5si0L5y+/yNx8fvwRB3mGkYs8UnTjLBl2CYgsBay/Tvooh8h9UgfK1dJz4PrIfg8
UOfr2smtgaEyvS9zGEiXLCNJUJKTaOQowNkC9e7mk7CemN+Ro2NDxOmglpGpynCkzrnU1f0t0YdV
ctdYkQtPskV9STEjscPKHhwmYqqHMEHL1YXvxqJ+fqgeTTYNOLePqe5ZzClyqsdKS6tHTeuMY2BW
QNdldG8008mvQDa8Gu2MHsDkvPsEuSAzysDGLpElsto361wydTgYDZuawfU2X5RV3V2cp9Dy/ryk
pOXjMN7rvFjc0syZJZqjnzy1HiliRi8oWATsb2L10CNTov5KuL5Tqb+ap+Fo8Xu7AsoN7sJm0bIX
wXtxyvA1XIET8RTPvGRDB6rCLSuKTnOYPgrnXFZOeDM8LfJAwyz+EjguBFdsXt1GiHMdpjhzsuXQ
o92/GnPLbKZ6P6RZfv1z4KxN4bmLlTd/zCWmVdj37HRbZ62x0KpPEVqb1SF4iLoseJAeYK8A3dY6
OPpAZjnXJroGJG/w5uR+prJ0SV1H3iYy+reum6Tsm0bmRZqZrbMLysjmRXoIpk3nTMk2Esx+pYnp
m2aQU3DCiILiaMRmlU3vqcDLUBsLIR7rKv2hVxTtQbw9YnJ7MLXGVgK36JIuvWFW2fLWgzvJXTM4
cbIPSgmlB3iNH7lrNNHCZ0SGdDZsfwsac2GeTN39svpt8IQ6fFp5wSmPrx4lsl7MQ8MQVN0Ahcny
qX99rpuZU6pHqaG7lw9hOYHOT6TOYNhy/Ys0VlGgWH9rV++Q2HgLakLYLVxyM5AtCF9PKN/N6aC8
msCsSjYM0iFVbhPeBr2asB7helVgaNjpMKNfzaWJ47K7iim9tfnDR50etLEsxLZr4P80wTrsdg19
9A4F1HY5C596vMtYIqKArGdPoRrmT7GVs7qKEZSQAPttCRrUiNQWcKTDS+teKAWY843YYE9/OB0r
fEFoQT2IH/SYd1lHrLm1CFvKNDJ2zfnDLIORagyvPc9q8knpck4ySgsmNzNOniMAamfXYdNA5Rv2
oeqNk2RQwOWx5vbCJ2eBsecF1XWlndZAqhwo/Bc4Sb/ASboJUE85lzZHj0tXnO0Skd6aI0Oa8eCM
yDetqeL+mxkJRGWdKVXnB79vpzezZz2ZbTa8VCy4L6Wp1/upTvMvgWlxpATAiq2zCZK35QhKTfyP
lQVwNamgX4vb1t8o7XQWsLGgkKVpG9ffWpaX7VefwJZzqur2GfitrQRu8GTf8+Oj4fLVfwV6Dto+
OcO8+PWW2FHF3UQw5iJw5V+8yvMurFzNfCNdaeBit4AQNGja37w1ZdpjpVsHY82E7NRHhnPJ4dwI
mdilkeFu1UYALNkWKO1mhDE0h1BdnYMW2ZyoeahLeJ+lJ005ZVTb5iaoDr/5EUh+9dIAkANMzuZR
klXDQA46CeFEbZ3mcczT97HvOZAPp0BOlXRCN+SnL+Yo61EC4dL7d/5szN+nv+ZI+he2Lcu71iuT
e7j/k/uudnaNx9YnpF4/XBKcq2EGT9Jo5RkS2jt1dqdhIznNAIKac0+U4XMvoT5wmSvr2yY6Sjft
rO9upBfHVz65VPxPCS/4nfQVtkzH0cggujO9S7Y0o63BSLna0kMnGF0Suzn96Vd67/I332iF/kVB
9AlN9yXnNqt4xZYx0vQTpSdbiVTVpJ44Ve4tW3syzbB837LfHKoA2e00NN+x69HaXfk+CHIVBfUB
XL9avNeQkH+0BvtZRsSlm97XJS+Npclurd1xozEpub6GeehfpZcN5ecpcO2DWMNU+degAZLMw/1n
Svyrt/oGYKao4fioTyzRNXAbLPPIjH9crqVaZ5e32cKJ/9u4NfnH2EhFhcKJDmoYFcdqNoM3ilrD
Ql956Ud27z5Zo6n9g7i2Z5kc/bpB/Jw6SfvJ6xOOdOI+fBvGLvdMK1audmun1z/m6SD9uoZDDd8N
X+I7TW2c86CU7D9BO7BpEc+5i5CXmO47WAEPfQz0EiyCXX+IE8Xbp7B1bRw2yjkwzZI9vGPdXbc0
HNa9blafpGiqtk9qVzmvfhmwmpImvrw07NOceGi1/TalVc6vr7CON2KOI9ose/Iti0KoFHEHB1by
o5ipWmYPXpY+ALBNym2Xo2YRhKhthUYLz9eIApdmROMGUq2Bg/PfmgK9XvReLbi9NxKKBw0ea+mW
QYYKbMW22iunXxX23hhiUG5e0x0iLdGWkoPwWZrOhEACrfs3YgUVBDhrxrCkDWREzvwzg7cm8I8a
8t5alTc7jh2D+1pIkqo25bXdL8a9OKHODO8nIURKlyRx/vucdcya0yy0SxKIYyM4qWD1YBAqjXdw
hSS+Vr7rG5Tofho/I5VSKYec6iiKYZb7nhEU+xgqh63cBte7YjHBjBsugdV3u48uAXPy2UhfbqvS
rFOtgXXYOtWaXCDYxH5tlnNfb+dnav3HjcuJ+2VO0IvRMyfgrJWSotTxu2rbwFUSdvrbcQlCjOFu
Ow1ktuSOim1do2bRuy2MvuJYJbq6tR49SjQq+Y3kGTTmYjqczD+YwXhFOEh9rqd9T31MA5IOyMIi
d+4Wxs7v7PCcI3RxlzmwcLEmKpOddCEWn5qNW4DspAy1PrRTPjabylB/pN7i61DpDdHCwTCxVhGT
XXaqmUZAeIlSvHWpNn7wW0N7mTj03BqJY55BTWkvYe24sN0HPorTJVRhqjls7eX01ULy9WwZ1bdq
Vl2Wq4sPTGMACKyrz/NyDiuNGWjmOWrbb2J1y5mt5EaU7vw1d5lzHS49mVcrlPoMS1d6HZOhon6d
9ymNn8OjWQOYEV+vUa3Zer53nKtCeSip091PbY/a3BiU27HJtMssTdoAcCoWOcGNOF6FlngB18cl
yPofPUl5lW0k0ce8UOsT6J36oqsQS/5SGxTJQTGLqLhyLBJexdWKKmGTcXRmq/lCwf9Tn1CSa5vK
OWXUgR4jWfhqxKiVV8t2guttAomss8w5dNe7Xx9j6hsOyucg3VpR+Z2j1PKZE6jqWVHSz5z193fm
YmmqNZ6ATCJltWSUlV49F1G3g/p8fpJ8rZoRIh4pkZKgYtnNG71l634ZLoN8P9UAHKH1fbuAm2b3
WW5R22+U5XZgq2RjJ15xlWRQBPNZn6gUkuujEKGeJ5djSYirnd740DW1ce8owGPFdAJIleeWqhwx
K89pNqqZOPd5oKgffozpe824VzJ4xv3KMz6sY3iJjZ90HbW/EE7LyEm/ZmBwHoul4QhTewz1zNqP
i3rp6pNAZhboJCSo/IgpjaSEZvQ8gk68rC7pUTM62mzOrPNwduhe/BzK31+Xu2Xq1Jr7owfWdfkI
0oyOCYN6Hh4HX2mvFmvPErYBvb3qY32yh2A6uVrbQk+LK9Vtg6oVsaUr3tsYGW43HCICxa2afTiD
f+7a4i8DCpWazyRSTlrHEkKatA98UFeL3aiKfnNS7vIjvCb+4ZuXEZ3deT8GS9g0Uv2ogcv/c2or
9dwMbc/fpi0pfTkZE/yN8IKkuwTFmY9a5w08aU1EOu2g+Ki57yBFdt5DdFbfNzGSgc6Y5h9zfyr3
bkB5OUtsiJ5rdeMUqrbzFmQ+UtD51VqQm9IT3wwQHVjxEpGm+NUTE5o0wp6VQsszLA/eYjirvDPf
wUvdPWlh1j/pmuXvhgHFm9Vnq1Vw35T+UVwDRZewzC6UrsbkjmdxShNDDHG0AXQsPNfd09rYz3Hr
F0+gMx2WihZFnEVTewDuuWAV2+p9ZoFmo8R0F0OveSo5rX7fNfyEmthCcnhRYqb+l+pqv2uv5mIO
LQhWKoT9O4nabvhlmLzpQYaCgH3Mar16kphrlsfOtNO3EouUdgMCJ33RPM17NyA/DMOLZysvEUx5
TwA2m2vhg0hdrAxqg1uv81JECLS+OUtgtIL6yavd7gSTFu8jS/Ia6ELlrGpmh+AFaZILji04dAHA
lDVXZkdErkrC8Db6Fgtr4BiKoe2VIPAP3hDCQ5AGxaM0qoU01NwioCsmgsY/Ak3ZQE2jqsFhTc6X
KJITwy5MSqjnfs2SjFrxGIS6tx+6EoGgXwEZYQ3s2sWKAxmTqRxsmLbPXMc+5xqqMQs5pbpI7SHL
hVaw0Fqu9hpGuBDCS7Gntq1OjUnxcpjMx4Lzf1iegv7JN3S+b0vPSO5jNAAfOVP+4Yn9Ylh2ffgF
ScIS6Mu2poIBMCm7xXtfSanTjz14AiGgPQ9e6zxNS0NVLirANbtjqRY5T2FmOU+W5jvHdkyczeoz
NUW7o8LpKi4ZKrnQ2GzaXA/BKDKbBLUgiG6XWX3rZbyeiuMebpqrFzr9mcJsitPTcv5g88q9y8yO
/cjFdGGjomzffDP2SvOcmM4xUPUZrEkfXFMQpttITNNJ9mkXNCeJRtX4JfaXo3rQOe8qvr2SBbcK
xPcsCBGtYOqq0XJUteroKOYcV6AotdC7F1OrQXwq+YfcCLsHnlTpbRD6LDAPw9Swl6zSsJRNXYPn
FzN3IOzUEdw2K762dlmgtAAd0LkpnfzITdd45rCBOzlEAv+KbOi3IcT/CkfguHWQ+n78I9eEJwAt
FnLzFJV3Xh93FO96u1adjWu/NNKTJkKK6upUoV/BgU5EAW616Y2khXATM6mbt4bXxh+GpPXilzLv
2g+l2n3XuujgOlX1phxU/YWydOCRdcObYhQaLyNoj11gDf5RopHJeh/VEgMABskTyt/XxAcmlSzJ
NXuIT5SAXyQo4+PqW+qyGhJPWMafglqB4XrJVkqI/WeI5VXLUncpf2pvpaH4SrXCt4PVl28p5pzZ
S1Ihu5z9JN26KcvV3DQhRv2V3/bF0Qgt60F39O9+hiDZOGjp41Bwp+R1EnZ80IiP3dJIYMxz+xyM
2bvWrn66lgF57pb3tR1vb/mdHVzicL7vhKJ0IZ+X3tq0f/FNmfWf8tZhccz3v1DacWemQQJW2odx
ZzKpGF5qTvUm1GEMopFeX3JOshH7jzBY0OgURv6d+G8zyJA/8lbfq5wSro4Dfw/fNbXSecngwq+u
tA6R3p+fJjfZGxp5rdv820SZcZ1b8oxQsfYVdxWYutEI2A4urNJ8a5PyYC3c0mJDbRIBHgbQuPqG
0UDD6JW9DOzEKWPWpnad+FKWg/IG4KD13Df5N6Wwhjux2HLVD6zNrF3P9+YZ4ZBTlBTjXd65Gio5
VGpMdqyjb5rrj+KTps8tSC5dvdiLWSoz2N2qn8/s2fL97+rwPWjoiAo1rUMrsMgPpjd190nSeNSp
RMFFWZhfmZSNawBC4VwHYNCD8FF6ls7TptA62JF/D6Ayxu6xb30Qvz1nMTQUS4qW/tMMHCTJHFnh
hpBDjDq3OcVGQZba0NvEkltPHBj431KESa5ZmxZXZ4zfRKaVHeNfLvFXdh2Wmz+7IxXtePlB30ZL
/FXSr9nE9++nLH3v5+xtGRwBObl7bfDy+yaNeogWqDQoqTHZRHYffs+BeVJE9A+/mY8G3FgfZq1o
d77mpo9FAZMg5H76abIr7dHmHW1n9125pXTf4/Chne9CE3j2oQ4pJXIaZ9y9ckpXGiMAoN63hg9c
C8w22G59vlvDExT33abz+TGhm/xlDUTQw6KxhualmhVvedpyO4aOVCwqJcxrU8yfxJJmKM3lSzPU
e72ZirfiUyOIYOrZ5Y8bl49oNke10V5i5uKC/kQ/zorRbVdflrXuZuoBq68TjclXX0O7/DYr5WAX
yuTijcwhvtyDW9ZPx/ggPl6Oom2lR+0JnpHHopyQ+EBm6W3v2eM9vJn38WJRJl+9nWDhP0CaNu/E
lIY9/O8A5WN2J0lLG8t79DnxlkHiaqm2PsJs0G9riKGpEx4nkGQ+0oxjqT+moOPNco4e2sUSvx7a
5pV3h4tYrjqboBT1qTo6SG5txHlrGlV/9HWkwowOpjnxhYNqPJhTvGmyOt7bnlI9RKXF6SzUvKfU
0YwH/t8ugGdHe9fbHKCovRn+ayq1bQYZCsXcvXnJzaj4ElYUrrqwUkF2pCj7ZK6cOxOGkovXqObR
YVPkqacecgcFi/rBKqKvnHDV/zjxEUWN4MB9pj46VM89dZ5ub4sqwGd3nbcpeDe/61rvIlFbSWC8
Tye+4miN2icVLOQ5ReJmZ+i1fUfZ/HcoFUIKKDQkvRfX2qw+G472U6F21JuTIX5lnMoeLuufw6jd
/P9M97erim/5hKy79H0AUr5eji/bpemWk1dpKDbaxQB+71aXZAT6pB06XeUXuuSKT8aLSSHoW/Du
1lmsdV6qZHK4QI4F5VKXDlj5IrOcvVR9SrGo8xkqe++x4YRtavLqVOhq9JAPLdW/lmG/YTcI5SnP
h1wJHdINshjW59HqnoeEb7AyNltr4IyTVf71xq/6impVupOX6fu6MimVWZhVdcOikd7SSMq8sLN2
y651NGf/zHo5PXJHg+Z6DPuvFKtcKsoqPwSQGx2pL+9PVeTHyNioXy2+Y6fcdaDfKZzi/UgB0tFz
52kvZjO2/R6hpvwopj8P8U61jPgspqcv5FcIXVwnbpXvA5isKDeCeqtSVeUe/WdwzTn0a5Xq6u9G
Lf9h1st+q5he4vlQkfU/omJmT6W5nwL1ez/PHsyvtorqUGqC9W3zBHT0wArG1lAs4T+zy5RevRdL
mizMFiIL/Xs8GHm2H52zbrPRz7aBQTmMatx6y8s6hTHVwCEQhWYSMJFyuEX5UzMpUVqy09rS96U+
wD37K+xVllHuZMbbtFTWbqbcV/YtUjHbPu2Li5Vk6AQiF7ubwZ9/VS1IGHTvszIP1n7WwujS1W7+
bCTGV0Q8s2MZBOB0uqC4l8b1x/ZucB/FmJqq6nZr0FACbWvVSCyNXTWcIDR87+cVxYRerW883VEe
2kUwhNOA4DFPYVuyNOOVv6zywNwMLuSTUduxb0CajIKBtj/PPUqXHF/Enzodjkrbcr+0Q8CDLinh
ie+py+iGtoczovC+QBP0RSv7+tk0puTCq5K2h+J5+JLwepwa3heTnTpOaksVLKyuvTVn97uMYx3A
45uykzcjFY+cR3Qmz93IulGSqeOzqdnaZypK0e4EInKWpaM0GUuh0Cl5TC2rSWmiirJPta0QCM8d
F6bhcnbuS8/eySLUjRe5tjzYan6rPjZJrD4Wjf+pjgLtLJY0EowTfzNQG3e/+g1dN++60pgrpCrV
xntvz8Z8b/vRtOlVRAVnSOb2nj66RzEzxXqHqvMWNVY0MRbaGlOLQ35qengnvWQOs2Yj3SBwk2az
hlS3ZdFSayDDGfIq8UcX2b+N2doebI7zeBcvTcAuTL6rjeGjU9jdUQKob/lIn0TFB9vMqTgs67Dh
dz2AHpJuuNDuxIuoxfLAubs1C5PPzb4ldRy5aWh9QYi1YKYFFd3A56ax/AwdNEbhpVbYKkbPddZP
7aLd0wCX56keG6c20/V3au//iEJ9F1+mAWU43hPcDbV0wdfZSY51bJr/wLB/buKOTT5IGlg++me7
cYon2chP9WreqEEeXsUMtDDcVyrUZG7ivGvGGX2kZP5s+255SNuRzUfPqT8u/qLSp8+UzELLyleY
451tBULqUqhj9NF0E8iMvealm2CBzKL+u7jdbAiPpTFurOxks0a7wNwNU/PSM383J2UcFvlCwrfu
LT0EbmVWPDjXMX/Mc8vWkBfIN+ucgee8caiDONa5M9wpQTEgeI+UlTVojx1a5iZivvgkmqjjcCdN
Uecvyhg4x6SJbf9efFCDgKHRy3ojIwCZRGxPL7NW+ZycNM5/SsRf0fqmJqlMh0Pyq5iLX6AzbyRq
RfGnolG709xqOlUNy4gobDkJKu2IKr1fiVIFBqWPfWe1X1jGJgnUlj0vNCUvIXXLIcZRqRP7UMJn
Btu1rqm7IGj/KUu28pW0QieQuhcqK36KvfN/Rfa9G34ERAD+5lsYMv4IuLlD8es6jWSLSvxNOP73
+f82zeq7ycf/GpFbMKvwt8uniZZPEy3y0JK9flYr1N8GZm5sNKWpduwxFE8ojOVPztIDX0ABk/0o
HmnmEBW5erCdV6le2k6sh063Ib9mGKsp4zbmd3sZKVObrto/TOxlicvM+hDFC8tkGzkK48McW4G3
0Xiu3pfusNfElHFZmRYcZ6rmQQ0oG6fMr+/uIhCh6yeTq1Pv63DDn/vjGvDarr82bDrePoapLiJg
yg4hZ+dNxrZT57FRqluV+yZtPPMe3MtFYuriKgYHog5j4u1oMSXQlt2wrzXP2+kx7+FbVnD+piG+
qEE7txx+qY825D13Mgt3he4NajZrHOxfe4bV5d5xk5MbddZDaxUpz9eMI1CtUYHowGzwEM+m9SA9
N6iNc9C2z7c8GRIM6b9yP59PGf8MNr4Z4fAncWobI9rYy6ySt0614EInpywut0tqcGVEVGXthuW0
cei7gBK8sjyJidY5QsAWpUhiuhlUH3X3jGCAe0Vfwrk1f5gSEF/vxdGhnMIY5kGwf0Y8pBv0beo3
aMzVb6KYMy+z1Kn4GqaaHzMNdSavfZLMU7DdpQNsHWJKnoxtY949TDaYb2P/mK9pwvZYNtRia6ie
X82i/9F4nXMdeGmgBB6mJYqpfgYWyfIKIQToOK24KeoD3OVwTkAzWGlVsJMZXnVlWsmWiA+DCH9o
SCPNKuJRiG8iiVlmaMK3sXdHyTSbbIOFWno5ZOruZlOF6t7dsiYvgMHCDr++ilgyqFjGw3rO8ps6
QV7DU95XzNpXrjNVhbxf0VhJqSDDzKkfhD66dknGMrqLqHOFfd64xFl6CNjjPMUOZVVzWVkXzmzt
U2AObxVjoMoaVuSNMfftgQXU9DlhF4H60+mjHsCJwDekPdRpf/Pndj3f/EOmv/JL/gyc5JZvpp1y
j6oilCwj9ElDVT3Ui7pumrA8bsspusyL9u7gIC2gIaB3aBaxXYOFy4m/qHAn0QBq1jvfTnhALWOr
fLKfVCU6dUsuGgfuxQ3891CYzm8auzc2TQ1rD1xwyDhYxhdD65DHCPoIOnOTEle90Tdp7CUPfVSm
zyguPVawiX8CZpUf7KBRIFjzyk8elczsH5UU+6HRzoE/qonZPSWa9T3U1QgIVYgADW59cwV2CEER
J/n1vVYr7KVlwLMlWXIkIKY0pUMdux+gyBOEC+fLmig9ZaF0LoZv6/TilklW3xBGnzvnUzoW86E2
mkA7VLNN0aLCcm2HEGm15T7a8Bq1hKw4qe7GzuAunnlxemADKdv8t1FgqeKL4Rm72yQy3y3JTPoP
mmLUp9iIo4e1sQtQ1MO0XT3QI0UP8FiilTBH1gtbksFZfGuK9JrSnbe+pim7NaBNLsPYNQ2OVp9R
d7hc7OaUblGD7IC9aWek5utPYThsxXVl98Wtk+ES+FN/8VTnRyM+MSWwmq9S4kpJN6/sX9Mos29u
fWS1thJdB//buZzlwkpbhic0m89Qe8zHaHTCTb1QaLUw+0MF4Ja7UvGMax56UG8J1VYCadR9wvnO
drIiNnv9elJRuWSMWvBLmWb9KinQD0QwKyHAFASldRpTx+HtsVY+DYN2pnIONm41HDn8WrjLF381
V9+NBKaOKA71h7I1L03YHQalv8SNVXwNM7fhKWko76LYrHZjowxPtmpFRwdujauL9MS2S6cSaTsd
8vu2/ZI1TvzOKBXnqaCQOIfu7Z3PecxLEVwkJA3UD0Ca1QbdQLJ5r3jTNOYGzd1vFVrBL4mh8/w0
lK1YFmJGL87IH5mbdLuJd+2dY2xsJUqeg7Drn5Mxi3du5rfHNLP7Z7Uo4nvugO8lKM0Y+J9d3hbv
xIKOwzk2JrWbscq20JbJ3GUyzwl/TDY3aXdkI/h+6loO/OaCd5iFxKeHIRvMyWLCfLJ3Wv1YpbAB
RZEy8BD+qcQjwjha2kDsbIEvXQNVU35B5sWBYpldACULOWUakydBWoEyfKzaLHkSENYSaxZLYkEc
PzZqqm6mlrcOx2pLjgsTdQNWv3zrFGbxlndpiiXyOT+KKQGjoE44jp0HcTVWX9/prfNyy18GBcoi
lxqw6EmnPk63g9l+jb2gu0oKJxnuYzvb23WAprZblZvkXaOZm8ThJTgpo96CKjj1z16mPMZ1oLBY
Avj5gGRZ/5ANDef/akrRig+V59FwqFlAo6g++r5m8EP0m21lhRyRLQ/TVE/gNo6R/VksaSRYLBlr
2v/sm3pU+MaG4t5E2Re2Czsha2oXupH9FGfudRzD6hGNkmqLSmv27T9nZMwx/j5Hp1VokhhFcKqS
tH1uJuWjz2e8KxarzrvwNA+jtlUUs3k2irF9TtKPupkmb8VjoTGCkqE1HCQWTZ7zYI7wJAVN+yaN
dWDNlfnA2hRl7qzvvw48skNLiT+2jmccGs+IzkWi2g8dNwN7cP1rzWOuplyX7jh7yt4tAUCi+u5C
hzkjtjS3+rsJ6qWbqfe2/q7rfeeVuUYl+W9jc/b+TnDeZrPe3knjqTAf8NAtoHL86ZOe2sF4wVaw
zylIvgA8pwxZXRVmyd3N2S1o0rhzTpltzJe5hB1bSNk7FJB4JjkvvTYrp6nvgOrnevRJrYwtpJ/h
V4CTwMEi953uxEgklmBwkh5iVyN6sAZFf0hgkKG4iT+Tuywo97egHbfO2Q7UDyElDRz1+O+LhluE
Z8/dsUfAZld4s/FShWZz5fij34ipQw7+FDUJIj210m0N44Oml92zxGoIFhKlCh/E0sqp3LoPc8St
/AkOHPc6JUqyBQCAvMhkT/d9NRtb5JbCr47hHHhTsj70bQmriA5Dlj0p4ftyEQRbEmRksgiT1COM
TjKSV+vo61xZh3xyrA/DMJTHPtmHAdTfM4jh+l9Rhc7h1GrKe7sfvtZWnTyKpervm65V3wGp695w
uHafpgXK353PSaaeBlsx9XzIjkCB7T04vY8Z9fHnqrbzGZS9Mp9KUNd6ytaQujRWOMI59as3ZjBl
sBgYDhKQRitT+5bnQPhxhTRsu45PGw5RkD/qGhgg/PDg5KhojW7HyriekgevU3XumKn2FqbmYZuU
jcsPfQ42jVOb0HEZ47Z0g+Jqd1Xl3rqZXxZXzbXYgnZKGBmVb50BOzcbbgVSQyMw8ImnVGEMyOJ0
7fCs+4tmeGbG31Lf37L12P2Txf2TCRnVp3niD8Y0qvKp9ZLy1A82e4Rapj8YcaXuQo0Dezi7v8ig
yT2XsBB9d6wh24RqXr/Le4TWa8fvN3WAAjjngz2MovzNNZNZn9rE7l7Yk1i0xsC2S7QuwoBDHvOb
BJ0i8J75wUhIGuTO36Pf7d2LZdiNuzXcAcTZMjXUxX+dS4KVMru/zxUheGIamndvLoNlrlh/CdLM
3Mm2W291KepGUftjv+6V3Y+Ku806GIea5d261eH+mOGDOcEVYb2kWuwcqj5P9u3yrt3HNdS3Cnfg
fjHV0Zgf2LXm3BdL0Ur9eUzeyECZzLHKMwoeA8884ggEVVRrZd5V5lKN8e9XCt6VQcSjxwj8WxPo
rQV0NEyiQ9c33UYiXl/9CIt5y1GzRjuD8zivg+OSlUUAf9BGmwxuozUYt6tuo20GjJWzwJT76+Ly
F9pzNdSmCFkmurfsLAJcq2jxZYYiT3W1T5YaAjNuO/8wBMX02Zjhnvrp7iqYdsWtOn91/5Ytk+TL
nt5v2eIO4/hfXgG38ai6/YmVk3VMYKN/MafgW2/X0zdIQt4qEBC9N/XYorjKUqncrFn+dPO8kQxo
Fg9D71HN6YclgPbugxFr49bgBP6et0mYV1WlLe7F7sCNDwsvlDd849Ua2a7C/CcPygd0ZdxPg16j
dlSxq+2wn3qs4dm5OE2n3PW9p+/nYmheIDYf4JVrxm9FbSw3HvMfNoaOsA5vutybX3qALfCTqGC8
lp+aVQP3+IsfDbX71izVl8CFC3awrB/5EUJRa/7qX/L7Jd93yJf55Qf6e/563YB5/siXz/N7/l/m
l89fL5/fmYr9yAHKi+FZ30OjG751sEDPSYo+jLuhki6C8N/KT2wZ6N/QT//XGJvOBZLbnhdOyzrB
HhQffNefPsPXBhVbrXxwdDiPq8WPePH0GUaerfnLn1Nod/Mv+bNr9id2T9pNhuDKtTGTut6kmWJf
q8FwEPDo9Z1EpJHAakqvbgyG/BEu4u7SheN4Wv2TNljslIXqM7LO8DJlif6p7Jt3Lqeq/8C3mykO
fGPdPJxGNGq2IzQsh7T0aqj9aNDTqu/ElJ40ysBxeWC2DUwoPJIUSrTKub2XJim99j5aGjF9a7S2
ULy0u9VXmx372GIHyhwfDDOYNzJOhkhgKmGVpaazht7fUT/1s4HUWx28K1wruusHR7v5pxiKkzG1
kdNUUSRhbWA+9AP0L0maXSqnQ0U9Bc119HKEu+FuV+7Y6KVuzqEUeTYW/rt8fh4jljdewXLLmZ5R
B5mfXbQLKCntEV9cfJTdTAi78sIR2ZT52foTxW3Tczt6UOACy4D52KurbTC6VBSk+oNE/4uw81iS
G8nW9Ku09frCLuDQY9OzCK0yIlIyMzcwqoLWGk8/HzyqmCS7rXoDwo+7I5ghAPdzfmGFM88KlNha
04PpsUWIa94Ns5hslrqqu69RMH7S0CX8I4mvNkqG/sKywEdMM08QWf11m7BuETmwg05t3wUMt36L
81xwRgJq3mLqPVa+KHENO9UOQAZoCLupZXGQrYHUyEWelZe6K4fbucIzdmWKhPdsAAgEhx/WUOpD
PS9hJt5VWTHk26obWTIjqLekODncmdC2MrSgUPrRuy9enS+HYjTQuy2Uta+m4SHW+umhNiMkZxGW
2w2q6a6dJqg3zoBjrKb4w0sTz4KPTRbsRdQOL6MTaQs2gBk+DPROZcwTBQM8Iw0HXEpKnhg/DphA
/tlkfxQdFLdEjx4toDM0qO65ttslaxGqJpHGbSP28cSZm/DsEb3rslU06PxJuj2ra+ZgiUnBr62i
Fq+FMnuI17F7oeBWHQ3QJXhDKR18ySDYcPFmUTawIzLHEffywOL+oqsaUoY+2mW3OLIDhlJca5Db
93kCMSUUE7Lbf00xwrInbxi8foQmRDp3qk5C++My1EkxtuHJeJtaI0y5TKY2W2keRsgVYJy7eBL6
J6T4S19tPuWm8M8OYp4LGVZjgYOGYb1qqFpS73c2WLCDm4pJKK4UMcOV1WxfxZWrrNqoYo+UZ8Zm
6rT04sR+djukWJ1gDI0EtgUU5ZyDrNyqOj5sZt2Ol9TvLNg3mv2ORPOmMPz8e943r3mlDS+GrfZr
RUT1CYe3/pQ3ebnqRds8dWXqrSiRh7taC6cX8gvAaPwK8kWvjS+B074rYE2gCdJSfZP1Tdo/Gllj
PKlgp/h4p5cMZ55rMLkPclA5f2XgPGgLO0RpWWTtVlGHeFMa6PfBfRme9c49KTx3P1sOOpj6ADgn
DHGdhJKJLt3QN5/LEQpdbifO/YCy2LHXwAGMILU/lyTfdNcuPqG8n+x82w+3dWM2b3PJSA7ApRcN
3DHrDlUnxKMIy5eWvOvWJxewq2bh18bVtKcZcbSJKzs8YPoLCRIxqyVmX+LLoPxRCmX8BqCUux98
8YfAtcOdXoT6zqk99b7x0fZGeGz6Bn4IAS3la+U7CbibWlx9G9vqurOxnAXqkOV1dHRnBWl58MZJ
PYH9STfjDK34iN3OHESmnYYv1K3HnAcGGm+xrRsE7R/X4b2xMELFXq0ssuHgTzapxd9PZVsehGEM
BxUayb8PUhtFpezs98PBjEquAoAxACOEVIIKyEwPte7sV6F5X1RDd43cz5GhY6uepEF28kfvQfbZ
bmPeB0Wn7qoMTGoPpSBaxmZgrLvc0qhhzW0fldklt+Yc2TeGuwYaj4WzTUtU/sZCaLupoiQNmd1m
HaxR8akn8N8YWHbtta5DYP9qf5YtBG/ba2E5ZJizWKxlTB5mPQW8CrQzRiZcSsYaT7ymmtIcbiPM
V5H6BzIUE1qiHdytHKwF3jEz/rEU9j3V++iSqC4mM4Fzn+qlfZ+lZnPAUztcyKZvD+KCmyIpvM6Z
PtdafxgESBfFjaddoxjGhkWH+gYAEflTZV8Pyj2Zp+5+sMv44JjCXfie/4dRxPOSb/awNh+tkrVJ
Q91sMaCg/CziKFnVXlnz+glGAKAE7+yaBYttQ1lX08o5toFaU7HNu4s32xUgETs+ti0owdFQ0lff
x7bZthGqsyzUBeB53xdeHX/Bxc9fdKmBsUePpFrs1AIziAhoht2lT8jF4oXVRvZ9S+JvPQ7AD6GN
a5umrGFjADzYWZnQjx2L3r3f8TY66nyPUK1mZ0x9fAf9m1uRNcQXrBZ5LLILuB9nM5PSL6ZH7M1U
0iMYsg22Y6K9Mmiv+CfEMA75UdsI2TaBXX4z1HFfZLMIv2fCGG4nLA7SYFxYnWY/Txb2uGFbsan2
KxjSIl65tV+9gkDCGULPER/W7eq1SBbshfzXUbXyE1IiyVKOSmw433riYDsyT0LyZeUkGbKoou7O
Zu1V/KatCivUUnlxAhdSpEt2Ihfdo+krS3U8Bea5S4oQz5ohOwgslL7qRfbNVM3oTdWAL4aRg6+s
ZlF3TZIJoKyF1EXqV2dp1yMQ7bctpyz0hdrX3cWZaWSSSSsZt2AxO+TwuwdnpuPKUB/7qLMknTi4
TlI8TnAXD5hMd4uyirvdACZugz2SeombMES/QjvLFkhZgCnzAeXCZhujT8wT0jeidan3YqEUqfWA
HItYjIPlvXdtecEFwvEXPGqtWdCWV70LsxjmSJmFm0zPeVL2eqwAjkrwdBWRDTGjse9IU+nTyodw
xTqxPd2aZeeJTWMiyORQluZjiKKNE2uqelDjGp8tZEYXifDKO3lI5+JNxTs/3IJxtkO9xjjJTjU1
UB8hR7YuTcw8EgdUSGP40TnR042lIH0/ggPjZ5wb16hz9WuQd+UZgiGqrn+F6vmsQWHSG0b7+BEf
YsVYWnVXbLQw9tGJxrBzd7scd0SwO6N5u5S8MJaj7amu+j+0ekJbfwjy7+m57p3muxKb7cJwyvHR
qSaXv9ToD+xs3VXf5F9YAVi4aFBC7tQsoBIGxU42PzpuTYpXsVtnd7/FB6NVVxG62is57OOQ56Qw
jOwqI4aTFs5qGLV2KQw3Ww/eQRV+9yAPgcNb64lO3csmSuUair8o8Qx196DwLXxA5jLb+o6Du/w8
S8ZQ04S9rkXuQY7rG4gv8eRtbhPmYbkIsk09eeNKzuoro3uoKvUFS9L8JEODg9dsV0dnOQnsXo7b
SLArqFCctZ5E3KjhXKlXPclYZPm5e4o3xU/9jWHp/oG0svagTci7yhGDXX8hu6U+1qpT7Suz7jde
g1ewmkf7Oi9MHZMX4Z3LBr5/65onVEmQcMVLYGUas0gV1oQrZGCrPXlL59Xi4RIWtvEShFp06sGg
LQvPcl71oOZWqFYRu+zcfDE97E9SJ1g2OYh5TXPifZ3q2gl8WriNoqi/5E1TrFEbVR/I1ltLo66j
l7IMNfRlUnTprfFdwRDia91F+yLWdZ5tzrgNvcmDV8KhDbg5u9ko2N2Qjbc8hPWT8c0zE2fZTO50
LOPOfg4Tax0UE3H0V7bahG6qmenDWybISnfIunpkInAh1ymBzNPHHFhYUAzFpS2m6t4L+s9yeuEI
a5WayLILqtdxmN6RbNb3rgvUvC2G7qzbdrYOcNt9MkvNhMKahZ9rC/doueWp+n3Y9dYfiBw8m1ac
v4V5Xi7VWhMP2TD6G3nFnq3H7Yo2uq1nJe0xnxqs/KkcBhNovxZ+NoPuTsSCTRRXzEBVfNOoeI1f
Z+8ZXQTOmxXqfB69pZ/0NDAegx4YRp/Yb70OlEVBfWBvoCL9qPoJu0gECqZCzTD0ym4oOj8z2iN3
jnYpUXSgWtvlmH3xnDLEgMpzlpVWiZ3v0uy7BLGkvsc1mXwNGOrG2IYKFuGyd4jZoQVAspeyVy8h
tdtQC/H2M4+KK5wVmsX+lyRY8/DXvpSt1mDalaonM6yTy6gY2UxVG55mhFmRi31VW+Mze/3i4Iso
WEtg2a/xcI5LINqv8YL1wn+Ky/HKUFRUJFNzpyaRv0ldLcCCXo+eg05Xtm2M/oHtRfFzL5TiYAnM
L2VvriUK+46RJ9Lc67oCN/UhuZu0uYjT1F8k3MNQuuTQ98gUfKA/ZIx6J+X4H+gPZTCSg4xJgIjs
qE3qAjXgUFtH6NjFoe3OmXTKyEok3kqHO3stLCxPircGx+uXahbQJwmIwtk8NPluxps2B9UoMwXG
2BpneSbmMwT9L4MyJQcZ+ojnmdVs+x+zZAcF8T+neo350ywRTN+qqTZ2QtOiS5vG9iqH7rMyC1TW
ZUwefKgNO1G4uFpB4rnUVdeywIX7B8/LWHZT3PEX/piCO9jWLVvneBsnr+V5kCabmbjyU1BRPWtl
T+AdWrMOlVVn5NWuQuh2kbh1gOHm/AoxryCvLa9zmz2/glF09ir1NPJOeuveW5MG004bqm+u/r3I
o+GLWWT6krchvVBaNg8BBmEbgd3uJdBiE4+02l4rqcvOUuuyF0vtYOeUot0NczMzK6SXY6c6yF7E
HDqgTEF/GtUwezHb9N2NeusMpzt7MSK28vyqDk3A10ZNeNV6Uos3MHzIGwVGdI4UN32EOXSRcdPJ
cxAakIYnHJXe7L5Yja6VvWD7bhyLPvxzupciMRaion7WreQ/TvcBtbxZU36bjgi7cfRtVyztVAeN
oYfeMnbJ9sT6yF7AaaNPdfvqImr03FS1cvUTCumpE31q9cA5kOJp8LQp4k8Du9aNategpfhMFq5i
1VsxejjM6VVwHhrc2Qf0oXf1iEWS4o/dqgkK82UKrT+KBHeKMrmHmswSeyZhwNdYRFZ+dnRjOEmn
XenHO4f4vmPHYf5l0fsjVJV4FvZp5AFhrdp9lZQPEerU6hZOQPNTE++Ydo9V1EPZqvk5iCsYhp6b
rnTDQAFxPqRp+54gl7IfuxLjwLGJ0ouG4vgysu12I5tynDp3pKOgiFjp2e0C1VCtXD0Bhdfp49Pg
kUWI9PoVB8KSCvlorkAjzQkFBLfR5E7uBh5qL2aTLGIzbl4N3VIP3uAoSznL90W7TE1somWv+joi
7/dKoiU8pQlOanC8G1bvUboaa6841KFqrUhrBpsu4QmOxkBnwWNkB2Ybt9Mcoe4aQO4J/BBZko7q
fxzU6V6fZXJWrL2dRdNXPN/RKFuSfYyenSYGmYVX6ve0BqnnWd8iYAikje3pUc+woR0Gwz8aJnw2
pCLCtWLDuTerHL+iiXQz1XT0Ec0vPXdhSoM+0pbYJmwHr7D3cLetcx265codE/FaCfMiX8gIg10M
FxJrOB6khToBNci96CLPrLr8piiBTSHwl3hZNS4G9riLp6Q+d4PChrNTze7UWXV/kmdtFv15Zvem
clRDoOIM+Aj/NhR39P7W23azropVkJiMKZvFbZDuXKysbmWzng/orhTRq+wsZrhIHi7GxEmeZPHL
VozPLJWyO9mFf0C2EvhbbGUnS5Dkdq0ydJVDOlBODmLhXzGxM1cYNQFtCmGzy5g3n5F3XyuqoFyM
S+EtXnqi3nVUbxdyxMeEJERayrWHEpTmXxcJU/4rTojIz/wyMi5nxZ1jrNwYO3LZ8dPVeUHjEkZq
cc9Won2uM+cuHDuQIHPL0dJnRQ3ds2zZdf7NS2dNjjHtnm0c3fGaLKaTOTcL8MyL0nB6oBPMVBGt
WQrf7Q5tPXXPcReMyxSfvL2cS8Yba8nImHZy7qBywx77wNje/g8aCiNeh2uCnOtQ5Nq0uppsZG8f
eybQx9lfr8SCs0otLBS7vnjxrGg3qcJ+twzFWiWAHyAPBcUT/MHrLY4qxypmP39Sh6x5cAzxWcbl
dcKxRp3TbaarlcG97prJeR9aQ+Nu21SXIIzdsyVMizSEhoZgkw6resBWsnSC/goLs78qMz2/4jE5
qS6Qsx9xU5jBisKlyQqNEbLDNzXMKjIUWOaQX6iKi7DreMkwKznKWGrE0YI7prkq900E+FtjFb8u
XTHuYwqbT30+3TdVj09QQy5wtOvuybIhI+IQcOrn1i0UoGZSoTkrWxF8NbzMk/4om6MXZWs/CcaN
F4NBdNrW2mSSuaMGXrso5lPM4zdG1QXzEoZYO7N7NHC9xaqJAkA4Mw5Xm+Jt6k6HrLCVt4Zbqpmy
ImdrvUNklG8XiMi3JnV3mKjlzzwk6iMKsbPDLnE0gr6OuN6o2qPZZ3mwGq9BWWrHkGX2UYcn47Rk
yAU37YXZD9VDpmTuLhijYTtEyfiUiuErqX/ra2RxH0Ev4VNeGMnGAXlxIJkeXpHARU7Giq2vTvZg
qUP7pRFY/NqelZxdDVBAXYN6VezUOKKNUC881j3c5mjKgxf3xnFOzAD3n4M/nboyqrdluqE+jObj
3N+YWrx0560my/slhgTeify14ax6Ww1XoaLYqzZt7DMO3i17nohfS1CUu07XbfA1dPhmDWC0MwdI
itysdzJIRcu5dZtBANnEtbrFgFLXqtXQO1F1a3rAO9fczsZSWHiNTcrdePiOuUuFTUM0PfguG05E
Vs6yJSdQPVRXw7xVVZWiTVnYtssyqaurHOLxDNtPuWYtdNSAH8z54AvEN/wsdveyqXd+cg7UHYzn
K5R70vrVi4n6gr+AOP+g8l9+C/w4xi4pzB9VuCtrNcVioECVZW97U7Bnt+SfEzfED4ncy2Pgl8qC
H37z3pXJn1cU1ED+umKNbtbWnTJ1jVWo2BlajKZFVXmvCDF/ryy9ugYwCbB7dF9keNRV0ivp5G6d
eVRh61tThNoTu+0J03dh8lkT79DHXQ1guQ84U9WvWbqS/4bJqR8snS0vdDo7L+BiJ8PPTdwtlQVF
KGuZjhNGS71RnSIFwulmnE+72QpIHmqttPEOYUyBAEqzkMGPMTrKvVuzSNVlmJF2lM7Amhh3WUOh
KuI3uTDBaD6PdiKoA03wgP3cX/dV47w01vwNyj9hLOae/T7849YCtLmrWe2tAqPNP41l2nBr9bK9
7ynhyvG8bqOU4K6Fi1NX2vGk8vpuy1c2f80QPWnnxK0BBWYVFzH2nwjR3pu+HS+wNps+tyBJeYKl
yb2I44TyqQ9b8YdUozyTgos3VcZbDxttVrne5mNcF/XpMrRSfZnhzde3WX8d50NSOuTR/eJ7m6IB
IlsyrvshLNJyZC2K/vJtmJtU5aUwX+Woj3AzssAxRZ7uPjrKggRWZANglFeTr1ernQbeVc/iz0Xv
rw1uDeekHvC5asfwIQPLsxQWKNSxAsDQB3n5rmnNC6aX4fdMpxoqWu66rrbNWq1gC2j4B+HUmEop
5nd9DPRXtxwDMjjp8CT6eFhlRWlcOyRgNqKO6rtWwCgRvTETOvtu9YGX74KhXTqFC0WPghkVlj6o
72R3DR8UZ5j+e80GcVuSDkaKJ4+xicvvp9bCR0cDxpUpBbn3WGD+htEkn3bYHFrweK8w8+TwiDzL
Pu7qYFnVfb7jLoXsYh0Zq2C+4cpD00RFcGvHZpVVC72GSf7Pf/zv//u/X4f/43/Pr6RS/Dz7R9am
1zzMmvpf/7Scf/6juIX33/71T8PWWG1SH3Z11RW2qRkq/V8/P4SADv/1T+1/HFbGvYej7ZdEY3Uz
ZNyf5MF0kFYUSr3382q4U0zd6Fdarg13Wh6dazdr9h9jZVwtxDNfVHL3jsfnYpYqxLPBfsITJdlR
QE5WstlqpjhWmO/wltMLMsG76F50kq2+9uwnaO/gjW69OitLJC8vsiMXA9SqMkfXzEGoy+iSddvo
xavvhM7emZJmJZtoDWbLykmj02AUxWu7AlGdvsY6xaBk0pKlHKTGXbdySYXujSx8zpzsPDVDddUM
r9i5ft4tND2HPi6DWelAVwu8k2yRUq2ulaaM66x245VTptU1t7vPf/+5yPf998/FQebTcQxNOLYt
fv1cxgI1FFKzzZcG5Rwwdfl9MVbdfa/kz9IUXs/AFGWTaW2kxXzUqS9yFLuJhM00OwJfy74XM2dG
HsxOa/H0ib8Dzavu+ciJR3F7+DHKnDMlP0Kqbxmo8qrtsvCj4SVBt2LyKBfIFthgyCjhS9Ak7UM2
OZB5GeMrXn2OTIOsyPW/vBn6719SXReqZriaqhsaPDzj1zdjqLy08Xvb/Dx43lqf1bC1+cD+qWXx
xpmJRJEHwuCvYOkMwaqiyPFTTI5uqfEf41wx4IzPs2VbngUD4sDqlJJCnHQEopp2Qw4jYSFgxecq
SJLboRuyCNVzGYAcq6rIKTBKtv3KBRvud0c5R8ZvQygEP6NK4qOLUGvqIjczWAk6dqV//z5Z9u/v
E3s1RwhXdzShObo6/9h/+jELwKFTx5b6y1TVzUYz2nRjsIbek+5NnqM+vzhGpH7OnJRCVGuG5P2D
6BK4ibKQHYVjPKNB7D1Cy44OXeqO63gosSOsmkdMWrH2nJLgoWuiZH9rBnOJRdZZVBLX21aJMOgJ
khau6o8eWYsZ0b2PeyzdPioz8kwoun33MVfO+rjoT4OZL19XjviIewOwXyQWuS8AeTkW2egfbRj5
+a0d6Nh98m5tZa81D/kYh5BgcJvhyhkf3UmUZtay14X/X+62Qsy3019/1q5ua7op7DnJ4OjWr59Q
rWo1uu+Q4DslLDd9qrq4LKGT5LgQT0nHsH/HQu4ceVV3KhoXMYMub17tWoRHPemy+9CMsnstwSU1
6V1jL2O3QwdDxg8KjFvncTKGCHBKjqdrt7LZjlZ23xfCIdmcNJtRvrjnFRS/87JbQ53xkAuBzh0b
etYshkpBv1qPOS1hHpBKduplbGvFyU0K+EI/nTYIM++iybt6ag0rIMp4x/vE3HEPs07TUMbbodfD
Sx4lYg28tr+PuHOsMKyMn/yOVB7ZDO9FKXqoeMOkvCVB8EVRAekrwjmhyz09wVl7qAyt2U0AyEgH
t/FVkBO+yjM4Rd+4AAqWP0J5gxhk1KQvhjsNzm1CUfowWFPwsx/zmw76pUe6MlS4a+WzMN5k5WX8
mfQTBG4bMSpfLe2lYfb4IQsTevR8FtsTkvbytJ5C9xaUTQD5xqH5w4ypkftLMO3xnDZN1m4TAPWW
Bz/eGc6o7CkCxyh9K7W+1JwAqwTEBk5YBXinRGm6I3l5hAJoybjlV+w1fjoF/L1GtX46fIzJXRa3
K9m2hPUlMvx66+XNPlSL4DlQ22JlUqM45ZPhnF3q6Et9Lgq06Wy8mZivPIrzDVVWY49xOXVkr6Wu
W1njjc4gGQyD52Nl6EB5nQkPY+eSj66BZclOQMrRpa/QRTC9qVgaVTouRjXCJmwerDcu5egsfLd1
uzlNbq+eQZX+ecgyjHrICdhb9vOTWNRdqp4jDfgi8vYbOc7SvqtjE1zsJnbuxgwL+8Gzgne3hx0T
jybbsq42r/aA3p2b6+F71eUQtDwnAUdkKI+U485G53nP5K66hRsdqKWNZ8WrVH/d4bFJ+Re4nVsW
F12BX4F0Lxbj6VQeZSwD84omqFZcyOg89wUaGxU7dX/NVpgEGBjY3YiYs78uTBa3SgZ+RM6TU+SZ
G0QQjhL+mo9rTQ7C+Qk/lnUSJLyxERi8tTF5wcpmW7HWGsEKB3X9M2yQ/Gh6lXWpbWFdxgjU4d8/
OeRy4pf7km7ZuuuYluNqwnDkMvGnJ4dZRrgbK1bxWTGibGmTFdrmZYG3KECmt85EwQ5du5fccdoj
+WT0C+a4E6GUqBbmdEkmxbv6pvGtL6wRn1r2Lywn6oMpBvVTVBYLGQ88PdyRDS02sqllWISC4Hgi
a6efjGCobpcttYIFeaOm58kM0k0itB7jhSTcCMd3uKfE9qceeaN4BsX+Fk/9pVG0+bs/xs66xxho
n6C7+ClU8xvAOEKr9BbHzbz9lJBPlkDf38ZnxCVg2A2VCB2HY1g5+eNcl1wVWWhsZFMZm/wCK3UX
k+8qEF4WMLyDLt9HbV48YpBNhaWpv4+joq3//tNy/u05zzPEphBm8nmZgjLGr0+Rqqx1hypm8LkL
WpygtfzTZNXefZSW9rnPq37RmG3/NrQB+AHftWArO9ozGjkbLLH7N7Mbkq3TinBrGmmzrgOQLjr4
kqM2Hxwqa0fZlGcyFpiCWo1tHyIRZ1ee40i6qCy4SryQr4gFYhc78KPpS7U4edrYnwrMMp6b0bwE
VTRdECXKn11hfqfe0dzJVjAnKZsiqI+ymbZhv6xcu99X88zSZ6vmT7q9lb0huPG1nlb1xndFeghm
yBkYyPbUzXwia9aOb5dN3dcnUHtALWVE9n2MKnuBjLjDbiGrUZpqo/4bNzNrru+lwqI+Rm7zgftz
sYujmmRKopLCiFWG6nE3D60bf2d7kDNrd7TvbKTcpoVp5PZdXhnnKjfHfTl3yF4Z1xrL/i8fvPxg
f/6ZCnKUpqbaumqwWdN+X+D1SFF3vevr76Pwq1VuFSBqTaW/HWK+8KiRuC95FVkbthTRnVU61n06
IbxrI7AoW9TBk4vZGcBB2QLPplLdOveMcJHV4GrGHikzeUArKjs7Nvc0vzEUFll4jjuoTpFqGc4d
S73933+pjd8X+cLUVb7OugoTVtd17belUWyYpaNrkfZua96nGlLzXcNd5qfD0KPOB99RY4Ey2YsU
cek7UCP9ysg891qmIt/EbO8xUkKD1Mxy71A6oXVQgdDsumSa7rxuqDYF1sxX6Gf9otfH5liEGrl4
o6h3gK5BCSXT2vFSb2+A3zvIs0KNuttZ9uPsP/V+xD7GUViL/8ut+t9+/MJ0LeFohqOb7rx5/20z
xMJkYs8+Vu9Rmn7Psgvpee9uiCLrHM5YHonPMUUar1A8MlcfMXkWt444aRhs3SaUaNQs5Gk0zSBi
vRw38gJysOxAyWbOfnjHkaL1+CfUu0NhoAzGAK0Vp7+7wb/lqTrUs1TTmKx7cqDgDiCMCgA9cMNE
fbGljskcs8NWu7sNAfV1a+rzEB/NlQVasyMysHV2rer0STimcZBmQzgRZ1dfNZudiYguBCya8iDH
5ml8G5uC93cWZhm0O18ZNn0kaui+Tqst2qG8AynvvAdqgj29AxiPDInNJtZ8NRrffbd6u1nCXEBd
ROuda5UgxirmDsSGSAfnQXYBWeNfislDdHPuyEbWLo03YgZuBvldO6hzeoiOaCo+GQAi//5nYsvf
wS/3AIvdsAuw1bYdQIj675kBJCsTDS3bd2sAOV7WIckv3AXWkdLbL6Xh9Suzrq1dMDeVHgy3qjfZ
nezl0Y17L1nhsTDNp4ylkwyPFtgpHm5fUAO1X1oN/IeTG+pSdroCGxaPnwqHudfJ74O+f8KdqDyb
pWnfmX4oli3Kyl+AucOo0sfXqS5A/eGass9Cv3iqlOqTHNApWb2w2rG5R+4xPgb+lKwTb1A+N+FC
DshF5q4KNxiPXpG5+MR7PPrnS+On98T61npiFaPvBl3BjUwSL53UIu3n93y+yBxtVS2q78f5AP3n
z1iVGdW9PCCV8nNMDv6Yq0RdfRv3ERMRSkmsKX651u/XL21QQWyTBNXzR9tWzwGckLdEx14oLods
n9eK/dpH6MbX9lvXwKFLOrVCrcmz3uwSO3AoiyxMO3AlGIwgckYceiXUhDqzrl02oHmdQA113XLf
FRT+EApJ+JnoPnbR0P0j6HPV2B9ZePTBi5s3j44A+yLy+sWFIHA3GY3zCJxNX/cu4m4hbsSPo191
2NzhexQhXbFk4QLCfGgvcuww4eCVVIoHa5WxvkYxrMqnZCF7b4e8WRpuNN0nbIhO5qDpW/FDKEXq
nfwmf/IhsoKR9rTFivn6EZITfpv/W/O3y7Uw+lalKayFnCtlVj6ul2I5dlALLI1yu1l3fa5fzUJr
KHDwsvp8Nswx2asWrrid/f24HM3wjatSY/NmjLsl4e7y1M+9Z721jFsHuWnt5EqEvOx15tHyrBh8
wCmMi6kRTTokiIm1GChqNbqXh9xrEDPwwnQ5o2luscY0pr2dzXDheVw7H9Smhd8Si8vH1MhulbOY
2mUfjWKNutGz4bjjva1O9VLru3orm/IwZFq76Dsn3XdNMd3LmJYCD1YgPcmWjBeju8+dYrz7CLVm
hH5+G10z3WyuZvbd0ygV1wmORqRax1dsvb5Tb/SvrqIZD4MWnJvRHl7N0tJB06DehEPKz6P6mDsN
1MrzmBbg8mEMLqNRT8tl4p89pM0eXFUZHms/YhdNyXDrd9PwKMpRP838Q8ftspL8JB5Q4FxACjK2
yxUHMgoPJy1+FDwj0OUf79kGFo/qkLZrS+vFWjZHNw7vs7FcytZtxFhqS8MXyhbGMqkznz0ywl52
tdE9Qz+GomP112c7bCLtnWlYfb2XHfKQ9MA+N66pz1pWfbWQo2VPY6t3QVKUD5qLeHbZmP1dbDva
2WsBJAEiLb8kCJClyDp+ytM022boKe5MNS+esf66lwPeQ+Hbh8CulRA1OngdbmPcDY4zkFMZhwsU
2PQMGWBxG6GxkjkqsXH6GCGH+UWGi5rVgEw2VIfFcuWwOw6wJh/MYX7Pkuqo+YjIBynNxGq8fZb1
+hq1hhJlTRIV9uClX3QEdMrYGr5hVASwGEvNh27ykcdJG2vnRerIvdexb0MSfnOuZX+1KCpLdsU1
y9Jxz/M4RbHiUwvTC5O+AQHAOv/z4M7Nj1iRGnyMM9FyA8LNXQTUcl+x6ltK5YC0stHdUwFiRmVu
XwKVx7JUDJjG5MFOS3Eqet7lqehRfEa18X1yZsqSpgznVCVVZWAmIgw2qSC/l0Wjle/whkAfBW4O
l6Zt36DmWklWvk+A/LdePf1/5s5jSW5kS9OvMtZ7cKAcwmymFwitUzKZ3MAoktBa4+nnA4JVSSZv
s3puLbrS0sIAOICIQADux8/5Rb6ZV2N1n/cu8LB+KLbjoFfr+WAkIRcZPLenTpKQd3KjYTVv96tg
W4eKeMxHud3HnS6W82mU0jzLMWkwN+2QDmjQnYyFocMWdPtnHRtjpzBng6JxuMXI/eO8XfHAboPv
no0N+g9Rf/Cn3dVakrc2hn2rea9cFhe9Mij5goA+aUYuodjZ9c+DqJEAKJwIv7VFF1ni0ZAb0+nr
avxQe1WE21MwfBKhB2+9VL9qYbqlTOIBwpS+ZXAjQxIVl4IZu+9Q5l53WVK+RF5yK/Wtdjt6QQpj
WvQ3KbD5BYQJdx1F6qTtKzXudlDrjFiv96uVG8ZOiX7ixRZS6jqaAkOw5JKuo9RDJT98Vn3ZZoZV
lNLJ7RTp1JvogEVqcZg3vW6fl+TO7fhSBJxvGnRfk1Yjb7YpewOHrjG6WHGAbI8uuY9DqsUgmm3p
xs5y75YZjuVoUDioxLLN8Lr0LFT/lhLlMZS17qD1in6Ra09c8AuJJlm21bxpfkkA2mDT0jd7SpFk
ZhtCBltW/McuAnAL9CUCRdIEjyh1mJeoLeivaDTcqL/3tJesCILHXFbLpTUkeB7ZfX3qp5dcDZF3
SMut7Kb1SbZMXqaluXHerdC1fCEg8a3mbW/2K+Ie20vjAdKOcixVeTx0dlJgoFOFD2NPGdwDfPES
4JtR6+5LK/zAcZGeot7qjSsPxNj1IAh8xTqMFUcAlT6YKsKxCoy0FsFKrd1Ken1zXUVVXj8OFeow
jrnS4ds91ikGBmXOYxKKpHwsIAquMAbzN5ZnFI+phpwlvbqJWwyraqFjJGpliF5Oq4FpmlsfLenF
vGo1bbEnwAyvqygq2gd4ieCPpp2T0ZBPau59jdUHNxrlT0DBv4RANJ/7qnAdrxTmQ1yq1TKzDP8W
9l+2DrtePvVS0ZO8HuR9PPAjxUaOxAp+PgtDVpsbGLbRVuZvZyhDfYaUJ5ZeOShMstuviuJ333g0
pDKOv4VEdk6ENcL7Ihj8VZkDEf5mpWqyjIyYJ0AODfvYFeoWm0UegFw33qdFqu1zdxhuprWizrlS
np8+ggKOHUnRRkRM5eTR9HQg0Z5U7udWW0nRXETXHkg8rWrbd6jc2eN6XqVqHG46EnqrcUiTR/So
dCdppOhoZ5V/UVXlG51h+xT4SbbN4dmsDIQpn7zMVkj75TKqLLTarX9U/Tq7q1N6EOEhbDNtNgu9
PMBmnjvU9qlG73aV95W8mVu5WVC5j8sYfBan7LplCUzpvY6M3sXs9B/eF1JgspqP0Zp+rWLPaMht
dYfjWAY0ucCyKzKCs4fU4tIqk+oJufQnmEncn2G3oOJtf7ZGF6DWdJCAe7LpfYFV+HSQb4HU0rA1
fhr9+HqQYXULq8ytz16XIFBhhtWdN71Tovo/vhMguOopLb0nQ/Kkl6Rof3gnWL3bUTIc+lIBSnQq
xs8l+vmlTOr1X0zyplxHNhfrr1V5ykOqLhskzgAg/ZrnaVI39yUZPoUZ+hrCn010UMtUfZ+o4fPo
hdUF4T/1va9FIFir8qEvCH26wV3OO8HFxtYYqPX1EL8e9qEOqmhenQCTG1ToNH44TmH1UrdEm0Tb
zmdEIhKURR5RfJpahyC8RFjQ3CjMyvdkf4Jzlrnp1o/xWSBaQ/hDjMHRs+PM8UOmlFnQwy5Nepyx
YuNh3sPrn9B8a+/ndh/bEd67Ps9rgcJQlAxyvB9s/71V2QaCKRqzcdnYuKUmTUBC6wi3FHrQtFpJ
abiNojAEb8SqHRc98pq2uZ1X9dqAGZrX6sG3hns64veqZaR3ZtSmdxFTDpCYZOjbnGdh4YU8vEGa
HOZWECPN6fe/oKL9ks6iwmfbsiBXY8ASEm/SWaFJb1JUVscMrx82JAhHjarkSMfoJohj1Zhph6dG
yPrBKFNuKr4rRDuXAqoxiBs3/azKVniXl1l0V2BivbMiUVMeCyGW22iJyggTbyo5kFZDlrcf5JaB
uUm0+uJVFmor+biLJbX9MLbduB0FME4fcbgPhYbyxkgK7GzoOOSAD78eDj2k3lkVj043nS1vYMja
llGcOuxJ3g/As+fDq3zM9jnVYQy42K2Y4BSpnpTHBPTpk/X9PW27ig6WneqLeS9PIOin0Dse5nOg
iUSxblhKVtgvejKBNyoKczc55gse3dv5dZMtwMRoPaJt87b5xcWKZ62jrns9FDln5agXxpOMie7R
w19xm2kJem/T0uu2f7X0+/3M0P5+PvvPpTdniQJbbIBOU0OUb6tWcjehHwQLJmjjNEsbb5XEj9ei
abPl6zZPacZl2yjaaj5sbmh1tVjoidluXreZwkIwbVCLtejGr+DAkcesFMGT58k7oZHGGkWHUnUV
WHfov2cLI/WbZ7UVD+DHfEA40ooNEJhkqzhrRVt9/P39/UshW9OYIwDIMGChk7ad238oGKUGk5xA
rf1nhGqCaG+Y20pLHyB41S+G1WzEUCkfZc8SC181tUuBpv6u9EdjA9k/O2ao3zsZwEEHhBU3+fQi
Ieu/NCKQoPOqWtXn339k7W3VRDNtYWokNw3N0i1dvEmcGYrsBT5VqY/j0C9De6yAPvCixzmez6ZZ
b5kmR04nu9+3yb2JxTd+do6a6O2zmVYHqH3AzRUoVpQRIE8lSffsgdd3EpHIpw7NsHtpSC5GInfP
eckPpGIps038JbTp3EvV01CXpDZ7HX/tLGaQN2xLwTaRlnlpfpl3pALf4VsVZH8BQdCsNx0TX9wy
DUSUDVMHTwNC5efiESx6EAbpZD9g0GGKuMiO1Ge8ycibRXN6SVQvO7o5nHMS2Ls32+fVeY/Xfedt
scjQao11vP6mk7zZ73X19djMhrgDqylEE1bv7jTEzQ++sJ8hDpADqfQBgwbTE2tLr2iddoEJuuhh
zt/Mm0Br9Tt60hFtWhrnk3QyNk6VFehb5Oj6OzkvOsQ0bkSYcUqp5d70ygbVlumA+SSSW/gOsADv
MJ8EhtlwjrCOmxtF1UQrN+/0uVByiMkREnJSno+ml3mprvTMQWa5Wb1pSBO02p15R4NHZaEqCMmW
TW4ipxeNC18L2gczNoYzF+SuSVrUvaaXon+GMRXdX9sNUqMEydVxbgOcoaZpfcxiPG+MokbL1fMV
PBs0+Rgrxfeledv8Ek2tb3aet82tVa2bO+GhTtONXn6Q7YbkwxDfCiXPyYv/8TI3jhaC9+tMH/LD
vP7aLIdIGlM06CnS2vjtSqO01qaRV5leZHAZodIkZ2sah4GHRKexTi/ddRgGJL/GrLWh/j61Tm4+
SHCmVBJBC8wnaYtEvhXNem6b9wqSsdyhujoQqExj+b96V6UddoGrf3/XMOnlhdULoAjJOKKgi0Fj
jOTecwWSBVZabl8gblqXebVTB+lZ7cjiawgwHNteTS9JWn/CX1g7oyqvn+clw9WZAeKSYRS5zjRx
BFwyN4TM87GRqIrVvPr6Mh9Rouv6ukmm+OA0SoRMSt1JJwAuiLGpqbX2ZUM6zdteX3zD8xdeHsR7
ssfRAQ0vHACnpfmlktwhc+ZFqlbxGm3US9j48TH0UhSwrDxdWfwMyzLMy1WCzAaqEuhBk+TqIb41
37wiQz+ja9P7qiZv3Q2qvLquVk1za2MbpGq6my1EWpJ6KfIWPzp29u2uOafheCT5E588anjIngrL
cWtde+p71Vg1oho382qGOaCjj0N0KfzKe18SsSh2rD/F49BCWP7pKKO9SSDJEG7WIXkBtfrM07wf
AK09uUZWbrKO6U+W+TmKlsHdvANKb4Nj+q5x0wd2exB5hoRwb+efQYNOJ7ByyVqmAIIOCAupN82g
j87cAATqlkxJ/di6Xo66DIKyUQp6PbDU/byDKNCklki6tBZ+qvkiSly9fehsJq0uGm3MnMv1RML5
1C8RTgQ8FEFgI2TWtm6g6u/1CsjR1BxaEWhug/lK0pXGyvJFv5/AxfC+kJ6TfOlQzIpzvbxMTcSz
ZmKGl0c7v8oTeLl2fegz7zthQ+3br9QT8ls80IZzWRSUp4BgPlf6uFKCWrqgtzDcDTZ5pRwM6TZK
1f5ORWXxttGPc9u8pVTMHNSNbyzmVXIXt7quG3s8Ff1dFWjaOpKV7MOQVuv5Whh90y78eqzOSVxQ
whuEuF5ehJiXaZqlz4rGQ40rj7zr/b64Fxg+zUemSoQEWi7gJFQAcCTds1d2P/gf4WpcfwjVRWSv
s9Do1PDquMhxkS6MEmEEqUXyMtXRNq0KeHKQWwv7ujDMCzgJXRf+bBrkf2efX9+C86RVU05hwetb
SJ4q/mJYVn8dlXGm0mTAm7qpGfbbUVkIr7YTo+kfdX20LlHcXLDvKJ6VBn/MFo2WzbyaItthlCoJ
s5LK4KJrSEEO3dLNPKmNuDxmvkgRxIMkKIVA4v9YknTTJsoYws28dG0tjL8oTSJT8vO0dYqsKEsa
Jga5QIi0t3Me5g5VkYOhftDLDuFNVHflUlO2po4Y57z0us3+F9vm/ezsgmuoM0gJVSk0Y+JdQHJ6
344FmcfYdvetmu+GdAy1jdK75npoGHmu67jTrNEzRhOlj5/bpo6XWlWa+8JGUFRU96EpxURlRroL
/CChe2Y1HNqvuC8qN1CZNEh/wdd5LzIAyUqzcDKbV0v3wQTS8pQDF1y3lVUa57hPC7TmgvxJbYg/
Kr/G/3FaDfJs6Wlu+eAlo37L80fMNwF0BhPnpczGcdNnpmdFbrzxUXK6dFR5j6bbr+e1IWrsy7xU
NpaMyhh+epGJ/LQzb5SM5BkFLXf3uvN8PFmqtTwdet13PjZuGI3njW2P63jgabBkNcXdeIFcEKt0
+RMpYBMkQB7v528S2vYdlUud5G3QPrZ1SoaXb2TgV7CAU96juJWa4jlPgk9+OCZfgjF81stMJ+zv
XW5QC2Qj5pAP0w4B48RjIAq6us4GbD2FS9fFOYZSh4hfVhmaaqFrfIjXwKpUmtxdvIZSKJTiuQA7
bjM2erK2grHYEY9bD5SJbzUt0D7lwo1QTPS0s6b5+dkrKgahqaHxx3POg/Voy6m3M4OyXRcdHU4V
fpnbKT37qzHGkl6v5cmbwe1WGuH/OY6JKzrFzj+pdvgEy6tF1k8Vewq50nLezlVfhNgDf5i0VDdd
Y1YbM7elDz7iNfMOMf5RK7XTyj366uFDGpCgmU4oe3q5sIbROsEe1i5V3lKSmRoal4IvSlbSrepW
7mFMkmJpJMK+CTsYLuiSvq/KrEK+LPceBXOD3FOGp9Y08+NQ6ugnDenwBM0jWNeBloLIpzXIEVaV
sH46z60lnCdTT59QWerPJbYJTEnYKwrGcTN4EmJITTA+1WETLWTsbw7zQabtrRqk2x6kqpNuzBQn
2fmN4b3sTNtvl/NBmC7Gy9q1jB2SZtWpDNFmGYcRYEc1zZqCUHt8XcUn6vtqkbvlgdTSj6tza1CS
cpiPrSd3paDwSOkm1B5tncK/8N194LXi+yJDXzv5UxfuXoHGLa1+aZuPkFyx0iJDBhOyi1LXFR+K
viqR7EBwDgAmKfuIAk2rGrs4m6Tp3FzGV8oMD/ngivtotO6u22PbIOsGQtaqe/eWaPpl3l4RkiyS
CkEASEvxTVLnteNPUBNpwK4l8S39YoxFdwb/iR9EiKxu2wCsQZx3Zaa1ub8u4ldj7ud1l2LMBttN
NHIYZBHD0U/pgIxlVWDVc91WFMYpkEdp/wO4ZtrmKbcDUG2XzoLwFZRbGwafy867M0M3eGm7YoNT
ceY7efI5wSA8dPLmwsxY+E4WhShaeONLNbgXo7S6z7jvfB3LTHlWR71HFQyBu560t4NKPDK7rmki
KRgzg4DAZjMOyS56mq1FkmtanHealyqtxivKspLFvE0qocw4ks85kvkcVBCCDfqd3+bm1+OsDusx
3x+zVesmvWMjcw7XNPJWklHoZ+a4MmxWRdmldticwG0hEyf86l7yiZWtsWw/ohR3cT3Qio609NK2
vbKbgonUNDObZhaT5yXKwR9B/kz8p3rAmsLQksxpy94EgMYLyT7oDzmedbYXEohAZlU5/Q0Kau3e
86sPyuTPNr/YE5O48ZITBvHSYd4072r4iEK66JwuX/c1fZwHFeFv47AUS1UdvIua1CPuVcaAM12s
n+pQbleqnaUP+GKpcG8177PWA4GpiKGdNsqXEbI+X7I+mhT4FP3RDhA/nM9Uesr3M2WTQatmSOrG
kEpxIrWVicA/WdNKTBh6SroxRtitK4J1ZUqTLwItZqyH8BDx51yAhCRrEtZbFpJjPy2FSpEcvbys
txkOhNcl/89tb1ozr+pWMlR+0AHy3iY3CqtkWvQNWd5Lgpd5dX4RmpUaq+tOKBsKFaMNdrUiQ1lk
Sh7ctEhvxpYWPwH5UfeW3lRL1YDqjF4GymA+2QHoasmNFWv4sE4N6KHly85urH3h+fb7Mm4WsaH3
eKQA/U+7dljPq+C+djjJiQe8fULKxRDAYtS3G/xcudRE31lQuR8xbQ8WSTYJlElauU7jID0iywuW
GdndTTF67a1ij8PC92GvyzHFB23KMHlTrqnuAn1npeXT66Z5ySo6fRlMboYyhj9KlFhHHMktJv3w
5lCaEwt1Wp23zS9jTuTiwDnEItJCnA/FoNuSBNhCoR6GkG6OlMK8Pk7rfeWBYprXGcX/WPeS8kmX
UzS/UvmDDH44KeX0GxNERDtTwXwJoIEf6cYdWGFj7Vt5cDDMxDs11lRwkurysclS1C9Q9n1pPsdx
lH1LVTCkZalajxLdHsCBuD55XanuMzOJNnHRFHfMOpH4SIr4c4vh5nyU0uYXb6C3ArjnLuhaN7/P
/KniZ9oNVULdNlWZtLAthCZzO/2c8yJH6beWnLtfRDbJH4yad0jI9cHt+KZWXvU5icbVB9Egcx1i
sL6IgtOgYo2nVNCKJaEEl0btdzghYflXuBoRWXYOwrLaNfZSM/Ngk+SZf+end3FUXzLN0/eyJLQ9
2QIMXbI8XgRtAwJGh2zArElfZvKA6lcfy3QdnA4GLRqf6+ZJ0SV9WQ/ot5G3qzfQKkgnayVUkdrH
1kLZGxP4xpRhBSEo/UFVENdKtQ/hC8hZ7WbMHjGjs0H6oGCsUt/EOcpKj7LiKpukbB4le8SoyKOA
CddebKmmJguIldLBDO9JeqDqrXbVRQw4cbktNJsAFemDJJuU3FFIdVJ8WtcJyNRl5+JPZfnxwhVK
tobCJa87N9bWo/jS6Gq6a0m1rEzy4wuBkOmaDHi/MMuc2Fs0O3cM4i1cXLAyI7ihSGQOEr0QOvFQ
kwI+cpVR44kEGs5J4fRyMN53iEaHEu6Ng8+YD70XTRE1MlfgmKQVwLt8PWiW6kR+R+k+qouljCAb
zg9oyUid+inKkOxrjbRYpZ6bOpJUJMvEU/O7EDQgkAL1hIi1eqrhOEVK0ODI4C9QuOn3AI7tAw6G
CJ9XEKSoGfr3EaTJRdyrpBzxdQOEWJQ7dPiW6GFSzA/r3YiOPWINuWP0ZAzCsfmSyIV2BD7z2fO1
jekTMxlFFqaO2w7Fnmy4V3vJMdH0931oaHuvls1lJJDvJWrxFqFi13hHGhU1lgdmdckRMn9yLOik
Bx/R1wZGRhm6+b2v5w9C1MleBJSqXf1A+vqCLJbxgb5351uYu+M7bvnpKdOM8KmU4o1idh2mVkG1
yChH3uqA6dpSd2LfBP2Q+xjA4aAHUzZ02ratT42xH4FBrCY1zzWmvqcmtsaTnwFQkUyq4lCzjrmL
y6wMI2tt9rrY50X4Pkvc7uQOJGUjNDMspXS3zaDeWsxHHbpka4dsKaLQan+vhGVznl9UE+XEvkix
4PNLQFeFrB20oQIqp5nHnGrspQOJshwMH/l+ExtawLaLzh2dWj55hSXeQz90LN8/FGSx91Ii9bvB
bp8T+OMnXe3BRmv8jBoA14WqYSzMjB5wI/jJZVsikOCOlrrpiWSXiWouAkn7InfFSg1Uhpeh709y
mtzUcPJwpwdfC0keeYxBq5dR2mCEnvgrEhb2JvbMbImI8tLovU+GqrV/0a0pP0+36dWEIkwB3ZOs
ARYwb5HAKJGlpl3a6VdgR+pTNoCnwjvGbCUIObUpMemCtIyG1Cp3Q6j1rci/4ZthbnxGNHxSIuzT
o2gfUWVvgnaANcyz/Rc978+FbD6iqZMNAK6sqFQiTP0NU0WR1bhMijx86XGGQtIbz8FOzm6LWMnw
rB26rWriopKTB1rkzB3XsVI5WgfSapYRzkdUOcIBUXEtXmuKUa0puDBtCerkNpNTeyWPvroep742
jbpgYRuxttITgQdQ5j/Vg/xXV/znLM18xQFeKwL4PaSQX+ib5DLtLILZ9jVB0GyP5qJxALGzxEc+
xJQpRg8LsxbXSeG7OqRrXZzPYyzNVQvmobAWv7+4tvJTumX+NPiyI5Fr2wrF5rfc/R6Qv9rSoXy1
mYWge9KUGHhnL63lT6SloV6Ouh05RohSi9Vb3zQp+tLUdX9sOnvcZbq1KWSTOQtpwy2xYb93JR/A
WR2Ya8Uv0JUfUZNsWv8DGDD5XI3+OapMBXBHG5ySRo03DU4cYjWnP7CqfJKywHXUPHwImuKeUcxe
eXmX4GgWi00pa09BjNFjqKPaphsRqnFTgSFs7IbLhQhRUxjySvHaXZJU6sIXcrsYPKXEq8uERjSt
loYRr6rOPHhQv/B9SJykxw0Soc5vdh34GxHUz2o6Iq2YZ3eZpdt71VP2XSDdow0Wvo94ah3Fsj8n
GWKB2tDIB3A5+jb1GEAyKQ43wlXLA09KOeGam+abGPQL/QEsuDJeDR36saUbNUdVrmswtTamDXJ+
qIumPsUJdsyGlzUL9IojJ5KtgDyRcoN5gkT9JsCptBrGb7///ZVfohruREp4gidfV03TehPVZCil
moXw0q+pKfc3bWnn2Gu5eregrnNf+SrTopysujrdnXmR+beCvuD3n0H95R6car9gVLgRNUqqb+vA
imRWPXTW8auSxV9wdauPoDdi1OUSD5QqSjFzcVqNyhNAjw0zMG/nD0q/IqUN/LnLrHUg1M8YEzSn
HrNcpGEG6RCjKRAOqbzsulY9jh22oL//2MqbVOXcMWEzoNuWqthTLfQNPEOJmE6CazK/BiU3nxyJ
T3bTqUuMBxEJcb1il5oGEJmxfi/8Fcn7HeLp2sfM6ncM3ZBV8SEkCMm7s9TmDtlXe1+ZQ+yEFt4E
mBksFH4zQmFLeQgKRV4NfrZFH0pe1pV3UCy0J1wsDI0qWeKfYux6b6yWZE6tTWeR6+vqGJ2VBL9Q
zJkmme/4yZX6dG12qDH71KoPBfDRVeG6KLF4QXs0jYF6DmVkqLhYkjZZWDlFOHxOdWqbPozIRSQN
zWrwenOdCctnHpq1yypsC9iQg732Gm3tZ6K81bo6gTsfm6se3661q+shEYlNtCq8juzeWMN304pl
qXv1ws0JXO3wE8RAvyo+S7ouTvTsYilJ2PcqFsahBTR1xwyDgVyY+wBVzt51evCtIe6DtTTHzv2w
Q4I33+ZVDZqYrMuGiEHZo6EbIBr8Rdaw9UUgRCtbfLWy2t8ZU61NZ7qN+2WAw6Sv76rO61cdEmYM
ASK9t1Fl39pt8yKQUkwIalRlq0CIu8krItULACTmdzK42b07HG01j7Z+0SnO0OrBSLYkXYgiXgxY
n99opoStbIGWZSfbfupQuZBug/RDqgNgwIlCSQ74bRIbpsrS674hNp7cV5lubPW2Ghc1KWhZKDcI
3E82R7AJs7Gu/mIYeEMIut7KOrIPJul3G9m9N4SwRnZtnkvT/WqUgU801aZOZEr2OgKBtFbkoKHo
3LZnwxDtWfcU/D1D75DFUNsJHta93t63k+EgzMWHhB/l90/arx0EEYAtbAAHiqGavwjMaGo3jlHf
RS9d0FyADSv3ig3cvQRhvHDpt5dDU8Y3NWpo4CTahaIOMNIUS1nUghBG0nD1riol+9hbDQjayNQA
QYbtvdk92Jn1efCG/MGj5v9XYBH77dhKrKKpVGI0zbJ1nryfZ4yGElRJhWXBi+QhfDMiqdhl5mMd
hwxcyJeujV7tHV9ysx2cHcpDwGLvURu+MWN7nyqG2M2TqVbWTlLVg9dLd2qHW1bWMN9R8KdwPNCV
Zt1VJ03JdyGJw41ieZMQB8QaFNPsfdmNsqO51QZroC8DSLFnLbIArtTlKUzcckNuOHpI2pK0Gb1P
3fRPv//l3iDY5vvK0pm8WbJQwbrab/AyY9KgCNBH4YuVqNXKjgyP8cSF9l1Zt1qQRwejV4wVXKmX
QcIoqun30lCJQ9KXK9hLCBB3/knr5fIoEj9H31r5YGJcf6NZ0g7Hwlaq9feQfXGDhKyxBL0YOEUV
twuSKmh6hF5xHlP3YyM3dGoukyp4ro8uvJ5D2aBF/vvvyv3zy+8N/ochVLW4SQ3FePMQlV0iKstL
05dYCHkJkrY7wwa2MdpuPXMXEPRckiBagpNJT/bo3eu1/80tRnURyapYx7rtneaXzCa1i3IPIgYC
ZCV0q7Bpolu6KneXW9UzFsz9USLda9XJKpDKM4bKPQIMpEdhN551PtuNjuBQwL21tXUPT/tY0m96
yn3nKH0OzB2WGjFulvg4oIeT2pojcgu6q6w9FkazcqnRa5GuHDAlB8tftzJKu7iENeBmUujxuclY
Qt5r63qhv2gwDXEqL52KH0yxxjuRpM6gGxKmJgkSIBB0LsgZpMd6Uj3yErvAwh5BcLA0fDDRSO+l
IS6WlCgu4Bezs9o/1PUYbJlyeuTpDUjdSZrjMtzGC4Dg6mLUHglQgHhW3UtjNAe7KPHyobdGDNyh
qBhdYoI6ZwTQugpxPHGSSYffECVWxUV6JoK0D5aRBQeKWJlTR7rYKr7b7wdr+NYHjUrVIVX27uTo
6qrpi98USDiQx3QwDeiPOS4dboEvZY22X09XuBaEKVDkSHjIiNZMqVBdTBm4tjUdrGcOfVsiKhbG
7w29xNNycuBVLXJuYIbgxiiHyh+qk95+o0BfX2KiBwd5jB1ab91Gd8voPUD/vVuSI86Gz1YseUcm
PcW691D1LoHWOeGA6hC5cfkgphcY0g4OrfnRc/PPaO+8lPDAt0omzgg763d60/RbEzXVDl3aixoA
qexF8iVtypNuoEpfW95Nh8/WDWKpi0pJ7nCOyL6ZHmOhcSa3bz6lymg4A6WHQyqr514o6v2g+JvB
yqObjhkPmmdDvaVbIr/d+R0WQj5MWvB6WyMg9Y88KYNxntirkKH8AOJ9OHkNqarRsqsbD/+zv4gv
zV9iXNNQhCaYP5q2At7wTT/c4kzJXac3Lwb2MYvIHwh7EnhZlt3QhxIyXCyr4Ias1ipe7rkTegh5
GIq39DFm3BjB+CXpA7GJIwTnQ4Hw+EeyHqaDTJa9i8IpQ0Ucz/h3xCESMghSeHRx3gluhhMZaYf7
i2s4qgZN2usGa6l4A/L9STcc5epjFKdbDdDnHRIBGQaCaXNCvUqsw0z5NqvBwBrZ4F2i7URPDQj5
sug5qdp4CXWMUaTxmZjzXl0SiDWcGHUDeQBuqBdkhw5RrWjy+0yrsrlvQlVZjO1DQuUL3bU+XMkp
0kD+mL70Fkgjo2/rjedSUIqmW9gtg3MbtsMpMMRNPebldVb/v39SjatmFbkvGbJigMHqN6v/+ZAl
/P+f6Zg/9/n5iP88BV+oSGbf6t/utXnJzp+Sl+rtTj+dmXf//umWn+pPP62s0jqoh9vmpRzuXqom
rn/fev0eiONNJ5pV8R6yX07x39rpD5W9f32i//Uyf66HIX/5v//x6WsSpMugqsvgS/0f35smpL8q
yPv8MFT9ea75+/zuHPEnvnbzlZPr8jvLNkCGQkKZ/xja4iz1vjdLpvnO0izLhnhsz388QkgE/nA9
/6vL8Ptv+MfVvt41f37yny7n777B9QJNV4HoyiK4+FO38M9z/X9cBc1+R/9AGuz7l7QJ6H68Cpbx
jtQ0Mz2b7P/0xwD/P3IVvmRNWk/3Ko9x+tO9oF8/0pvr+es1eHOG1zuBayAmXQBIBz9/edt+J6MH
B96XVNH0Rybxf+TL/5cPgiLLf/c50NR3pmGQl5NBT01/nPDNHWDpAJ5JV1wvAnfIP+siqIhwXn+Z
v7wH3lzI13tA194homIoNmPmv7oKpvIO4QgIWH9cpeuD90/qDWxd/N3OQH83Z8VJ015/aq7qj7eC
oijvuFUQUhHUl/mjy/xn3QqaYVj/ze7gv74V9HckBGCc80Rc/36+Cpb9zkRJRAjEX+e/6xP4D7oV
UAH6+/eC8u5K+ICnMv+9GR7pGzU6BYbH793CP294tMX1/vz3ewVNJ0YgQtCU7wMAX/LHB8JW31FA
UARzm+tFuj6B/6BbgRhhiv15Sv/9q0CkpKjkcpjBX5+HN1eBB4K3MTQBbuSPB+af1S1YKGD9zYtA
kCBDEyfufP2SP94KpuB5sQwdotT1GvwDbwWynH/zKujqO5l8KZYs+vWGfxMs2BqhlCyTE/reTkT1
z7oVkEH+HsP++w8EIRNzetUiaXz9rd+Mk5b2DrA/ZVtygPPfP26EYPC6hnF/4yKY71TEWsi2fI8b
3wwQimK/M5A5JHfNBGP6+6fdClT/7Osv8zeugngnmCH8P+bObrdtI4jCryL0AQiJpETyogEKp4Dd
NmnRJil6uZYYi7AsBqQdx336fsNdytyV0qQZAV0iN3Gc4XI5Oz9nzgw5EvZNS0g0NQtVwYFgpPS8
KOwmRLcLLEztICQ4pqhKF4PdhWATClIMmERM147OKFaLDOhM5R6zMqmYKwmt5LQ1AEiQGg7WwnmO
6DaBcFGK5LpdyNgFyBR8Oe9g86YHoRS4BYNIDmEPQnSeoVjJWHHdJqAKTANm+gBeRq7gIAAkJMu8
gAATnUegZrdgtbrH5+mYI1jAFbXvOPCLBYFiucxl2r7dnviSaHghWkgtLZMl2SHMLWy9dwTIFko+
5w5tyT5+dEqw4MMmWo+Y5wml3zn1dHfQg2xhsSC/JncuOCSDvkWULdFKPte+fsHTmDHCiFHn8EMt
ICwCvubpnY2IzhBSKxU6gs4UlOi6cBiBz4crsIRViZYAroK7HkwFN4xIF6hlCzNMtwtEfxANUzLD
wBQsgdXZGgJH+/j/F6weoGDPxQUoHOkZskWejo8mfAY+gTmQYCjhN82dw4jNICz42LPWIGbzhGkk
gAdLJE39QbUgJJIPz5Tu6aNTAjh+wo5VnYF8mWSkiTnV6MNJn+7CqkpSLE4OrhDpUcBWq4ETSRLE
FCwDb1CskoIifUXkbJ8+upggnS9l5rxOB9IEJABApHCRT+ANqK6saC+CM2ZNTkRugHym0qYFhESl
0PmYTmtf8rE3YGMowkopVq7oQoKUDFEbGOUrDMHAuHfRf6AEVZ5gb/gkdxpjXKh+fCwAH4uhUECu
PVw85dQOSi2hYIYFMHq0SsBcRa0lAAwBJlpUgKPDFfhEWg3BVkmeVll03hA3lmpNAWUE6LEQJieU
gqkWDCXWgpggXcVnBDLY98r3T0UNiCgDFLYV5JBtwFC8BLZaVoEUDbeKyRUwklKt/0ClQOIZXILT
VqBKiBWlruCMZHxgISmyVgtwiLQfyVd5guMPUrzikDEHhwq8XNE9PmSTzC5KUTTACDCOHGd4Ohzi
47JgBEBp8tEiueI7CkzXVWeHlJU55xAtTjvEApwIFIUvmFpVqOJzCERF6toJBhHoNYddZB8zwEzZ
mwSdQ1eEWx8XREL/2sqq5refBSrKJD9pLgSz4QotwjIBLIOaN3KS4nOLOe9H6RahWOTQSIiPHVwW
7EIJqDiHmyZtd/aKThdyXpF2F6ghMZ0SKolDxYJkmdo9eBElJMfmiCk2EA6l9vHJgumjqcYEQOqy
09hQOIiLEi4uDLzhQkniMgiM13Al3m83CNkyKSnMEwA+F4mmuwAjOcszqAfRMjHpLFbrQgYyCiw0
l5rpSbNYJiuw9TIfK43RBUoYq1xtEArMIp99Zpaf1fjQOQ4GQYB6l1RHFyhlOC9tiAByAD+bTUAh
hivYBUrrKzIKYikXSEVnFyguS3utDkNEF2Ckkhe61CB0DgRKVFNAj/67i/wKR3LobWHS2m7zo3Sp
NHU/6Z/54i+MFMxjAdPOFroZvF+UThgr2tZm5O8vvKrNUDSb/ONYRBvu4/67e8DjW3v3Gp9q/OFl
U3emW2+fhn94csuUtqPvv/thZ67NnZl2YqB9aN7zSo4aeA7v/wuC+9tArhQh1HK75u927wseKPN6
wbdm35t+XOLQmjNwj7WSL8yued92+8ZbteXuqWUzvrwzm3a6asuA0Uum3Xd93zAUxRM+8My0wl/W
O/Nounoq2bJ71ZJdn9msfT+7YKb23bW/7ZYppr0Lw6K6ZuO9TwhTAqtpJdMQ2N34S3ZcV63kS3a8
acYVDuqdQWEYf3CyV++rjvrVxmw9BXT8E+2Cr3YMD2So4LhC1ywnjlgtmqlQJrAitg1PLbl99NWC
ISs4eq3Yn49tk6V3qAUj4GF9+zQucdhky5nQiv6lfWj6o222pXit7FeMUPash6tx6+XydWaz30y3
wxWO9aL73qy3D319f+/ptCvNquU3621zY/yuSlv21IvGFzBdxtNsV0zUy+77hj8fPni2yXG4ziG9
fehC0VIGVItu+e6Fb0PSxVBa00p+XV93JoieoJdI1UIv+qPx/ZZDwvWCH2eX5u5Dv218t458aes8
h/yf6q6vPUsFdCkA9jmEv6o/NWvPjSH8HB79df04+6vtbsdlioV1kKt63W13v51dmK7FU/qH0/KA
z3ODlwwJDc6+zQS14n/dNv6OWwxWLfZ2R0TiZzWuS0Qtuqv5wqL3Ki1iqhX8W73f90+7jyZIE9yM
BK3437ftpp5d9Ue+zQKeWvF/tA+fUUTXlHCeGxwroog/Qzz4ht2v+772QgoHg2qX/qb+5GeVrq9X
K/ftvdlOFdHxGrRi39XdHZ7Nk2xrxWrJDZlNoN4OZNWK/tPgdxhV6R9Nh12qhdf9/ezdqcVbVFAt
v+nX7b5vPLPiWuDVsp9ahq/ceG/TUoL/XfIppOnA6z7Gn8ZpKKf+mw+uyW+sd7XpXvwDAAD//w==
</cx:binary>
              </cx:geoCache>
            </cx:geography>
          </cx:layoutPr>
          <cx:valueColors>
            <cx:minColor>
              <a:srgbClr val="B066EE"/>
            </cx:minColor>
            <cx:maxColor>
              <a:srgbClr val="FFFFFF"/>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sz="1050" b="1">
              <a:solidFill>
                <a:schemeClr val="tx2"/>
              </a:solidFill>
              <a:latin typeface="Arial Black" panose="020B0A04020102020204" pitchFamily="34" charset="0"/>
              <a:ea typeface="Arial Black" panose="020B0A04020102020204" pitchFamily="34" charset="0"/>
              <a:cs typeface="Arial Black" panose="020B0A04020102020204" pitchFamily="34" charset="0"/>
            </a:defRPr>
          </a:pPr>
          <a:endParaRPr lang="en-US" sz="1050" b="1" i="0" u="none" strike="noStrike" baseline="0">
            <a:solidFill>
              <a:schemeClr val="tx2"/>
            </a:solidFill>
            <a:latin typeface="Arial Black" panose="020B0A04020102020204" pitchFamily="34" charset="0"/>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6">
  <a:schemeClr val="accent3"/>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2.svg"/><Relationship Id="rId3" Type="http://schemas.microsoft.com/office/2014/relationships/chartEx" Target="../charts/chartEx2.xml"/><Relationship Id="rId7" Type="http://schemas.openxmlformats.org/officeDocument/2006/relationships/chart" Target="../charts/chart5.xml"/><Relationship Id="rId12" Type="http://schemas.openxmlformats.org/officeDocument/2006/relationships/image" Target="../media/image1.png"/><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11" Type="http://schemas.openxmlformats.org/officeDocument/2006/relationships/hyperlink" Target="#Dashboard!A1"/><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5.svg"/><Relationship Id="rId18" Type="http://schemas.openxmlformats.org/officeDocument/2006/relationships/image" Target="../media/image6.png"/><Relationship Id="rId3" Type="http://schemas.openxmlformats.org/officeDocument/2006/relationships/chart" Target="../charts/chart11.xml"/><Relationship Id="rId21" Type="http://schemas.openxmlformats.org/officeDocument/2006/relationships/image" Target="../media/image9.emf"/><Relationship Id="rId7" Type="http://schemas.microsoft.com/office/2014/relationships/chartEx" Target="../charts/chartEx3.xml"/><Relationship Id="rId12" Type="http://schemas.openxmlformats.org/officeDocument/2006/relationships/image" Target="../media/image4.png"/><Relationship Id="rId17" Type="http://schemas.openxmlformats.org/officeDocument/2006/relationships/hyperlink" Target="mailto:krupa25562@gmail.com" TargetMode="External"/><Relationship Id="rId2" Type="http://schemas.openxmlformats.org/officeDocument/2006/relationships/chart" Target="../charts/chart10.xml"/><Relationship Id="rId16" Type="http://schemas.openxmlformats.org/officeDocument/2006/relationships/image" Target="../media/image2.svg"/><Relationship Id="rId20" Type="http://schemas.openxmlformats.org/officeDocument/2006/relationships/image" Target="../media/image8.emf"/><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hyperlink" Target="#Table_1!A1"/><Relationship Id="rId24" Type="http://schemas.openxmlformats.org/officeDocument/2006/relationships/image" Target="../media/image12.emf"/><Relationship Id="rId5" Type="http://schemas.openxmlformats.org/officeDocument/2006/relationships/chart" Target="../charts/chart13.xml"/><Relationship Id="rId15" Type="http://schemas.openxmlformats.org/officeDocument/2006/relationships/image" Target="../media/image1.png"/><Relationship Id="rId23" Type="http://schemas.openxmlformats.org/officeDocument/2006/relationships/image" Target="../media/image11.emf"/><Relationship Id="rId10" Type="http://schemas.openxmlformats.org/officeDocument/2006/relationships/chart" Target="../charts/chart16.xml"/><Relationship Id="rId19" Type="http://schemas.openxmlformats.org/officeDocument/2006/relationships/image" Target="../media/image7.svg"/><Relationship Id="rId4" Type="http://schemas.openxmlformats.org/officeDocument/2006/relationships/chart" Target="../charts/chart12.xml"/><Relationship Id="rId9" Type="http://schemas.microsoft.com/office/2014/relationships/chartEx" Target="../charts/chartEx4.xml"/><Relationship Id="rId14" Type="http://schemas.openxmlformats.org/officeDocument/2006/relationships/hyperlink" Target="#Report!A1"/><Relationship Id="rId22" Type="http://schemas.openxmlformats.org/officeDocument/2006/relationships/image" Target="../media/image10.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5" Type="http://schemas.openxmlformats.org/officeDocument/2006/relationships/image" Target="../media/image17.emf"/><Relationship Id="rId4" Type="http://schemas.openxmlformats.org/officeDocument/2006/relationships/image" Target="../media/image16.emf"/></Relationships>
</file>

<file path=xl/drawings/drawing1.xml><?xml version="1.0" encoding="utf-8"?>
<xdr:wsDr xmlns:xdr="http://schemas.openxmlformats.org/drawingml/2006/spreadsheetDrawing" xmlns:a="http://schemas.openxmlformats.org/drawingml/2006/main">
  <xdr:twoCellAnchor>
    <xdr:from>
      <xdr:col>5</xdr:col>
      <xdr:colOff>297180</xdr:colOff>
      <xdr:row>1</xdr:row>
      <xdr:rowOff>87630</xdr:rowOff>
    </xdr:from>
    <xdr:to>
      <xdr:col>12</xdr:col>
      <xdr:colOff>601980</xdr:colOff>
      <xdr:row>16</xdr:row>
      <xdr:rowOff>87630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A0FB0C5-2CB6-80A6-3D03-A476D9231B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68140" y="270510"/>
              <a:ext cx="648462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304800</xdr:colOff>
      <xdr:row>17</xdr:row>
      <xdr:rowOff>60960</xdr:rowOff>
    </xdr:from>
    <xdr:to>
      <xdr:col>5</xdr:col>
      <xdr:colOff>754380</xdr:colOff>
      <xdr:row>31</xdr:row>
      <xdr:rowOff>167640</xdr:rowOff>
    </xdr:to>
    <xdr:graphicFrame macro="">
      <xdr:nvGraphicFramePr>
        <xdr:cNvPr id="4" name="Chart 3">
          <a:extLst>
            <a:ext uri="{FF2B5EF4-FFF2-40B4-BE49-F238E27FC236}">
              <a16:creationId xmlns:a16="http://schemas.microsoft.com/office/drawing/2014/main" id="{BEE1AF32-CAD4-E524-DFB6-CBD9E27873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129540</xdr:colOff>
      <xdr:row>41</xdr:row>
      <xdr:rowOff>179070</xdr:rowOff>
    </xdr:from>
    <xdr:to>
      <xdr:col>13</xdr:col>
      <xdr:colOff>434340</xdr:colOff>
      <xdr:row>56</xdr:row>
      <xdr:rowOff>179070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6E44D6F5-1A45-4546-FC87-E1FBB6B57D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227320" y="7677150"/>
              <a:ext cx="59817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175260</xdr:colOff>
      <xdr:row>86</xdr:row>
      <xdr:rowOff>160020</xdr:rowOff>
    </xdr:from>
    <xdr:to>
      <xdr:col>4</xdr:col>
      <xdr:colOff>746760</xdr:colOff>
      <xdr:row>96</xdr:row>
      <xdr:rowOff>144780</xdr:rowOff>
    </xdr:to>
    <xdr:graphicFrame macro="">
      <xdr:nvGraphicFramePr>
        <xdr:cNvPr id="9" name="Chart 8">
          <a:extLst>
            <a:ext uri="{FF2B5EF4-FFF2-40B4-BE49-F238E27FC236}">
              <a16:creationId xmlns:a16="http://schemas.microsoft.com/office/drawing/2014/main" id="{8BDA6011-6A4E-71A3-B455-8D46AD3874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53340</xdr:colOff>
      <xdr:row>122</xdr:row>
      <xdr:rowOff>163830</xdr:rowOff>
    </xdr:from>
    <xdr:to>
      <xdr:col>2</xdr:col>
      <xdr:colOff>327660</xdr:colOff>
      <xdr:row>125</xdr:row>
      <xdr:rowOff>121920</xdr:rowOff>
    </xdr:to>
    <xdr:graphicFrame macro="">
      <xdr:nvGraphicFramePr>
        <xdr:cNvPr id="10" name="Chart 9">
          <a:extLst>
            <a:ext uri="{FF2B5EF4-FFF2-40B4-BE49-F238E27FC236}">
              <a16:creationId xmlns:a16="http://schemas.microsoft.com/office/drawing/2014/main" id="{0FE1CCBA-25C1-595E-B977-3E795BB49E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160020</xdr:colOff>
      <xdr:row>122</xdr:row>
      <xdr:rowOff>60960</xdr:rowOff>
    </xdr:from>
    <xdr:to>
      <xdr:col>4</xdr:col>
      <xdr:colOff>899160</xdr:colOff>
      <xdr:row>125</xdr:row>
      <xdr:rowOff>106680</xdr:rowOff>
    </xdr:to>
    <xdr:graphicFrame macro="">
      <xdr:nvGraphicFramePr>
        <xdr:cNvPr id="11" name="Chart 10">
          <a:extLst>
            <a:ext uri="{FF2B5EF4-FFF2-40B4-BE49-F238E27FC236}">
              <a16:creationId xmlns:a16="http://schemas.microsoft.com/office/drawing/2014/main" id="{39DE1EA6-6C08-BB60-EC96-9588FAC594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1165860</xdr:colOff>
      <xdr:row>122</xdr:row>
      <xdr:rowOff>129540</xdr:rowOff>
    </xdr:from>
    <xdr:to>
      <xdr:col>8</xdr:col>
      <xdr:colOff>342900</xdr:colOff>
      <xdr:row>125</xdr:row>
      <xdr:rowOff>53340</xdr:rowOff>
    </xdr:to>
    <xdr:graphicFrame macro="">
      <xdr:nvGraphicFramePr>
        <xdr:cNvPr id="12" name="Chart 11">
          <a:extLst>
            <a:ext uri="{FF2B5EF4-FFF2-40B4-BE49-F238E27FC236}">
              <a16:creationId xmlns:a16="http://schemas.microsoft.com/office/drawing/2014/main" id="{98F4415D-0EC9-A280-26D5-506744976F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45720</xdr:colOff>
      <xdr:row>122</xdr:row>
      <xdr:rowOff>152400</xdr:rowOff>
    </xdr:from>
    <xdr:to>
      <xdr:col>12</xdr:col>
      <xdr:colOff>251460</xdr:colOff>
      <xdr:row>126</xdr:row>
      <xdr:rowOff>45720</xdr:rowOff>
    </xdr:to>
    <xdr:graphicFrame macro="">
      <xdr:nvGraphicFramePr>
        <xdr:cNvPr id="13" name="Chart 12">
          <a:extLst>
            <a:ext uri="{FF2B5EF4-FFF2-40B4-BE49-F238E27FC236}">
              <a16:creationId xmlns:a16="http://schemas.microsoft.com/office/drawing/2014/main" id="{7130D138-8481-E204-96D0-4126CC6ED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640080</xdr:colOff>
      <xdr:row>122</xdr:row>
      <xdr:rowOff>152400</xdr:rowOff>
    </xdr:from>
    <xdr:to>
      <xdr:col>16</xdr:col>
      <xdr:colOff>320040</xdr:colOff>
      <xdr:row>125</xdr:row>
      <xdr:rowOff>167640</xdr:rowOff>
    </xdr:to>
    <xdr:graphicFrame macro="">
      <xdr:nvGraphicFramePr>
        <xdr:cNvPr id="14" name="Chart 13">
          <a:extLst>
            <a:ext uri="{FF2B5EF4-FFF2-40B4-BE49-F238E27FC236}">
              <a16:creationId xmlns:a16="http://schemas.microsoft.com/office/drawing/2014/main" id="{6BF9C124-534F-00D7-4346-9C56AFF645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518160</xdr:colOff>
      <xdr:row>21</xdr:row>
      <xdr:rowOff>30480</xdr:rowOff>
    </xdr:from>
    <xdr:to>
      <xdr:col>16</xdr:col>
      <xdr:colOff>533400</xdr:colOff>
      <xdr:row>32</xdr:row>
      <xdr:rowOff>175260</xdr:rowOff>
    </xdr:to>
    <xdr:graphicFrame macro="">
      <xdr:nvGraphicFramePr>
        <xdr:cNvPr id="3" name="Chart 2">
          <a:extLst>
            <a:ext uri="{FF2B5EF4-FFF2-40B4-BE49-F238E27FC236}">
              <a16:creationId xmlns:a16="http://schemas.microsoft.com/office/drawing/2014/main" id="{955BC017-CB17-4A1D-9329-26942B6697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4</xdr:col>
      <xdr:colOff>838200</xdr:colOff>
      <xdr:row>139</xdr:row>
      <xdr:rowOff>121920</xdr:rowOff>
    </xdr:from>
    <xdr:ext cx="1828800" cy="2466975"/>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7B322FE1-54CF-5D25-D99D-F0A19AA057B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817620" y="25572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45720</xdr:colOff>
      <xdr:row>139</xdr:row>
      <xdr:rowOff>144780</xdr:rowOff>
    </xdr:from>
    <xdr:ext cx="1828800" cy="2466975"/>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32D7FE2E-9044-ED0F-FFD5-161E18F1CD4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5720" y="255955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2</xdr:col>
      <xdr:colOff>632460</xdr:colOff>
      <xdr:row>139</xdr:row>
      <xdr:rowOff>144780</xdr:rowOff>
    </xdr:from>
    <xdr:ext cx="1828800" cy="2466975"/>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28AC7213-E616-552B-14BB-B296C6F7785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125980" y="255955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editAs="oneCell">
    <xdr:from>
      <xdr:col>0</xdr:col>
      <xdr:colOff>693420</xdr:colOff>
      <xdr:row>9</xdr:row>
      <xdr:rowOff>60960</xdr:rowOff>
    </xdr:from>
    <xdr:to>
      <xdr:col>2</xdr:col>
      <xdr:colOff>150760</xdr:colOff>
      <xdr:row>14</xdr:row>
      <xdr:rowOff>161202</xdr:rowOff>
    </xdr:to>
    <xdr:pic>
      <xdr:nvPicPr>
        <xdr:cNvPr id="15" name="Graphic 14" descr="Presentation with pie chart with solid fill">
          <a:hlinkClick xmlns:r="http://schemas.openxmlformats.org/officeDocument/2006/relationships" r:id="rId11"/>
          <a:extLst>
            <a:ext uri="{FF2B5EF4-FFF2-40B4-BE49-F238E27FC236}">
              <a16:creationId xmlns:a16="http://schemas.microsoft.com/office/drawing/2014/main" id="{6D185025-8F47-401D-881E-ADAAC08B034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93420" y="1706880"/>
          <a:ext cx="1004200" cy="10146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23</xdr:col>
      <xdr:colOff>413566</xdr:colOff>
      <xdr:row>3</xdr:row>
      <xdr:rowOff>79370</xdr:rowOff>
    </xdr:from>
    <xdr:to>
      <xdr:col>70</xdr:col>
      <xdr:colOff>166688</xdr:colOff>
      <xdr:row>102</xdr:row>
      <xdr:rowOff>23813</xdr:rowOff>
    </xdr:to>
    <xdr:grpSp>
      <xdr:nvGrpSpPr>
        <xdr:cNvPr id="60" name="Group 59">
          <a:extLst>
            <a:ext uri="{FF2B5EF4-FFF2-40B4-BE49-F238E27FC236}">
              <a16:creationId xmlns:a16="http://schemas.microsoft.com/office/drawing/2014/main" id="{18AFCC2A-9031-4B1F-38B3-6C8AA2BA6703}"/>
            </a:ext>
          </a:extLst>
        </xdr:cNvPr>
        <xdr:cNvGrpSpPr/>
      </xdr:nvGrpSpPr>
      <xdr:grpSpPr>
        <a:xfrm>
          <a:off x="14653441" y="650870"/>
          <a:ext cx="28851997" cy="18803943"/>
          <a:chOff x="26345379" y="8580433"/>
          <a:chExt cx="19678791" cy="15650142"/>
        </a:xfrm>
      </xdr:grpSpPr>
      <xdr:grpSp>
        <xdr:nvGrpSpPr>
          <xdr:cNvPr id="54" name="Group 53">
            <a:extLst>
              <a:ext uri="{FF2B5EF4-FFF2-40B4-BE49-F238E27FC236}">
                <a16:creationId xmlns:a16="http://schemas.microsoft.com/office/drawing/2014/main" id="{FC6FB319-5186-531F-39A0-949272AC0760}"/>
              </a:ext>
            </a:extLst>
          </xdr:cNvPr>
          <xdr:cNvGrpSpPr/>
        </xdr:nvGrpSpPr>
        <xdr:grpSpPr>
          <a:xfrm>
            <a:off x="26345379" y="8580433"/>
            <a:ext cx="19678791" cy="15650142"/>
            <a:chOff x="0" y="253003"/>
            <a:chExt cx="24497965" cy="15137879"/>
          </a:xfrm>
        </xdr:grpSpPr>
        <xdr:grpSp>
          <xdr:nvGrpSpPr>
            <xdr:cNvPr id="103" name="Group 102">
              <a:extLst>
                <a:ext uri="{FF2B5EF4-FFF2-40B4-BE49-F238E27FC236}">
                  <a16:creationId xmlns:a16="http://schemas.microsoft.com/office/drawing/2014/main" id="{745BB585-BA94-1117-88B7-37B48D6859E0}"/>
                </a:ext>
              </a:extLst>
            </xdr:cNvPr>
            <xdr:cNvGrpSpPr/>
          </xdr:nvGrpSpPr>
          <xdr:grpSpPr>
            <a:xfrm>
              <a:off x="1943697" y="253003"/>
              <a:ext cx="22554268" cy="15137879"/>
              <a:chOff x="99060" y="106680"/>
              <a:chExt cx="13470116" cy="7615539"/>
            </a:xfrm>
          </xdr:grpSpPr>
          <xdr:sp macro="" textlink="">
            <xdr:nvSpPr>
              <xdr:cNvPr id="3" name="Rectangle: Rounded Corners 2">
                <a:extLst>
                  <a:ext uri="{FF2B5EF4-FFF2-40B4-BE49-F238E27FC236}">
                    <a16:creationId xmlns:a16="http://schemas.microsoft.com/office/drawing/2014/main" id="{BC60FEB1-9D23-1DA8-E632-F6E62AF4EAC0}"/>
                  </a:ext>
                </a:extLst>
              </xdr:cNvPr>
              <xdr:cNvSpPr/>
            </xdr:nvSpPr>
            <xdr:spPr>
              <a:xfrm>
                <a:off x="99060" y="106680"/>
                <a:ext cx="13470116" cy="565181"/>
              </a:xfrm>
              <a:prstGeom prst="roundRect">
                <a:avLst/>
              </a:prstGeom>
              <a:gradFill>
                <a:gsLst>
                  <a:gs pos="0">
                    <a:schemeClr val="accent1"/>
                  </a:gs>
                  <a:gs pos="50000">
                    <a:srgbClr val="C18FC5"/>
                  </a:gs>
                  <a:gs pos="100000">
                    <a:schemeClr val="accent1">
                      <a:lumMod val="20000"/>
                      <a:lumOff val="80000"/>
                    </a:schemeClr>
                  </a:gs>
                </a:gsLst>
                <a:lin ang="5400000" scaled="1"/>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5400" b="1">
                    <a:solidFill>
                      <a:sysClr val="windowText" lastClr="000000"/>
                    </a:solidFill>
                    <a:latin typeface="Arial Black" panose="020B0A04020102020204" pitchFamily="34" charset="0"/>
                  </a:rPr>
                  <a:t>E-COMMERCE</a:t>
                </a:r>
                <a:r>
                  <a:rPr lang="en-IN" sz="5400" b="1" baseline="0">
                    <a:solidFill>
                      <a:sysClr val="windowText" lastClr="000000"/>
                    </a:solidFill>
                    <a:latin typeface="Arial Black" panose="020B0A04020102020204" pitchFamily="34" charset="0"/>
                  </a:rPr>
                  <a:t> SALES ANALYSIS DASHBOARD</a:t>
                </a:r>
                <a:endParaRPr lang="en-IN" sz="5400" b="1">
                  <a:solidFill>
                    <a:sysClr val="windowText" lastClr="000000"/>
                  </a:solidFill>
                  <a:latin typeface="Arial Black" panose="020B0A04020102020204" pitchFamily="34" charset="0"/>
                </a:endParaRPr>
              </a:p>
            </xdr:txBody>
          </xdr:sp>
          <xdr:grpSp>
            <xdr:nvGrpSpPr>
              <xdr:cNvPr id="45" name="Group 44">
                <a:extLst>
                  <a:ext uri="{FF2B5EF4-FFF2-40B4-BE49-F238E27FC236}">
                    <a16:creationId xmlns:a16="http://schemas.microsoft.com/office/drawing/2014/main" id="{A93B3957-777B-B4D5-9A3C-FD3A08F079A0}"/>
                  </a:ext>
                </a:extLst>
              </xdr:cNvPr>
              <xdr:cNvGrpSpPr/>
            </xdr:nvGrpSpPr>
            <xdr:grpSpPr>
              <a:xfrm>
                <a:off x="114300" y="781515"/>
                <a:ext cx="13393916" cy="1881396"/>
                <a:chOff x="99060" y="716280"/>
                <a:chExt cx="13312140" cy="1851660"/>
              </a:xfrm>
              <a:solidFill>
                <a:schemeClr val="accent2"/>
              </a:solidFill>
            </xdr:grpSpPr>
            <xdr:grpSp>
              <xdr:nvGrpSpPr>
                <xdr:cNvPr id="12" name="Group 11">
                  <a:extLst>
                    <a:ext uri="{FF2B5EF4-FFF2-40B4-BE49-F238E27FC236}">
                      <a16:creationId xmlns:a16="http://schemas.microsoft.com/office/drawing/2014/main" id="{A25F8BEF-B256-58B2-08FE-DB6B28DD1FB7}"/>
                    </a:ext>
                  </a:extLst>
                </xdr:cNvPr>
                <xdr:cNvGrpSpPr/>
              </xdr:nvGrpSpPr>
              <xdr:grpSpPr>
                <a:xfrm>
                  <a:off x="99060" y="723900"/>
                  <a:ext cx="2598420" cy="1805940"/>
                  <a:chOff x="99060" y="723900"/>
                  <a:chExt cx="2598420" cy="1805940"/>
                </a:xfrm>
                <a:grpFill/>
              </xdr:grpSpPr>
              <xdr:sp macro="" textlink="">
                <xdr:nvSpPr>
                  <xdr:cNvPr id="5" name="Rectangle: Rounded Corners 4">
                    <a:extLst>
                      <a:ext uri="{FF2B5EF4-FFF2-40B4-BE49-F238E27FC236}">
                        <a16:creationId xmlns:a16="http://schemas.microsoft.com/office/drawing/2014/main" id="{6FFD6562-4698-078A-087F-4068F3227ADF}"/>
                      </a:ext>
                    </a:extLst>
                  </xdr:cNvPr>
                  <xdr:cNvSpPr/>
                </xdr:nvSpPr>
                <xdr:spPr>
                  <a:xfrm>
                    <a:off x="99060" y="1104900"/>
                    <a:ext cx="2598420" cy="142494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ectangle: Rounded Corners 3">
                    <a:extLst>
                      <a:ext uri="{FF2B5EF4-FFF2-40B4-BE49-F238E27FC236}">
                        <a16:creationId xmlns:a16="http://schemas.microsoft.com/office/drawing/2014/main" id="{8D44858C-50CD-4DC2-59CE-0E4C23D9F30C}"/>
                      </a:ext>
                    </a:extLst>
                  </xdr:cNvPr>
                  <xdr:cNvSpPr/>
                </xdr:nvSpPr>
                <xdr:spPr>
                  <a:xfrm>
                    <a:off x="137159" y="723900"/>
                    <a:ext cx="2513381" cy="335280"/>
                  </a:xfrm>
                  <a:prstGeom prst="roundRect">
                    <a:avLst/>
                  </a:prstGeom>
                  <a:gradFill>
                    <a:gsLst>
                      <a:gs pos="0">
                        <a:schemeClr val="accent3">
                          <a:lumMod val="90000"/>
                        </a:schemeClr>
                      </a:gs>
                      <a:gs pos="100000">
                        <a:srgbClr val="C18FC5"/>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solidFill>
                          <a:sysClr val="windowText" lastClr="000000"/>
                        </a:solidFill>
                        <a:latin typeface="Arial Black" panose="020B0A04020102020204" pitchFamily="34" charset="0"/>
                      </a:rPr>
                      <a:t>SALES</a:t>
                    </a:r>
                  </a:p>
                </xdr:txBody>
              </xdr:sp>
              <xdr:sp macro="" textlink="Report!B122">
                <xdr:nvSpPr>
                  <xdr:cNvPr id="6" name="Rectangle: Rounded Corners 5">
                    <a:extLst>
                      <a:ext uri="{FF2B5EF4-FFF2-40B4-BE49-F238E27FC236}">
                        <a16:creationId xmlns:a16="http://schemas.microsoft.com/office/drawing/2014/main" id="{6A3BD429-53D2-7514-5F8E-85FC488B7BBF}"/>
                      </a:ext>
                    </a:extLst>
                  </xdr:cNvPr>
                  <xdr:cNvSpPr/>
                </xdr:nvSpPr>
                <xdr:spPr>
                  <a:xfrm>
                    <a:off x="220980" y="1219200"/>
                    <a:ext cx="2331720" cy="251460"/>
                  </a:xfrm>
                  <a:prstGeom prst="roundRect">
                    <a:avLst/>
                  </a:prstGeom>
                  <a:solidFill>
                    <a:srgbClr val="C18FC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7E82B27-6EAD-463A-8B84-59C8B6307AC7}" type="TxLink">
                      <a:rPr lang="en-US" sz="2000" b="1" i="0" u="none" strike="noStrike">
                        <a:solidFill>
                          <a:srgbClr val="FFFFFF"/>
                        </a:solidFill>
                        <a:latin typeface="Arial Black" panose="020B0A04020102020204" pitchFamily="34" charset="0"/>
                        <a:ea typeface="Calibri"/>
                        <a:cs typeface="Calibri"/>
                      </a:rPr>
                      <a:pPr algn="ctr"/>
                      <a:t>2297.20 k</a:t>
                    </a:fld>
                    <a:endParaRPr lang="en-IN" sz="2800" b="1">
                      <a:solidFill>
                        <a:srgbClr val="FFFFFF"/>
                      </a:solidFill>
                      <a:latin typeface="Arial Black" panose="020B0A04020102020204" pitchFamily="34" charset="0"/>
                    </a:endParaRPr>
                  </a:p>
                </xdr:txBody>
              </xdr:sp>
              <xdr:graphicFrame macro="">
                <xdr:nvGraphicFramePr>
                  <xdr:cNvPr id="7" name="Chart 6">
                    <a:extLst>
                      <a:ext uri="{FF2B5EF4-FFF2-40B4-BE49-F238E27FC236}">
                        <a16:creationId xmlns:a16="http://schemas.microsoft.com/office/drawing/2014/main" id="{79E1E171-EC6A-41AE-B904-E0960883BB0B}"/>
                      </a:ext>
                    </a:extLst>
                  </xdr:cNvPr>
                  <xdr:cNvGraphicFramePr>
                    <a:graphicFrameLocks/>
                  </xdr:cNvGraphicFramePr>
                </xdr:nvGraphicFramePr>
                <xdr:xfrm>
                  <a:off x="579120" y="1706880"/>
                  <a:ext cx="1836420" cy="419100"/>
                </xdr:xfrm>
                <a:graphic>
                  <a:graphicData uri="http://schemas.openxmlformats.org/drawingml/2006/chart">
                    <c:chart xmlns:c="http://schemas.openxmlformats.org/drawingml/2006/chart" xmlns:r="http://schemas.openxmlformats.org/officeDocument/2006/relationships" r:id="rId1"/>
                  </a:graphicData>
                </a:graphic>
              </xdr:graphicFrame>
              <xdr:sp macro="" textlink="Report!B122">
                <xdr:nvSpPr>
                  <xdr:cNvPr id="10" name="Rectangle: Rounded Corners 9">
                    <a:extLst>
                      <a:ext uri="{FF2B5EF4-FFF2-40B4-BE49-F238E27FC236}">
                        <a16:creationId xmlns:a16="http://schemas.microsoft.com/office/drawing/2014/main" id="{2A4F12C9-8C4E-5FB3-EFE9-421F8D755BED}"/>
                      </a:ext>
                    </a:extLst>
                  </xdr:cNvPr>
                  <xdr:cNvSpPr/>
                </xdr:nvSpPr>
                <xdr:spPr>
                  <a:xfrm>
                    <a:off x="251460" y="2125980"/>
                    <a:ext cx="2331720" cy="25146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tx2"/>
                        </a:solidFill>
                        <a:latin typeface="Arial Black" panose="020B0A04020102020204" pitchFamily="34" charset="0"/>
                      </a:rPr>
                      <a:t>YOY</a:t>
                    </a:r>
                    <a:r>
                      <a:rPr lang="en-IN" sz="1800" b="1" baseline="0">
                        <a:solidFill>
                          <a:schemeClr val="tx2"/>
                        </a:solidFill>
                        <a:latin typeface="Arial Black" panose="020B0A04020102020204" pitchFamily="34" charset="0"/>
                      </a:rPr>
                      <a:t> GROWTH</a:t>
                    </a:r>
                    <a:endParaRPr lang="en-IN" sz="1800" b="1">
                      <a:solidFill>
                        <a:schemeClr val="tx2"/>
                      </a:solidFill>
                      <a:latin typeface="Arial Black" panose="020B0A04020102020204" pitchFamily="34" charset="0"/>
                    </a:endParaRPr>
                  </a:p>
                </xdr:txBody>
              </xdr:sp>
            </xdr:grpSp>
            <xdr:grpSp>
              <xdr:nvGrpSpPr>
                <xdr:cNvPr id="41" name="Group 40">
                  <a:extLst>
                    <a:ext uri="{FF2B5EF4-FFF2-40B4-BE49-F238E27FC236}">
                      <a16:creationId xmlns:a16="http://schemas.microsoft.com/office/drawing/2014/main" id="{40DE7A2E-B425-904B-AD87-CFFFFB20A5A8}"/>
                    </a:ext>
                  </a:extLst>
                </xdr:cNvPr>
                <xdr:cNvGrpSpPr/>
              </xdr:nvGrpSpPr>
              <xdr:grpSpPr>
                <a:xfrm>
                  <a:off x="2771775" y="716280"/>
                  <a:ext cx="2598420" cy="1821180"/>
                  <a:chOff x="2771775" y="716280"/>
                  <a:chExt cx="2598420" cy="1821180"/>
                </a:xfrm>
                <a:grpFill/>
              </xdr:grpSpPr>
              <xdr:grpSp>
                <xdr:nvGrpSpPr>
                  <xdr:cNvPr id="13" name="Group 12">
                    <a:extLst>
                      <a:ext uri="{FF2B5EF4-FFF2-40B4-BE49-F238E27FC236}">
                        <a16:creationId xmlns:a16="http://schemas.microsoft.com/office/drawing/2014/main" id="{19485EE9-2824-04A3-92A2-7EEE369319DF}"/>
                      </a:ext>
                    </a:extLst>
                  </xdr:cNvPr>
                  <xdr:cNvGrpSpPr/>
                </xdr:nvGrpSpPr>
                <xdr:grpSpPr>
                  <a:xfrm>
                    <a:off x="2771775" y="716280"/>
                    <a:ext cx="2598420" cy="1821180"/>
                    <a:chOff x="91440" y="723900"/>
                    <a:chExt cx="2598420" cy="1821180"/>
                  </a:xfrm>
                  <a:grpFill/>
                </xdr:grpSpPr>
                <xdr:sp macro="" textlink="">
                  <xdr:nvSpPr>
                    <xdr:cNvPr id="14" name="Rectangle: Rounded Corners 13">
                      <a:extLst>
                        <a:ext uri="{FF2B5EF4-FFF2-40B4-BE49-F238E27FC236}">
                          <a16:creationId xmlns:a16="http://schemas.microsoft.com/office/drawing/2014/main" id="{B8ED7A3C-6579-AC74-1BB9-CAACAF84E3C3}"/>
                        </a:ext>
                      </a:extLst>
                    </xdr:cNvPr>
                    <xdr:cNvSpPr/>
                  </xdr:nvSpPr>
                  <xdr:spPr>
                    <a:xfrm>
                      <a:off x="137159" y="723900"/>
                      <a:ext cx="2513381" cy="335280"/>
                    </a:xfrm>
                    <a:prstGeom prst="roundRect">
                      <a:avLst/>
                    </a:prstGeom>
                    <a:gradFill>
                      <a:gsLst>
                        <a:gs pos="0">
                          <a:schemeClr val="accent3">
                            <a:lumMod val="90000"/>
                          </a:schemeClr>
                        </a:gs>
                        <a:gs pos="100000">
                          <a:srgbClr val="C18FC5"/>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solidFill>
                            <a:sysClr val="windowText" lastClr="000000"/>
                          </a:solidFill>
                          <a:latin typeface="Arial Black" panose="020B0A04020102020204" pitchFamily="34" charset="0"/>
                        </a:rPr>
                        <a:t>PROFIT</a:t>
                      </a:r>
                    </a:p>
                  </xdr:txBody>
                </xdr:sp>
                <xdr:sp macro="" textlink="">
                  <xdr:nvSpPr>
                    <xdr:cNvPr id="15" name="Rectangle: Rounded Corners 14">
                      <a:extLst>
                        <a:ext uri="{FF2B5EF4-FFF2-40B4-BE49-F238E27FC236}">
                          <a16:creationId xmlns:a16="http://schemas.microsoft.com/office/drawing/2014/main" id="{077DBF8D-60E4-0094-C960-303E83E128AF}"/>
                        </a:ext>
                      </a:extLst>
                    </xdr:cNvPr>
                    <xdr:cNvSpPr/>
                  </xdr:nvSpPr>
                  <xdr:spPr>
                    <a:xfrm>
                      <a:off x="91440" y="1120140"/>
                      <a:ext cx="2598420" cy="142494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Rectangle: Rounded Corners 15">
                      <a:extLst>
                        <a:ext uri="{FF2B5EF4-FFF2-40B4-BE49-F238E27FC236}">
                          <a16:creationId xmlns:a16="http://schemas.microsoft.com/office/drawing/2014/main" id="{73FBBCE2-F39F-26E9-04DD-ED27D6AC796E}"/>
                        </a:ext>
                      </a:extLst>
                    </xdr:cNvPr>
                    <xdr:cNvSpPr/>
                  </xdr:nvSpPr>
                  <xdr:spPr>
                    <a:xfrm>
                      <a:off x="220980" y="1219200"/>
                      <a:ext cx="2331720" cy="251460"/>
                    </a:xfrm>
                    <a:prstGeom prst="roundRect">
                      <a:avLst/>
                    </a:prstGeom>
                    <a:solidFill>
                      <a:srgbClr val="C18FC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bg1"/>
                          </a:solidFill>
                          <a:latin typeface="Arial Black" panose="020B0A04020102020204" pitchFamily="34" charset="0"/>
                        </a:rPr>
                        <a:t>$ 286.40 k</a:t>
                      </a:r>
                    </a:p>
                  </xdr:txBody>
                </xdr:sp>
                <xdr:sp macro="" textlink="Report!B122">
                  <xdr:nvSpPr>
                    <xdr:cNvPr id="18" name="Rectangle: Rounded Corners 17">
                      <a:extLst>
                        <a:ext uri="{FF2B5EF4-FFF2-40B4-BE49-F238E27FC236}">
                          <a16:creationId xmlns:a16="http://schemas.microsoft.com/office/drawing/2014/main" id="{BDD3C864-93B1-D6AB-EA1F-1E4134F634E5}"/>
                        </a:ext>
                      </a:extLst>
                    </xdr:cNvPr>
                    <xdr:cNvSpPr/>
                  </xdr:nvSpPr>
                  <xdr:spPr>
                    <a:xfrm>
                      <a:off x="190500" y="2148840"/>
                      <a:ext cx="2331720" cy="25146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tx2"/>
                          </a:solidFill>
                          <a:latin typeface="Arial Black" panose="020B0A04020102020204" pitchFamily="34" charset="0"/>
                        </a:rPr>
                        <a:t>YOY</a:t>
                      </a:r>
                      <a:r>
                        <a:rPr lang="en-IN" sz="1800" b="1" baseline="0">
                          <a:solidFill>
                            <a:schemeClr val="tx2"/>
                          </a:solidFill>
                          <a:latin typeface="Arial Black" panose="020B0A04020102020204" pitchFamily="34" charset="0"/>
                        </a:rPr>
                        <a:t> GROWTH         </a:t>
                      </a:r>
                      <a:endParaRPr lang="en-IN" sz="1800" b="1">
                        <a:solidFill>
                          <a:schemeClr val="tx2"/>
                        </a:solidFill>
                        <a:latin typeface="Arial Black" panose="020B0A04020102020204" pitchFamily="34" charset="0"/>
                      </a:endParaRPr>
                    </a:p>
                  </xdr:txBody>
                </xdr:sp>
              </xdr:grpSp>
              <xdr:graphicFrame macro="">
                <xdr:nvGraphicFramePr>
                  <xdr:cNvPr id="37" name="Chart 36">
                    <a:extLst>
                      <a:ext uri="{FF2B5EF4-FFF2-40B4-BE49-F238E27FC236}">
                        <a16:creationId xmlns:a16="http://schemas.microsoft.com/office/drawing/2014/main" id="{B1DC1170-FFEA-4930-BADA-4528F3035E40}"/>
                      </a:ext>
                    </a:extLst>
                  </xdr:cNvPr>
                  <xdr:cNvGraphicFramePr>
                    <a:graphicFrameLocks/>
                  </xdr:cNvGraphicFramePr>
                </xdr:nvGraphicFramePr>
                <xdr:xfrm>
                  <a:off x="3152775" y="1493520"/>
                  <a:ext cx="1714500" cy="594360"/>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42" name="Group 41">
                  <a:extLst>
                    <a:ext uri="{FF2B5EF4-FFF2-40B4-BE49-F238E27FC236}">
                      <a16:creationId xmlns:a16="http://schemas.microsoft.com/office/drawing/2014/main" id="{AE961587-75B5-6D14-806E-F36B3A89C326}"/>
                    </a:ext>
                  </a:extLst>
                </xdr:cNvPr>
                <xdr:cNvGrpSpPr/>
              </xdr:nvGrpSpPr>
              <xdr:grpSpPr>
                <a:xfrm>
                  <a:off x="5452110" y="731520"/>
                  <a:ext cx="2598420" cy="1821180"/>
                  <a:chOff x="5452110" y="731520"/>
                  <a:chExt cx="2598420" cy="1821180"/>
                </a:xfrm>
                <a:grpFill/>
              </xdr:grpSpPr>
              <xdr:grpSp>
                <xdr:nvGrpSpPr>
                  <xdr:cNvPr id="19" name="Group 18">
                    <a:extLst>
                      <a:ext uri="{FF2B5EF4-FFF2-40B4-BE49-F238E27FC236}">
                        <a16:creationId xmlns:a16="http://schemas.microsoft.com/office/drawing/2014/main" id="{3375F4A1-02A2-5678-4D2D-2FD55D1FD80B}"/>
                      </a:ext>
                    </a:extLst>
                  </xdr:cNvPr>
                  <xdr:cNvGrpSpPr/>
                </xdr:nvGrpSpPr>
                <xdr:grpSpPr>
                  <a:xfrm>
                    <a:off x="5452110" y="731520"/>
                    <a:ext cx="2598420" cy="1821180"/>
                    <a:chOff x="91440" y="723900"/>
                    <a:chExt cx="2598420" cy="1821180"/>
                  </a:xfrm>
                  <a:grpFill/>
                </xdr:grpSpPr>
                <xdr:sp macro="" textlink="">
                  <xdr:nvSpPr>
                    <xdr:cNvPr id="20" name="Rectangle: Rounded Corners 19">
                      <a:extLst>
                        <a:ext uri="{FF2B5EF4-FFF2-40B4-BE49-F238E27FC236}">
                          <a16:creationId xmlns:a16="http://schemas.microsoft.com/office/drawing/2014/main" id="{6E7704DA-C409-31A4-D58E-C056BEDF8380}"/>
                        </a:ext>
                      </a:extLst>
                    </xdr:cNvPr>
                    <xdr:cNvSpPr/>
                  </xdr:nvSpPr>
                  <xdr:spPr>
                    <a:xfrm>
                      <a:off x="137159" y="723900"/>
                      <a:ext cx="2513381" cy="335280"/>
                    </a:xfrm>
                    <a:prstGeom prst="roundRect">
                      <a:avLst/>
                    </a:prstGeom>
                    <a:gradFill>
                      <a:gsLst>
                        <a:gs pos="0">
                          <a:schemeClr val="accent3">
                            <a:lumMod val="90000"/>
                          </a:schemeClr>
                        </a:gs>
                        <a:gs pos="100000">
                          <a:srgbClr val="C18FC5"/>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solidFill>
                            <a:sysClr val="windowText" lastClr="000000"/>
                          </a:solidFill>
                          <a:latin typeface="Arial Black" panose="020B0A04020102020204" pitchFamily="34" charset="0"/>
                        </a:rPr>
                        <a:t>QUANTITY</a:t>
                      </a:r>
                      <a:endParaRPr lang="en-IN" sz="1400" b="1">
                        <a:solidFill>
                          <a:sysClr val="windowText" lastClr="000000"/>
                        </a:solidFill>
                        <a:latin typeface="Arial Black" panose="020B0A04020102020204" pitchFamily="34" charset="0"/>
                      </a:endParaRPr>
                    </a:p>
                  </xdr:txBody>
                </xdr:sp>
                <xdr:sp macro="" textlink="">
                  <xdr:nvSpPr>
                    <xdr:cNvPr id="21" name="Rectangle: Rounded Corners 20">
                      <a:extLst>
                        <a:ext uri="{FF2B5EF4-FFF2-40B4-BE49-F238E27FC236}">
                          <a16:creationId xmlns:a16="http://schemas.microsoft.com/office/drawing/2014/main" id="{CCCB751A-D821-EB31-E3BE-DF4EFA68BABD}"/>
                        </a:ext>
                      </a:extLst>
                    </xdr:cNvPr>
                    <xdr:cNvSpPr/>
                  </xdr:nvSpPr>
                  <xdr:spPr>
                    <a:xfrm>
                      <a:off x="91440" y="1120140"/>
                      <a:ext cx="2598420" cy="142494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Rectangle: Rounded Corners 21">
                      <a:extLst>
                        <a:ext uri="{FF2B5EF4-FFF2-40B4-BE49-F238E27FC236}">
                          <a16:creationId xmlns:a16="http://schemas.microsoft.com/office/drawing/2014/main" id="{95A933D6-A054-26DF-E4F2-CD2AD8B2F5DB}"/>
                        </a:ext>
                      </a:extLst>
                    </xdr:cNvPr>
                    <xdr:cNvSpPr/>
                  </xdr:nvSpPr>
                  <xdr:spPr>
                    <a:xfrm>
                      <a:off x="220980" y="1219200"/>
                      <a:ext cx="2331720" cy="251460"/>
                    </a:xfrm>
                    <a:prstGeom prst="roundRect">
                      <a:avLst/>
                    </a:prstGeom>
                    <a:solidFill>
                      <a:srgbClr val="C18FC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rgbClr val="FFFFFF"/>
                          </a:solidFill>
                          <a:latin typeface="Arial Black" panose="020B0A04020102020204" pitchFamily="34" charset="0"/>
                        </a:rPr>
                        <a:t># 37873</a:t>
                      </a:r>
                    </a:p>
                  </xdr:txBody>
                </xdr:sp>
                <xdr:sp macro="" textlink="Report!B122">
                  <xdr:nvSpPr>
                    <xdr:cNvPr id="24" name="Rectangle: Rounded Corners 23">
                      <a:extLst>
                        <a:ext uri="{FF2B5EF4-FFF2-40B4-BE49-F238E27FC236}">
                          <a16:creationId xmlns:a16="http://schemas.microsoft.com/office/drawing/2014/main" id="{5D9F97D8-D76F-0986-1987-03F5AE2F1839}"/>
                        </a:ext>
                      </a:extLst>
                    </xdr:cNvPr>
                    <xdr:cNvSpPr/>
                  </xdr:nvSpPr>
                  <xdr:spPr>
                    <a:xfrm>
                      <a:off x="190500" y="2148840"/>
                      <a:ext cx="2331720" cy="25146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b="1">
                          <a:solidFill>
                            <a:schemeClr val="tx2"/>
                          </a:solidFill>
                          <a:latin typeface="Arial Black" panose="020B0A04020102020204" pitchFamily="34" charset="0"/>
                        </a:rPr>
                        <a:t>YOY</a:t>
                      </a:r>
                      <a:r>
                        <a:rPr lang="en-IN" sz="1800" b="1" baseline="0">
                          <a:solidFill>
                            <a:schemeClr val="tx2"/>
                          </a:solidFill>
                          <a:latin typeface="Arial Black" panose="020B0A04020102020204" pitchFamily="34" charset="0"/>
                        </a:rPr>
                        <a:t> GROWTH</a:t>
                      </a:r>
                      <a:endParaRPr lang="en-IN" sz="1800" b="1">
                        <a:solidFill>
                          <a:schemeClr val="tx2"/>
                        </a:solidFill>
                        <a:latin typeface="Arial Black" panose="020B0A04020102020204" pitchFamily="34" charset="0"/>
                      </a:endParaRPr>
                    </a:p>
                  </xdr:txBody>
                </xdr:sp>
              </xdr:grpSp>
              <xdr:graphicFrame macro="">
                <xdr:nvGraphicFramePr>
                  <xdr:cNvPr id="38" name="Chart 37">
                    <a:extLst>
                      <a:ext uri="{FF2B5EF4-FFF2-40B4-BE49-F238E27FC236}">
                        <a16:creationId xmlns:a16="http://schemas.microsoft.com/office/drawing/2014/main" id="{08838B86-5ABE-4375-BF1E-531C4677D228}"/>
                      </a:ext>
                    </a:extLst>
                  </xdr:cNvPr>
                  <xdr:cNvGraphicFramePr>
                    <a:graphicFrameLocks/>
                  </xdr:cNvGraphicFramePr>
                </xdr:nvGraphicFramePr>
                <xdr:xfrm>
                  <a:off x="5909310" y="1584960"/>
                  <a:ext cx="1623060" cy="472440"/>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43" name="Group 42">
                  <a:extLst>
                    <a:ext uri="{FF2B5EF4-FFF2-40B4-BE49-F238E27FC236}">
                      <a16:creationId xmlns:a16="http://schemas.microsoft.com/office/drawing/2014/main" id="{6F478166-EF00-0FCB-D222-11BAF87ED925}"/>
                    </a:ext>
                  </a:extLst>
                </xdr:cNvPr>
                <xdr:cNvGrpSpPr/>
              </xdr:nvGrpSpPr>
              <xdr:grpSpPr>
                <a:xfrm>
                  <a:off x="8132445" y="723900"/>
                  <a:ext cx="2598420" cy="1821180"/>
                  <a:chOff x="8132445" y="723900"/>
                  <a:chExt cx="2598420" cy="1821180"/>
                </a:xfrm>
                <a:grpFill/>
              </xdr:grpSpPr>
              <xdr:grpSp>
                <xdr:nvGrpSpPr>
                  <xdr:cNvPr id="25" name="Group 24">
                    <a:extLst>
                      <a:ext uri="{FF2B5EF4-FFF2-40B4-BE49-F238E27FC236}">
                        <a16:creationId xmlns:a16="http://schemas.microsoft.com/office/drawing/2014/main" id="{30360617-DB45-92C4-104E-E44712C0A205}"/>
                      </a:ext>
                    </a:extLst>
                  </xdr:cNvPr>
                  <xdr:cNvGrpSpPr/>
                </xdr:nvGrpSpPr>
                <xdr:grpSpPr>
                  <a:xfrm>
                    <a:off x="8132445" y="723900"/>
                    <a:ext cx="2598420" cy="1821180"/>
                    <a:chOff x="91440" y="723900"/>
                    <a:chExt cx="2598420" cy="1821180"/>
                  </a:xfrm>
                  <a:grpFill/>
                </xdr:grpSpPr>
                <xdr:sp macro="" textlink="">
                  <xdr:nvSpPr>
                    <xdr:cNvPr id="26" name="Rectangle: Rounded Corners 25">
                      <a:extLst>
                        <a:ext uri="{FF2B5EF4-FFF2-40B4-BE49-F238E27FC236}">
                          <a16:creationId xmlns:a16="http://schemas.microsoft.com/office/drawing/2014/main" id="{3FFC411D-C8A8-1A58-3367-67B8D8B954D1}"/>
                        </a:ext>
                      </a:extLst>
                    </xdr:cNvPr>
                    <xdr:cNvSpPr/>
                  </xdr:nvSpPr>
                  <xdr:spPr>
                    <a:xfrm>
                      <a:off x="137159" y="723900"/>
                      <a:ext cx="2513381" cy="335280"/>
                    </a:xfrm>
                    <a:prstGeom prst="roundRect">
                      <a:avLst/>
                    </a:prstGeom>
                    <a:gradFill>
                      <a:gsLst>
                        <a:gs pos="0">
                          <a:schemeClr val="accent3">
                            <a:lumMod val="90000"/>
                          </a:schemeClr>
                        </a:gs>
                        <a:gs pos="100000">
                          <a:srgbClr val="C18FC5"/>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solidFill>
                            <a:sysClr val="windowText" lastClr="000000"/>
                          </a:solidFill>
                          <a:latin typeface="Arial Black" panose="020B0A04020102020204" pitchFamily="34" charset="0"/>
                        </a:rPr>
                        <a:t>NO</a:t>
                      </a:r>
                      <a:r>
                        <a:rPr lang="en-IN" sz="2800" b="1" baseline="0">
                          <a:solidFill>
                            <a:sysClr val="windowText" lastClr="000000"/>
                          </a:solidFill>
                          <a:latin typeface="Arial Black" panose="020B0A04020102020204" pitchFamily="34" charset="0"/>
                        </a:rPr>
                        <a:t> OF ORDERS</a:t>
                      </a:r>
                      <a:endParaRPr lang="en-IN" sz="2800" b="1">
                        <a:solidFill>
                          <a:sysClr val="windowText" lastClr="000000"/>
                        </a:solidFill>
                        <a:latin typeface="Arial Black" panose="020B0A04020102020204" pitchFamily="34" charset="0"/>
                      </a:endParaRPr>
                    </a:p>
                  </xdr:txBody>
                </xdr:sp>
                <xdr:sp macro="" textlink="">
                  <xdr:nvSpPr>
                    <xdr:cNvPr id="27" name="Rectangle: Rounded Corners 26">
                      <a:extLst>
                        <a:ext uri="{FF2B5EF4-FFF2-40B4-BE49-F238E27FC236}">
                          <a16:creationId xmlns:a16="http://schemas.microsoft.com/office/drawing/2014/main" id="{9579E229-4E61-C62A-F8CD-4557FFF1E254}"/>
                        </a:ext>
                      </a:extLst>
                    </xdr:cNvPr>
                    <xdr:cNvSpPr/>
                  </xdr:nvSpPr>
                  <xdr:spPr>
                    <a:xfrm>
                      <a:off x="91440" y="1120140"/>
                      <a:ext cx="2598420" cy="142494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Rectangle: Rounded Corners 27">
                      <a:extLst>
                        <a:ext uri="{FF2B5EF4-FFF2-40B4-BE49-F238E27FC236}">
                          <a16:creationId xmlns:a16="http://schemas.microsoft.com/office/drawing/2014/main" id="{7FB7EAA8-ACD2-F7CA-0F83-C02C74DAE0A5}"/>
                        </a:ext>
                      </a:extLst>
                    </xdr:cNvPr>
                    <xdr:cNvSpPr/>
                  </xdr:nvSpPr>
                  <xdr:spPr>
                    <a:xfrm>
                      <a:off x="220980" y="1219200"/>
                      <a:ext cx="2331720" cy="251460"/>
                    </a:xfrm>
                    <a:prstGeom prst="roundRect">
                      <a:avLst/>
                    </a:prstGeom>
                    <a:solidFill>
                      <a:srgbClr val="C18FC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rgbClr val="FFFFFF"/>
                          </a:solidFill>
                          <a:latin typeface="Arial Black" panose="020B0A04020102020204" pitchFamily="34" charset="0"/>
                        </a:rPr>
                        <a:t># 9994</a:t>
                      </a:r>
                      <a:endParaRPr lang="en-US" sz="1600" b="1">
                        <a:solidFill>
                          <a:srgbClr val="FFFFFF"/>
                        </a:solidFill>
                        <a:latin typeface="Arial Black" panose="020B0A04020102020204" pitchFamily="34" charset="0"/>
                      </a:endParaRPr>
                    </a:p>
                  </xdr:txBody>
                </xdr:sp>
                <xdr:sp macro="" textlink="Report!B122">
                  <xdr:nvSpPr>
                    <xdr:cNvPr id="30" name="Rectangle: Rounded Corners 29">
                      <a:extLst>
                        <a:ext uri="{FF2B5EF4-FFF2-40B4-BE49-F238E27FC236}">
                          <a16:creationId xmlns:a16="http://schemas.microsoft.com/office/drawing/2014/main" id="{556ED323-2845-94F3-828E-DBAAC48896DE}"/>
                        </a:ext>
                      </a:extLst>
                    </xdr:cNvPr>
                    <xdr:cNvSpPr/>
                  </xdr:nvSpPr>
                  <xdr:spPr>
                    <a:xfrm>
                      <a:off x="190500" y="2148840"/>
                      <a:ext cx="2331720" cy="25146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a:solidFill>
                            <a:schemeClr val="tx2"/>
                          </a:solidFill>
                          <a:latin typeface="Arial Black" panose="020B0A04020102020204" pitchFamily="34" charset="0"/>
                        </a:rPr>
                        <a:t>YOY</a:t>
                      </a:r>
                      <a:r>
                        <a:rPr lang="en-IN" sz="1800" baseline="0">
                          <a:solidFill>
                            <a:schemeClr val="tx2"/>
                          </a:solidFill>
                          <a:latin typeface="Arial Black" panose="020B0A04020102020204" pitchFamily="34" charset="0"/>
                        </a:rPr>
                        <a:t> GROWTH</a:t>
                      </a:r>
                      <a:endParaRPr lang="en-IN" sz="1800">
                        <a:solidFill>
                          <a:schemeClr val="tx2"/>
                        </a:solidFill>
                        <a:latin typeface="Arial Black" panose="020B0A04020102020204" pitchFamily="34" charset="0"/>
                      </a:endParaRPr>
                    </a:p>
                  </xdr:txBody>
                </xdr:sp>
              </xdr:grpSp>
              <xdr:graphicFrame macro="">
                <xdr:nvGraphicFramePr>
                  <xdr:cNvPr id="39" name="Chart 38">
                    <a:extLst>
                      <a:ext uri="{FF2B5EF4-FFF2-40B4-BE49-F238E27FC236}">
                        <a16:creationId xmlns:a16="http://schemas.microsoft.com/office/drawing/2014/main" id="{CA282F6F-FB81-474B-AFBD-9BD7B82EBEAD}"/>
                      </a:ext>
                    </a:extLst>
                  </xdr:cNvPr>
                  <xdr:cNvGraphicFramePr>
                    <a:graphicFrameLocks/>
                  </xdr:cNvGraphicFramePr>
                </xdr:nvGraphicFramePr>
                <xdr:xfrm>
                  <a:off x="8496301" y="1485900"/>
                  <a:ext cx="1805940" cy="624840"/>
                </xdr:xfrm>
                <a:graphic>
                  <a:graphicData uri="http://schemas.openxmlformats.org/drawingml/2006/chart">
                    <c:chart xmlns:c="http://schemas.openxmlformats.org/drawingml/2006/chart" xmlns:r="http://schemas.openxmlformats.org/officeDocument/2006/relationships" r:id="rId4"/>
                  </a:graphicData>
                </a:graphic>
              </xdr:graphicFrame>
            </xdr:grpSp>
            <xdr:grpSp>
              <xdr:nvGrpSpPr>
                <xdr:cNvPr id="44" name="Group 43">
                  <a:extLst>
                    <a:ext uri="{FF2B5EF4-FFF2-40B4-BE49-F238E27FC236}">
                      <a16:creationId xmlns:a16="http://schemas.microsoft.com/office/drawing/2014/main" id="{FA7DE2C2-D230-BCD4-3DB1-38A12E6F3906}"/>
                    </a:ext>
                  </a:extLst>
                </xdr:cNvPr>
                <xdr:cNvGrpSpPr/>
              </xdr:nvGrpSpPr>
              <xdr:grpSpPr>
                <a:xfrm>
                  <a:off x="10812780" y="746760"/>
                  <a:ext cx="2598420" cy="1821180"/>
                  <a:chOff x="10812780" y="746760"/>
                  <a:chExt cx="2598420" cy="1821180"/>
                </a:xfrm>
                <a:grpFill/>
              </xdr:grpSpPr>
              <xdr:grpSp>
                <xdr:nvGrpSpPr>
                  <xdr:cNvPr id="31" name="Group 30">
                    <a:extLst>
                      <a:ext uri="{FF2B5EF4-FFF2-40B4-BE49-F238E27FC236}">
                        <a16:creationId xmlns:a16="http://schemas.microsoft.com/office/drawing/2014/main" id="{62D4BFB5-8882-2AF8-D7AD-8EAA0EFC42CC}"/>
                      </a:ext>
                    </a:extLst>
                  </xdr:cNvPr>
                  <xdr:cNvGrpSpPr/>
                </xdr:nvGrpSpPr>
                <xdr:grpSpPr>
                  <a:xfrm>
                    <a:off x="10812780" y="746760"/>
                    <a:ext cx="2598420" cy="1821180"/>
                    <a:chOff x="91440" y="723900"/>
                    <a:chExt cx="2598420" cy="1821180"/>
                  </a:xfrm>
                  <a:grpFill/>
                </xdr:grpSpPr>
                <xdr:sp macro="" textlink="">
                  <xdr:nvSpPr>
                    <xdr:cNvPr id="32" name="Rectangle: Rounded Corners 31">
                      <a:extLst>
                        <a:ext uri="{FF2B5EF4-FFF2-40B4-BE49-F238E27FC236}">
                          <a16:creationId xmlns:a16="http://schemas.microsoft.com/office/drawing/2014/main" id="{3F2A32B4-2485-FF99-3289-A7E37BD6E685}"/>
                        </a:ext>
                      </a:extLst>
                    </xdr:cNvPr>
                    <xdr:cNvSpPr/>
                  </xdr:nvSpPr>
                  <xdr:spPr>
                    <a:xfrm>
                      <a:off x="137159" y="723900"/>
                      <a:ext cx="2513381" cy="335280"/>
                    </a:xfrm>
                    <a:prstGeom prst="roundRect">
                      <a:avLst/>
                    </a:prstGeom>
                    <a:gradFill>
                      <a:gsLst>
                        <a:gs pos="0">
                          <a:schemeClr val="accent3">
                            <a:lumMod val="90000"/>
                          </a:schemeClr>
                        </a:gs>
                        <a:gs pos="100000">
                          <a:srgbClr val="C18FC5"/>
                        </a:gs>
                      </a:gsLst>
                      <a:path path="circle">
                        <a:fillToRect l="50000" t="50000" r="50000" b="50000"/>
                      </a:path>
                    </a:gradFill>
                    <a:ln>
                      <a:no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2800" b="1">
                          <a:solidFill>
                            <a:sysClr val="windowText" lastClr="000000"/>
                          </a:solidFill>
                          <a:latin typeface="Arial Black" panose="020B0A04020102020204" pitchFamily="34" charset="0"/>
                        </a:rPr>
                        <a:t>PROFIT</a:t>
                      </a:r>
                      <a:r>
                        <a:rPr lang="en-IN" sz="2800" b="1" baseline="0">
                          <a:solidFill>
                            <a:sysClr val="windowText" lastClr="000000"/>
                          </a:solidFill>
                          <a:latin typeface="Arial Black" panose="020B0A04020102020204" pitchFamily="34" charset="0"/>
                        </a:rPr>
                        <a:t> MARGIN</a:t>
                      </a:r>
                      <a:endParaRPr lang="en-IN" sz="2800" b="1">
                        <a:solidFill>
                          <a:sysClr val="windowText" lastClr="000000"/>
                        </a:solidFill>
                        <a:latin typeface="Arial Black" panose="020B0A04020102020204" pitchFamily="34" charset="0"/>
                      </a:endParaRPr>
                    </a:p>
                  </xdr:txBody>
                </xdr:sp>
                <xdr:sp macro="" textlink="">
                  <xdr:nvSpPr>
                    <xdr:cNvPr id="33" name="Rectangle: Rounded Corners 32">
                      <a:extLst>
                        <a:ext uri="{FF2B5EF4-FFF2-40B4-BE49-F238E27FC236}">
                          <a16:creationId xmlns:a16="http://schemas.microsoft.com/office/drawing/2014/main" id="{CB2D3612-C63E-08D3-5B39-38113CEFAA70}"/>
                        </a:ext>
                      </a:extLst>
                    </xdr:cNvPr>
                    <xdr:cNvSpPr/>
                  </xdr:nvSpPr>
                  <xdr:spPr>
                    <a:xfrm>
                      <a:off x="91440" y="1120140"/>
                      <a:ext cx="2598420" cy="142494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Report!P122">
                  <xdr:nvSpPr>
                    <xdr:cNvPr id="34" name="Rectangle: Rounded Corners 33">
                      <a:extLst>
                        <a:ext uri="{FF2B5EF4-FFF2-40B4-BE49-F238E27FC236}">
                          <a16:creationId xmlns:a16="http://schemas.microsoft.com/office/drawing/2014/main" id="{E628AAFA-687B-FB06-B73A-44A2414658ED}"/>
                        </a:ext>
                      </a:extLst>
                    </xdr:cNvPr>
                    <xdr:cNvSpPr/>
                  </xdr:nvSpPr>
                  <xdr:spPr>
                    <a:xfrm>
                      <a:off x="220980" y="1219200"/>
                      <a:ext cx="2331720" cy="251460"/>
                    </a:xfrm>
                    <a:prstGeom prst="roundRect">
                      <a:avLst/>
                    </a:prstGeom>
                    <a:solidFill>
                      <a:srgbClr val="C18FC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D041D59-6115-46C9-80A7-4B19B123A2D8}" type="TxLink">
                        <a:rPr lang="en-US" sz="2000" b="1" i="0" u="none" strike="noStrike">
                          <a:solidFill>
                            <a:srgbClr val="FFFFFF"/>
                          </a:solidFill>
                          <a:latin typeface="Arial Black" panose="020B0A04020102020204" pitchFamily="34" charset="0"/>
                          <a:ea typeface="Calibri"/>
                          <a:cs typeface="Calibri"/>
                        </a:rPr>
                        <a:pPr algn="ctr"/>
                        <a:t>12%</a:t>
                      </a:fld>
                      <a:endParaRPr lang="en-IN" sz="3600" b="1" i="0" u="none" strike="noStrike">
                        <a:solidFill>
                          <a:srgbClr val="FFFFFF"/>
                        </a:solidFill>
                        <a:latin typeface="Arial Black" panose="020B0A04020102020204" pitchFamily="34" charset="0"/>
                        <a:ea typeface="Calibri"/>
                        <a:cs typeface="Calibri"/>
                      </a:endParaRPr>
                    </a:p>
                  </xdr:txBody>
                </xdr:sp>
                <xdr:sp macro="" textlink="Report!B122">
                  <xdr:nvSpPr>
                    <xdr:cNvPr id="36" name="Rectangle: Rounded Corners 35">
                      <a:extLst>
                        <a:ext uri="{FF2B5EF4-FFF2-40B4-BE49-F238E27FC236}">
                          <a16:creationId xmlns:a16="http://schemas.microsoft.com/office/drawing/2014/main" id="{B61CE794-30F7-7EE2-3E00-217575BA5D55}"/>
                        </a:ext>
                      </a:extLst>
                    </xdr:cNvPr>
                    <xdr:cNvSpPr/>
                  </xdr:nvSpPr>
                  <xdr:spPr>
                    <a:xfrm>
                      <a:off x="190500" y="2148840"/>
                      <a:ext cx="2331720" cy="25146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800">
                          <a:solidFill>
                            <a:schemeClr val="tx2"/>
                          </a:solidFill>
                          <a:latin typeface="Arial Black" panose="020B0A04020102020204" pitchFamily="34" charset="0"/>
                        </a:rPr>
                        <a:t>YOY</a:t>
                      </a:r>
                      <a:r>
                        <a:rPr lang="en-IN" sz="1800" baseline="0">
                          <a:solidFill>
                            <a:schemeClr val="tx2"/>
                          </a:solidFill>
                          <a:latin typeface="Arial Black" panose="020B0A04020102020204" pitchFamily="34" charset="0"/>
                        </a:rPr>
                        <a:t> GROWTH</a:t>
                      </a:r>
                      <a:endParaRPr lang="en-IN" sz="1800">
                        <a:solidFill>
                          <a:schemeClr val="tx2"/>
                        </a:solidFill>
                        <a:latin typeface="Arial Black" panose="020B0A04020102020204" pitchFamily="34" charset="0"/>
                      </a:endParaRPr>
                    </a:p>
                  </xdr:txBody>
                </xdr:sp>
              </xdr:grpSp>
              <xdr:graphicFrame macro="">
                <xdr:nvGraphicFramePr>
                  <xdr:cNvPr id="40" name="Chart 39">
                    <a:extLst>
                      <a:ext uri="{FF2B5EF4-FFF2-40B4-BE49-F238E27FC236}">
                        <a16:creationId xmlns:a16="http://schemas.microsoft.com/office/drawing/2014/main" id="{6D3F619B-329E-4563-B504-7751498A5FB4}"/>
                      </a:ext>
                    </a:extLst>
                  </xdr:cNvPr>
                  <xdr:cNvGraphicFramePr>
                    <a:graphicFrameLocks/>
                  </xdr:cNvGraphicFramePr>
                </xdr:nvGraphicFramePr>
                <xdr:xfrm>
                  <a:off x="11102340" y="1531620"/>
                  <a:ext cx="1965960" cy="563880"/>
                </xdr:xfrm>
                <a:graphic>
                  <a:graphicData uri="http://schemas.openxmlformats.org/drawingml/2006/chart">
                    <c:chart xmlns:c="http://schemas.openxmlformats.org/drawingml/2006/chart" xmlns:r="http://schemas.openxmlformats.org/officeDocument/2006/relationships" r:id="rId5"/>
                  </a:graphicData>
                </a:graphic>
              </xdr:graphicFrame>
            </xdr:grpSp>
          </xdr:grpSp>
          <xdr:grpSp>
            <xdr:nvGrpSpPr>
              <xdr:cNvPr id="95" name="Group 94">
                <a:extLst>
                  <a:ext uri="{FF2B5EF4-FFF2-40B4-BE49-F238E27FC236}">
                    <a16:creationId xmlns:a16="http://schemas.microsoft.com/office/drawing/2014/main" id="{5E08255B-B24F-47FC-2CAF-D272A581FC5C}"/>
                  </a:ext>
                </a:extLst>
              </xdr:cNvPr>
              <xdr:cNvGrpSpPr/>
            </xdr:nvGrpSpPr>
            <xdr:grpSpPr>
              <a:xfrm>
                <a:off x="111512" y="2750635"/>
                <a:ext cx="13372171" cy="2471852"/>
                <a:chOff x="111512" y="2750635"/>
                <a:chExt cx="13372171" cy="2471852"/>
              </a:xfrm>
              <a:solidFill>
                <a:schemeClr val="accent2"/>
              </a:solidFill>
            </xdr:grpSpPr>
            <xdr:grpSp>
              <xdr:nvGrpSpPr>
                <xdr:cNvPr id="64" name="Group 63">
                  <a:extLst>
                    <a:ext uri="{FF2B5EF4-FFF2-40B4-BE49-F238E27FC236}">
                      <a16:creationId xmlns:a16="http://schemas.microsoft.com/office/drawing/2014/main" id="{19FE59E5-F6CF-F033-32D4-3D53D1100627}"/>
                    </a:ext>
                  </a:extLst>
                </xdr:cNvPr>
                <xdr:cNvGrpSpPr/>
              </xdr:nvGrpSpPr>
              <xdr:grpSpPr>
                <a:xfrm>
                  <a:off x="111512" y="2750635"/>
                  <a:ext cx="5213195" cy="2406803"/>
                  <a:chOff x="120805" y="2769219"/>
                  <a:chExt cx="5213195" cy="2388220"/>
                </a:xfrm>
                <a:grpFill/>
              </xdr:grpSpPr>
              <xdr:sp macro="" textlink="">
                <xdr:nvSpPr>
                  <xdr:cNvPr id="51" name="Rectangle: Rounded Corners 50">
                    <a:extLst>
                      <a:ext uri="{FF2B5EF4-FFF2-40B4-BE49-F238E27FC236}">
                        <a16:creationId xmlns:a16="http://schemas.microsoft.com/office/drawing/2014/main" id="{EB5E6AE2-2588-1E6A-605C-9F6E4DBDC123}"/>
                      </a:ext>
                    </a:extLst>
                  </xdr:cNvPr>
                  <xdr:cNvSpPr/>
                </xdr:nvSpPr>
                <xdr:spPr>
                  <a:xfrm>
                    <a:off x="120805" y="2769219"/>
                    <a:ext cx="5213195" cy="2388220"/>
                  </a:xfrm>
                  <a:prstGeom prst="roundRect">
                    <a:avLst>
                      <a:gd name="adj" fmla="val 10052"/>
                    </a:avLst>
                  </a:prstGeom>
                  <a:grpFill/>
                  <a:ln>
                    <a:noFill/>
                  </a:ln>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N" sz="1100"/>
                  </a:p>
                </xdr:txBody>
              </xdr:sp>
              <xdr:sp macro="" textlink="">
                <xdr:nvSpPr>
                  <xdr:cNvPr id="63" name="Rectangle: Rounded Corners 62">
                    <a:extLst>
                      <a:ext uri="{FF2B5EF4-FFF2-40B4-BE49-F238E27FC236}">
                        <a16:creationId xmlns:a16="http://schemas.microsoft.com/office/drawing/2014/main" id="{E7D4F178-1ABF-BF86-8D61-726D051C433F}"/>
                      </a:ext>
                    </a:extLst>
                  </xdr:cNvPr>
                  <xdr:cNvSpPr/>
                </xdr:nvSpPr>
                <xdr:spPr>
                  <a:xfrm>
                    <a:off x="362415" y="2890024"/>
                    <a:ext cx="4590585" cy="353122"/>
                  </a:xfrm>
                  <a:prstGeom prst="roundRect">
                    <a:avLst/>
                  </a:prstGeom>
                  <a:gradFill>
                    <a:gsLst>
                      <a:gs pos="0">
                        <a:schemeClr val="accent3">
                          <a:lumMod val="90000"/>
                        </a:schemeClr>
                      </a:gs>
                      <a:gs pos="100000">
                        <a:srgbClr val="C18FC5"/>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2800">
                        <a:solidFill>
                          <a:sysClr val="windowText" lastClr="000000"/>
                        </a:solidFill>
                        <a:effectLst/>
                        <a:latin typeface="Arial Black" panose="020B0A04020102020204" pitchFamily="34" charset="0"/>
                        <a:ea typeface="+mn-ea"/>
                        <a:cs typeface="+mn-cs"/>
                      </a:rPr>
                      <a:t>SALES AND PROFIT ANALYSIS</a:t>
                    </a:r>
                    <a:endParaRPr lang="en-IN" sz="2800">
                      <a:solidFill>
                        <a:sysClr val="windowText" lastClr="000000"/>
                      </a:solidFill>
                      <a:effectLst/>
                      <a:latin typeface="Arial Black" panose="020B0A04020102020204" pitchFamily="34" charset="0"/>
                    </a:endParaRPr>
                  </a:p>
                  <a:p>
                    <a:pPr algn="ctr"/>
                    <a:endParaRPr lang="en-IN" sz="2800">
                      <a:solidFill>
                        <a:sysClr val="windowText" lastClr="000000"/>
                      </a:solidFill>
                      <a:latin typeface="Arial Black" panose="020B0A04020102020204" pitchFamily="34" charset="0"/>
                    </a:endParaRPr>
                  </a:p>
                </xdr:txBody>
              </xdr:sp>
            </xdr:grpSp>
            <xdr:grpSp>
              <xdr:nvGrpSpPr>
                <xdr:cNvPr id="67" name="Group 66">
                  <a:extLst>
                    <a:ext uri="{FF2B5EF4-FFF2-40B4-BE49-F238E27FC236}">
                      <a16:creationId xmlns:a16="http://schemas.microsoft.com/office/drawing/2014/main" id="{E0000693-E15B-312F-16EF-AF7D7AD81493}"/>
                    </a:ext>
                  </a:extLst>
                </xdr:cNvPr>
                <xdr:cNvGrpSpPr/>
              </xdr:nvGrpSpPr>
              <xdr:grpSpPr>
                <a:xfrm>
                  <a:off x="5519854" y="2759926"/>
                  <a:ext cx="3884341" cy="2406803"/>
                  <a:chOff x="120805" y="2769219"/>
                  <a:chExt cx="5213195" cy="2388220"/>
                </a:xfrm>
                <a:grpFill/>
              </xdr:grpSpPr>
              <xdr:sp macro="" textlink="">
                <xdr:nvSpPr>
                  <xdr:cNvPr id="68" name="Rectangle: Rounded Corners 67">
                    <a:extLst>
                      <a:ext uri="{FF2B5EF4-FFF2-40B4-BE49-F238E27FC236}">
                        <a16:creationId xmlns:a16="http://schemas.microsoft.com/office/drawing/2014/main" id="{DD18E8E8-C774-8990-DC6E-A8715C7ECA99}"/>
                      </a:ext>
                    </a:extLst>
                  </xdr:cNvPr>
                  <xdr:cNvSpPr/>
                </xdr:nvSpPr>
                <xdr:spPr>
                  <a:xfrm>
                    <a:off x="120805" y="2769219"/>
                    <a:ext cx="5213195" cy="2388220"/>
                  </a:xfrm>
                  <a:prstGeom prst="roundRect">
                    <a:avLst>
                      <a:gd name="adj" fmla="val 10052"/>
                    </a:avLst>
                  </a:prstGeom>
                  <a:grpFill/>
                  <a:ln>
                    <a:noFill/>
                  </a:ln>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N" sz="1100"/>
                  </a:p>
                </xdr:txBody>
              </xdr:sp>
              <xdr:sp macro="" textlink="">
                <xdr:nvSpPr>
                  <xdr:cNvPr id="69" name="Rectangle: Rounded Corners 68">
                    <a:extLst>
                      <a:ext uri="{FF2B5EF4-FFF2-40B4-BE49-F238E27FC236}">
                        <a16:creationId xmlns:a16="http://schemas.microsoft.com/office/drawing/2014/main" id="{08AF6371-FE51-8028-2403-D9A6B07B1B21}"/>
                      </a:ext>
                    </a:extLst>
                  </xdr:cNvPr>
                  <xdr:cNvSpPr/>
                </xdr:nvSpPr>
                <xdr:spPr>
                  <a:xfrm>
                    <a:off x="362415" y="2890024"/>
                    <a:ext cx="4590585" cy="353122"/>
                  </a:xfrm>
                  <a:prstGeom prst="roundRect">
                    <a:avLst/>
                  </a:prstGeom>
                  <a:gradFill>
                    <a:gsLst>
                      <a:gs pos="0">
                        <a:schemeClr val="accent3">
                          <a:lumMod val="90000"/>
                        </a:schemeClr>
                      </a:gs>
                      <a:gs pos="100000">
                        <a:srgbClr val="C18FC5"/>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2800">
                        <a:solidFill>
                          <a:sysClr val="windowText" lastClr="000000"/>
                        </a:solidFill>
                        <a:effectLst/>
                        <a:latin typeface="Arial Black" panose="020B0A04020102020204" pitchFamily="34" charset="0"/>
                        <a:ea typeface="+mn-ea"/>
                        <a:cs typeface="+mn-cs"/>
                      </a:rPr>
                      <a:t>CATEGORY</a:t>
                    </a:r>
                    <a:r>
                      <a:rPr lang="en-US" sz="2800" baseline="0">
                        <a:solidFill>
                          <a:sysClr val="windowText" lastClr="000000"/>
                        </a:solidFill>
                        <a:effectLst/>
                        <a:latin typeface="Arial Black" panose="020B0A04020102020204" pitchFamily="34" charset="0"/>
                        <a:ea typeface="+mn-ea"/>
                        <a:cs typeface="+mn-cs"/>
                      </a:rPr>
                      <a:t> WISE PROFIT</a:t>
                    </a:r>
                    <a:endParaRPr lang="en-IN" sz="2800">
                      <a:solidFill>
                        <a:sysClr val="windowText" lastClr="000000"/>
                      </a:solidFill>
                      <a:latin typeface="Arial Black" panose="020B0A04020102020204" pitchFamily="34" charset="0"/>
                    </a:endParaRPr>
                  </a:p>
                </xdr:txBody>
              </xdr:sp>
            </xdr:grpSp>
            <xdr:grpSp>
              <xdr:nvGrpSpPr>
                <xdr:cNvPr id="70" name="Group 69">
                  <a:extLst>
                    <a:ext uri="{FF2B5EF4-FFF2-40B4-BE49-F238E27FC236}">
                      <a16:creationId xmlns:a16="http://schemas.microsoft.com/office/drawing/2014/main" id="{5855D96C-B365-2478-9343-5E73FC0822F4}"/>
                    </a:ext>
                  </a:extLst>
                </xdr:cNvPr>
                <xdr:cNvGrpSpPr/>
              </xdr:nvGrpSpPr>
              <xdr:grpSpPr>
                <a:xfrm>
                  <a:off x="9599342" y="2787805"/>
                  <a:ext cx="3884341" cy="2434682"/>
                  <a:chOff x="120805" y="2769219"/>
                  <a:chExt cx="5213195" cy="2388220"/>
                </a:xfrm>
                <a:grpFill/>
              </xdr:grpSpPr>
              <xdr:sp macro="" textlink="">
                <xdr:nvSpPr>
                  <xdr:cNvPr id="71" name="Rectangle: Rounded Corners 70">
                    <a:extLst>
                      <a:ext uri="{FF2B5EF4-FFF2-40B4-BE49-F238E27FC236}">
                        <a16:creationId xmlns:a16="http://schemas.microsoft.com/office/drawing/2014/main" id="{E136916E-9EE5-8664-CD8A-EB3E3CD7DDAB}"/>
                      </a:ext>
                    </a:extLst>
                  </xdr:cNvPr>
                  <xdr:cNvSpPr/>
                </xdr:nvSpPr>
                <xdr:spPr>
                  <a:xfrm>
                    <a:off x="120805" y="2769219"/>
                    <a:ext cx="5213195" cy="2388220"/>
                  </a:xfrm>
                  <a:prstGeom prst="roundRect">
                    <a:avLst>
                      <a:gd name="adj" fmla="val 10052"/>
                    </a:avLst>
                  </a:prstGeom>
                  <a:grpFill/>
                  <a:ln>
                    <a:noFill/>
                  </a:ln>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N" sz="1100"/>
                  </a:p>
                </xdr:txBody>
              </xdr:sp>
              <xdr:sp macro="" textlink="">
                <xdr:nvSpPr>
                  <xdr:cNvPr id="72" name="Rectangle: Rounded Corners 71">
                    <a:extLst>
                      <a:ext uri="{FF2B5EF4-FFF2-40B4-BE49-F238E27FC236}">
                        <a16:creationId xmlns:a16="http://schemas.microsoft.com/office/drawing/2014/main" id="{38D2E5F8-672E-CB0F-E95A-23EE5C8071CC}"/>
                      </a:ext>
                    </a:extLst>
                  </xdr:cNvPr>
                  <xdr:cNvSpPr/>
                </xdr:nvSpPr>
                <xdr:spPr>
                  <a:xfrm>
                    <a:off x="233051" y="2890024"/>
                    <a:ext cx="4926344" cy="353122"/>
                  </a:xfrm>
                  <a:prstGeom prst="roundRect">
                    <a:avLst/>
                  </a:prstGeom>
                  <a:gradFill>
                    <a:gsLst>
                      <a:gs pos="0">
                        <a:schemeClr val="accent3">
                          <a:lumMod val="90000"/>
                        </a:schemeClr>
                      </a:gs>
                      <a:gs pos="100000">
                        <a:srgbClr val="C18FC5"/>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2800">
                        <a:solidFill>
                          <a:sysClr val="windowText" lastClr="000000"/>
                        </a:solidFill>
                        <a:effectLst/>
                        <a:latin typeface="Arial Black" panose="020B0A04020102020204" pitchFamily="34" charset="0"/>
                        <a:ea typeface="+mn-ea"/>
                        <a:cs typeface="+mn-cs"/>
                      </a:rPr>
                      <a:t>CATEGORY </a:t>
                    </a:r>
                    <a:r>
                      <a:rPr lang="en-US" sz="2800" b="1">
                        <a:solidFill>
                          <a:sysClr val="windowText" lastClr="000000"/>
                        </a:solidFill>
                        <a:effectLst/>
                        <a:latin typeface="Arial Black" panose="020B0A04020102020204" pitchFamily="34" charset="0"/>
                        <a:ea typeface="+mn-ea"/>
                        <a:cs typeface="+mn-cs"/>
                      </a:rPr>
                      <a:t>WISE</a:t>
                    </a:r>
                    <a:r>
                      <a:rPr lang="en-US" sz="2800">
                        <a:solidFill>
                          <a:sysClr val="windowText" lastClr="000000"/>
                        </a:solidFill>
                        <a:effectLst/>
                        <a:latin typeface="Arial Black" panose="020B0A04020102020204" pitchFamily="34" charset="0"/>
                        <a:ea typeface="+mn-ea"/>
                        <a:cs typeface="+mn-cs"/>
                      </a:rPr>
                      <a:t> SALES SHARE  %</a:t>
                    </a:r>
                    <a:endParaRPr lang="en-IN" sz="2800">
                      <a:solidFill>
                        <a:sysClr val="windowText" lastClr="000000"/>
                      </a:solidFill>
                      <a:effectLst/>
                      <a:latin typeface="Arial Black" panose="020B0A04020102020204" pitchFamily="34" charset="0"/>
                    </a:endParaRPr>
                  </a:p>
                  <a:p>
                    <a:pPr algn="ctr"/>
                    <a:endParaRPr lang="en-IN" sz="2800">
                      <a:solidFill>
                        <a:sysClr val="windowText" lastClr="000000"/>
                      </a:solidFill>
                      <a:latin typeface="Arial Black" panose="020B0A04020102020204" pitchFamily="34" charset="0"/>
                    </a:endParaRPr>
                  </a:p>
                </xdr:txBody>
              </xdr:sp>
            </xdr:grpSp>
            <xdr:graphicFrame macro="">
              <xdr:nvGraphicFramePr>
                <xdr:cNvPr id="82" name="Chart 81">
                  <a:extLst>
                    <a:ext uri="{FF2B5EF4-FFF2-40B4-BE49-F238E27FC236}">
                      <a16:creationId xmlns:a16="http://schemas.microsoft.com/office/drawing/2014/main" id="{51CCB231-1EA8-44D2-A47A-5D4B0272CE2C}"/>
                    </a:ext>
                  </a:extLst>
                </xdr:cNvPr>
                <xdr:cNvGraphicFramePr>
                  <a:graphicFrameLocks/>
                </xdr:cNvGraphicFramePr>
              </xdr:nvGraphicFramePr>
              <xdr:xfrm>
                <a:off x="223024" y="3363952"/>
                <a:ext cx="4980878" cy="1719146"/>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mc:Choice xmlns:cx1="http://schemas.microsoft.com/office/drawing/2015/9/8/chartex" Requires="cx1">
                <xdr:graphicFrame macro="">
                  <xdr:nvGraphicFramePr>
                    <xdr:cNvPr id="85" name="Chart 84">
                      <a:extLst>
                        <a:ext uri="{FF2B5EF4-FFF2-40B4-BE49-F238E27FC236}">
                          <a16:creationId xmlns:a16="http://schemas.microsoft.com/office/drawing/2014/main" id="{8D39A8C8-F380-47A9-91A3-908D87D4F18E}"/>
                        </a:ext>
                      </a:extLst>
                    </xdr:cNvPr>
                    <xdr:cNvGraphicFramePr/>
                  </xdr:nvGraphicFramePr>
                  <xdr:xfrm>
                    <a:off x="5659243" y="3326782"/>
                    <a:ext cx="3568391" cy="1756316"/>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659243" y="3326782"/>
                      <a:ext cx="3568391" cy="175631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86" name="Chart 85">
                  <a:extLst>
                    <a:ext uri="{FF2B5EF4-FFF2-40B4-BE49-F238E27FC236}">
                      <a16:creationId xmlns:a16="http://schemas.microsoft.com/office/drawing/2014/main" id="{8845136D-C831-41AD-8AD3-6A0BB35DBEF5}"/>
                    </a:ext>
                  </a:extLst>
                </xdr:cNvPr>
                <xdr:cNvGraphicFramePr>
                  <a:graphicFrameLocks/>
                </xdr:cNvGraphicFramePr>
              </xdr:nvGraphicFramePr>
              <xdr:xfrm>
                <a:off x="9819450" y="3336073"/>
                <a:ext cx="3478380" cy="1802781"/>
              </xdr:xfrm>
              <a:graphic>
                <a:graphicData uri="http://schemas.openxmlformats.org/drawingml/2006/chart">
                  <c:chart xmlns:c="http://schemas.openxmlformats.org/drawingml/2006/chart" xmlns:r="http://schemas.openxmlformats.org/officeDocument/2006/relationships" r:id="rId8"/>
                </a:graphicData>
              </a:graphic>
            </xdr:graphicFrame>
          </xdr:grpSp>
          <xdr:grpSp>
            <xdr:nvGrpSpPr>
              <xdr:cNvPr id="96" name="Group 95">
                <a:extLst>
                  <a:ext uri="{FF2B5EF4-FFF2-40B4-BE49-F238E27FC236}">
                    <a16:creationId xmlns:a16="http://schemas.microsoft.com/office/drawing/2014/main" id="{3CDCB1DC-E978-20C7-8906-7AED79646E68}"/>
                  </a:ext>
                </a:extLst>
              </xdr:cNvPr>
              <xdr:cNvGrpSpPr/>
            </xdr:nvGrpSpPr>
            <xdr:grpSpPr>
              <a:xfrm>
                <a:off x="102219" y="5241073"/>
                <a:ext cx="13362879" cy="2481146"/>
                <a:chOff x="102219" y="5241073"/>
                <a:chExt cx="13362879" cy="2481146"/>
              </a:xfrm>
              <a:solidFill>
                <a:schemeClr val="accent2"/>
              </a:solidFill>
            </xdr:grpSpPr>
            <xdr:grpSp>
              <xdr:nvGrpSpPr>
                <xdr:cNvPr id="73" name="Group 72">
                  <a:extLst>
                    <a:ext uri="{FF2B5EF4-FFF2-40B4-BE49-F238E27FC236}">
                      <a16:creationId xmlns:a16="http://schemas.microsoft.com/office/drawing/2014/main" id="{7557EE8F-037E-5B80-CD45-92BBC2710A6D}"/>
                    </a:ext>
                  </a:extLst>
                </xdr:cNvPr>
                <xdr:cNvGrpSpPr/>
              </xdr:nvGrpSpPr>
              <xdr:grpSpPr>
                <a:xfrm>
                  <a:off x="102219" y="5241073"/>
                  <a:ext cx="5229336" cy="2388220"/>
                  <a:chOff x="120805" y="2769219"/>
                  <a:chExt cx="5213195" cy="2388220"/>
                </a:xfrm>
                <a:grpFill/>
              </xdr:grpSpPr>
              <xdr:sp macro="" textlink="">
                <xdr:nvSpPr>
                  <xdr:cNvPr id="74" name="Rectangle: Rounded Corners 73">
                    <a:extLst>
                      <a:ext uri="{FF2B5EF4-FFF2-40B4-BE49-F238E27FC236}">
                        <a16:creationId xmlns:a16="http://schemas.microsoft.com/office/drawing/2014/main" id="{7F007E44-C8A4-578B-76F1-79E379EAFC76}"/>
                      </a:ext>
                    </a:extLst>
                  </xdr:cNvPr>
                  <xdr:cNvSpPr/>
                </xdr:nvSpPr>
                <xdr:spPr>
                  <a:xfrm>
                    <a:off x="120805" y="2769219"/>
                    <a:ext cx="5213195" cy="2388220"/>
                  </a:xfrm>
                  <a:prstGeom prst="roundRect">
                    <a:avLst>
                      <a:gd name="adj" fmla="val 10052"/>
                    </a:avLst>
                  </a:prstGeom>
                  <a:grpFill/>
                  <a:ln>
                    <a:noFill/>
                  </a:ln>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N" sz="1100"/>
                  </a:p>
                </xdr:txBody>
              </xdr:sp>
              <xdr:sp macro="" textlink="">
                <xdr:nvSpPr>
                  <xdr:cNvPr id="75" name="Rectangle: Rounded Corners 74">
                    <a:extLst>
                      <a:ext uri="{FF2B5EF4-FFF2-40B4-BE49-F238E27FC236}">
                        <a16:creationId xmlns:a16="http://schemas.microsoft.com/office/drawing/2014/main" id="{92F87F65-DC20-EA7B-CC77-67B65173D5D1}"/>
                      </a:ext>
                    </a:extLst>
                  </xdr:cNvPr>
                  <xdr:cNvSpPr/>
                </xdr:nvSpPr>
                <xdr:spPr>
                  <a:xfrm>
                    <a:off x="362415" y="2890024"/>
                    <a:ext cx="4590585" cy="353122"/>
                  </a:xfrm>
                  <a:prstGeom prst="roundRect">
                    <a:avLst/>
                  </a:prstGeom>
                  <a:gradFill>
                    <a:gsLst>
                      <a:gs pos="0">
                        <a:schemeClr val="accent3">
                          <a:lumMod val="90000"/>
                        </a:schemeClr>
                      </a:gs>
                      <a:gs pos="100000">
                        <a:srgbClr val="C18FC5"/>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2800">
                        <a:solidFill>
                          <a:sysClr val="windowText" lastClr="000000"/>
                        </a:solidFill>
                        <a:effectLst/>
                        <a:latin typeface="Arial Black" panose="020B0A04020102020204" pitchFamily="34" charset="0"/>
                        <a:ea typeface="+mn-ea"/>
                        <a:cs typeface="+mn-cs"/>
                      </a:rPr>
                      <a:t>SALES BY STATE</a:t>
                    </a:r>
                    <a:endParaRPr lang="en-IN" sz="2800">
                      <a:solidFill>
                        <a:sysClr val="windowText" lastClr="000000"/>
                      </a:solidFill>
                      <a:effectLst/>
                      <a:latin typeface="Arial Black" panose="020B0A04020102020204" pitchFamily="34" charset="0"/>
                    </a:endParaRPr>
                  </a:p>
                  <a:p>
                    <a:pPr algn="ctr"/>
                    <a:endParaRPr lang="en-IN" sz="2800">
                      <a:solidFill>
                        <a:sysClr val="windowText" lastClr="000000"/>
                      </a:solidFill>
                      <a:latin typeface="Arial Black" panose="020B0A04020102020204" pitchFamily="34" charset="0"/>
                    </a:endParaRPr>
                  </a:p>
                </xdr:txBody>
              </xdr:sp>
            </xdr:grpSp>
            <xdr:grpSp>
              <xdr:nvGrpSpPr>
                <xdr:cNvPr id="76" name="Group 75">
                  <a:extLst>
                    <a:ext uri="{FF2B5EF4-FFF2-40B4-BE49-F238E27FC236}">
                      <a16:creationId xmlns:a16="http://schemas.microsoft.com/office/drawing/2014/main" id="{71FCD2EC-8074-2DBC-23CB-C2789D9BF828}"/>
                    </a:ext>
                  </a:extLst>
                </xdr:cNvPr>
                <xdr:cNvGrpSpPr/>
              </xdr:nvGrpSpPr>
              <xdr:grpSpPr>
                <a:xfrm>
                  <a:off x="5521768" y="5278242"/>
                  <a:ext cx="3896367" cy="2388220"/>
                  <a:chOff x="120805" y="2769219"/>
                  <a:chExt cx="5213195" cy="2388220"/>
                </a:xfrm>
                <a:grpFill/>
              </xdr:grpSpPr>
              <xdr:sp macro="" textlink="">
                <xdr:nvSpPr>
                  <xdr:cNvPr id="77" name="Rectangle: Rounded Corners 76">
                    <a:extLst>
                      <a:ext uri="{FF2B5EF4-FFF2-40B4-BE49-F238E27FC236}">
                        <a16:creationId xmlns:a16="http://schemas.microsoft.com/office/drawing/2014/main" id="{4D90DE4D-11B4-CFB7-A816-32259EA36AA1}"/>
                      </a:ext>
                    </a:extLst>
                  </xdr:cNvPr>
                  <xdr:cNvSpPr/>
                </xdr:nvSpPr>
                <xdr:spPr>
                  <a:xfrm>
                    <a:off x="120805" y="2769219"/>
                    <a:ext cx="5213195" cy="2388220"/>
                  </a:xfrm>
                  <a:prstGeom prst="roundRect">
                    <a:avLst>
                      <a:gd name="adj" fmla="val 10052"/>
                    </a:avLst>
                  </a:prstGeom>
                  <a:grpFill/>
                  <a:ln>
                    <a:noFill/>
                  </a:ln>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N" sz="1100"/>
                  </a:p>
                </xdr:txBody>
              </xdr:sp>
              <xdr:sp macro="" textlink="">
                <xdr:nvSpPr>
                  <xdr:cNvPr id="78" name="Rectangle: Rounded Corners 77">
                    <a:extLst>
                      <a:ext uri="{FF2B5EF4-FFF2-40B4-BE49-F238E27FC236}">
                        <a16:creationId xmlns:a16="http://schemas.microsoft.com/office/drawing/2014/main" id="{1D6E692B-F501-A312-897B-32CC83EB366D}"/>
                      </a:ext>
                    </a:extLst>
                  </xdr:cNvPr>
                  <xdr:cNvSpPr/>
                </xdr:nvSpPr>
                <xdr:spPr>
                  <a:xfrm>
                    <a:off x="217710" y="2890024"/>
                    <a:ext cx="5047906" cy="353122"/>
                  </a:xfrm>
                  <a:prstGeom prst="roundRect">
                    <a:avLst/>
                  </a:prstGeom>
                  <a:gradFill>
                    <a:gsLst>
                      <a:gs pos="0">
                        <a:schemeClr val="accent3">
                          <a:lumMod val="90000"/>
                        </a:schemeClr>
                      </a:gs>
                      <a:gs pos="100000">
                        <a:srgbClr val="C18FC5"/>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2400" b="1">
                        <a:solidFill>
                          <a:sysClr val="windowText" lastClr="000000"/>
                        </a:solidFill>
                        <a:effectLst/>
                        <a:latin typeface="Arial Black" panose="020B0A04020102020204" pitchFamily="34" charset="0"/>
                        <a:ea typeface="+mn-ea"/>
                        <a:cs typeface="+mn-cs"/>
                      </a:rPr>
                      <a:t>TOP 5 SUBCATEGORES BY SALES</a:t>
                    </a:r>
                    <a:endParaRPr lang="en-IN" sz="2400" b="1">
                      <a:solidFill>
                        <a:sysClr val="windowText" lastClr="000000"/>
                      </a:solidFill>
                      <a:effectLst/>
                      <a:latin typeface="Arial Black" panose="020B0A04020102020204" pitchFamily="34" charset="0"/>
                    </a:endParaRPr>
                  </a:p>
                  <a:p>
                    <a:pPr algn="ctr"/>
                    <a:endParaRPr lang="en-IN" sz="2400" b="1">
                      <a:solidFill>
                        <a:sysClr val="windowText" lastClr="000000"/>
                      </a:solidFill>
                      <a:latin typeface="Arial Black" panose="020B0A04020102020204" pitchFamily="34" charset="0"/>
                    </a:endParaRPr>
                  </a:p>
                </xdr:txBody>
              </xdr:sp>
            </xdr:grpSp>
            <xdr:grpSp>
              <xdr:nvGrpSpPr>
                <xdr:cNvPr id="79" name="Group 78">
                  <a:extLst>
                    <a:ext uri="{FF2B5EF4-FFF2-40B4-BE49-F238E27FC236}">
                      <a16:creationId xmlns:a16="http://schemas.microsoft.com/office/drawing/2014/main" id="{C0A43DA6-C2D3-63A6-790A-827DBAEE081F}"/>
                    </a:ext>
                  </a:extLst>
                </xdr:cNvPr>
                <xdr:cNvGrpSpPr/>
              </xdr:nvGrpSpPr>
              <xdr:grpSpPr>
                <a:xfrm>
                  <a:off x="9568731" y="5333999"/>
                  <a:ext cx="3896367" cy="2388220"/>
                  <a:chOff x="120805" y="2769219"/>
                  <a:chExt cx="5213195" cy="2388220"/>
                </a:xfrm>
                <a:grpFill/>
              </xdr:grpSpPr>
              <xdr:sp macro="" textlink="">
                <xdr:nvSpPr>
                  <xdr:cNvPr id="80" name="Rectangle: Rounded Corners 79">
                    <a:extLst>
                      <a:ext uri="{FF2B5EF4-FFF2-40B4-BE49-F238E27FC236}">
                        <a16:creationId xmlns:a16="http://schemas.microsoft.com/office/drawing/2014/main" id="{5D240D16-F791-A184-D6A5-06657E106DE1}"/>
                      </a:ext>
                    </a:extLst>
                  </xdr:cNvPr>
                  <xdr:cNvSpPr/>
                </xdr:nvSpPr>
                <xdr:spPr>
                  <a:xfrm>
                    <a:off x="120805" y="2769219"/>
                    <a:ext cx="5213195" cy="2388220"/>
                  </a:xfrm>
                  <a:prstGeom prst="roundRect">
                    <a:avLst>
                      <a:gd name="adj" fmla="val 10052"/>
                    </a:avLst>
                  </a:prstGeom>
                  <a:grpFill/>
                  <a:ln>
                    <a:noFill/>
                  </a:ln>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N" sz="1100"/>
                  </a:p>
                </xdr:txBody>
              </xdr:sp>
              <xdr:sp macro="" textlink="">
                <xdr:nvSpPr>
                  <xdr:cNvPr id="81" name="Rectangle: Rounded Corners 80">
                    <a:extLst>
                      <a:ext uri="{FF2B5EF4-FFF2-40B4-BE49-F238E27FC236}">
                        <a16:creationId xmlns:a16="http://schemas.microsoft.com/office/drawing/2014/main" id="{A9F47590-70EA-2B34-4619-56777A511F76}"/>
                      </a:ext>
                    </a:extLst>
                  </xdr:cNvPr>
                  <xdr:cNvSpPr/>
                </xdr:nvSpPr>
                <xdr:spPr>
                  <a:xfrm>
                    <a:off x="362415" y="2890024"/>
                    <a:ext cx="4590585" cy="353122"/>
                  </a:xfrm>
                  <a:prstGeom prst="roundRect">
                    <a:avLst/>
                  </a:prstGeom>
                  <a:gradFill>
                    <a:gsLst>
                      <a:gs pos="0">
                        <a:schemeClr val="accent3">
                          <a:lumMod val="90000"/>
                        </a:schemeClr>
                      </a:gs>
                      <a:gs pos="100000">
                        <a:srgbClr val="C18FC5"/>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solidFill>
                          <a:sysClr val="windowText" lastClr="000000"/>
                        </a:solidFill>
                        <a:latin typeface="Arial Black" panose="020B0A04020102020204" pitchFamily="34" charset="0"/>
                      </a:rPr>
                      <a:t>FILTERS</a:t>
                    </a:r>
                  </a:p>
                </xdr:txBody>
              </xdr:sp>
            </xdr:grpSp>
            <mc:AlternateContent xmlns:mc="http://schemas.openxmlformats.org/markup-compatibility/2006">
              <mc:Choice xmlns:cx4="http://schemas.microsoft.com/office/drawing/2016/5/10/chartex" Requires="cx4">
                <xdr:graphicFrame macro="">
                  <xdr:nvGraphicFramePr>
                    <xdr:cNvPr id="87" name="Chart 86">
                      <a:extLst>
                        <a:ext uri="{FF2B5EF4-FFF2-40B4-BE49-F238E27FC236}">
                          <a16:creationId xmlns:a16="http://schemas.microsoft.com/office/drawing/2014/main" id="{5368FDCC-E515-4C7B-B0E3-41986313EA45}"/>
                        </a:ext>
                      </a:extLst>
                    </xdr:cNvPr>
                    <xdr:cNvGraphicFramePr/>
                  </xdr:nvGraphicFramePr>
                  <xdr:xfrm>
                    <a:off x="362415" y="5872976"/>
                    <a:ext cx="4553414" cy="1654097"/>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362415" y="5872976"/>
                      <a:ext cx="4553414" cy="165409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88" name="Chart 87">
                  <a:extLst>
                    <a:ext uri="{FF2B5EF4-FFF2-40B4-BE49-F238E27FC236}">
                      <a16:creationId xmlns:a16="http://schemas.microsoft.com/office/drawing/2014/main" id="{DB5D986D-F62F-417C-8CF6-87C4FF8140A2}"/>
                    </a:ext>
                  </a:extLst>
                </xdr:cNvPr>
                <xdr:cNvGraphicFramePr>
                  <a:graphicFrameLocks/>
                </xdr:cNvGraphicFramePr>
              </xdr:nvGraphicFramePr>
              <xdr:xfrm>
                <a:off x="5631366" y="5817218"/>
                <a:ext cx="3614853" cy="1719148"/>
              </xdr:xfrm>
              <a:graphic>
                <a:graphicData uri="http://schemas.openxmlformats.org/drawingml/2006/chart">
                  <c:chart xmlns:c="http://schemas.openxmlformats.org/drawingml/2006/chart" xmlns:r="http://schemas.openxmlformats.org/officeDocument/2006/relationships" r:id="rId10"/>
                </a:graphicData>
              </a:graphic>
            </xdr:graphicFrame>
            <mc:AlternateContent xmlns:mc="http://schemas.openxmlformats.org/markup-compatibility/2006">
              <mc:Choice xmlns:a14="http://schemas.microsoft.com/office/drawing/2010/main" Requires="a14">
                <xdr:graphicFrame macro="">
                  <xdr:nvGraphicFramePr>
                    <xdr:cNvPr id="92" name="Year 1">
                      <a:extLst>
                        <a:ext uri="{FF2B5EF4-FFF2-40B4-BE49-F238E27FC236}">
                          <a16:creationId xmlns:a16="http://schemas.microsoft.com/office/drawing/2014/main" id="{79356676-F093-48D8-B190-B3DC93375DD4}"/>
                        </a:ext>
                      </a:extLst>
                    </xdr:cNvPr>
                    <xdr:cNvGraphicFramePr/>
                  </xdr:nvGraphicFramePr>
                  <xdr:xfrm>
                    <a:off x="9680243" y="5938023"/>
                    <a:ext cx="1127147" cy="1085867"/>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35836526" y="15049357"/>
                      <a:ext cx="2222715" cy="26811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93" name="Region 1">
                      <a:extLst>
                        <a:ext uri="{FF2B5EF4-FFF2-40B4-BE49-F238E27FC236}">
                          <a16:creationId xmlns:a16="http://schemas.microsoft.com/office/drawing/2014/main" id="{C7102643-2710-4595-AA86-DCC9CF3CDC08}"/>
                        </a:ext>
                      </a:extLst>
                    </xdr:cNvPr>
                    <xdr:cNvGraphicFramePr/>
                  </xdr:nvGraphicFramePr>
                  <xdr:xfrm>
                    <a:off x="10971926" y="5910146"/>
                    <a:ext cx="1117855" cy="1102158"/>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38383703" y="14980525"/>
                      <a:ext cx="2204392" cy="27213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94" name="Segment 1">
                      <a:extLst>
                        <a:ext uri="{FF2B5EF4-FFF2-40B4-BE49-F238E27FC236}">
                          <a16:creationId xmlns:a16="http://schemas.microsoft.com/office/drawing/2014/main" id="{8C25D7A3-855D-404A-9890-D385F6DF5664}"/>
                        </a:ext>
                      </a:extLst>
                    </xdr:cNvPr>
                    <xdr:cNvGraphicFramePr/>
                  </xdr:nvGraphicFramePr>
                  <xdr:xfrm>
                    <a:off x="12254317" y="5928731"/>
                    <a:ext cx="1089976" cy="1066194"/>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40912557" y="15026414"/>
                      <a:ext cx="2149415" cy="26325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grpSp>
          <xdr:nvGrpSpPr>
            <xdr:cNvPr id="53" name="Group 52">
              <a:extLst>
                <a:ext uri="{FF2B5EF4-FFF2-40B4-BE49-F238E27FC236}">
                  <a16:creationId xmlns:a16="http://schemas.microsoft.com/office/drawing/2014/main" id="{18E0A14B-10EF-4B26-8194-10D1BA3A3AE6}"/>
                </a:ext>
              </a:extLst>
            </xdr:cNvPr>
            <xdr:cNvGrpSpPr/>
          </xdr:nvGrpSpPr>
          <xdr:grpSpPr>
            <a:xfrm>
              <a:off x="0" y="264747"/>
              <a:ext cx="1917432" cy="14901093"/>
              <a:chOff x="0" y="264747"/>
              <a:chExt cx="1917432" cy="14901093"/>
            </a:xfrm>
          </xdr:grpSpPr>
          <xdr:sp macro="" textlink="">
            <xdr:nvSpPr>
              <xdr:cNvPr id="105" name="Rectangle: Rounded Corners 104">
                <a:extLst>
                  <a:ext uri="{FF2B5EF4-FFF2-40B4-BE49-F238E27FC236}">
                    <a16:creationId xmlns:a16="http://schemas.microsoft.com/office/drawing/2014/main" id="{4294D52F-A9E1-CA9C-5917-591FD0F7CB8E}"/>
                  </a:ext>
                </a:extLst>
              </xdr:cNvPr>
              <xdr:cNvSpPr/>
            </xdr:nvSpPr>
            <xdr:spPr>
              <a:xfrm>
                <a:off x="125860" y="264747"/>
                <a:ext cx="1681389" cy="14901093"/>
              </a:xfrm>
              <a:prstGeom prst="roundRect">
                <a:avLst/>
              </a:prstGeom>
              <a:gradFill>
                <a:gsLst>
                  <a:gs pos="0">
                    <a:schemeClr val="accent3">
                      <a:lumMod val="90000"/>
                    </a:schemeClr>
                  </a:gs>
                  <a:gs pos="100000">
                    <a:srgbClr val="C18FC5"/>
                  </a:gs>
                </a:gsLst>
                <a:lin ang="5400000" scaled="1"/>
              </a:gradFill>
              <a:ln>
                <a:no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pic>
            <xdr:nvPicPr>
              <xdr:cNvPr id="8" name="Graphic 7" descr="Database with solid fill">
                <a:hlinkClick xmlns:r="http://schemas.openxmlformats.org/officeDocument/2006/relationships" r:id="rId11"/>
                <a:extLst>
                  <a:ext uri="{FF2B5EF4-FFF2-40B4-BE49-F238E27FC236}">
                    <a16:creationId xmlns:a16="http://schemas.microsoft.com/office/drawing/2014/main" id="{55F1D0A5-39F7-5B38-35C5-50C86F3FDFB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0" y="613798"/>
                <a:ext cx="1750745" cy="1858056"/>
              </a:xfrm>
              <a:prstGeom prst="rect">
                <a:avLst/>
              </a:prstGeom>
            </xdr:spPr>
          </xdr:pic>
          <xdr:pic>
            <xdr:nvPicPr>
              <xdr:cNvPr id="9" name="Graphic 8" descr="Presentation with pie chart with solid fill">
                <a:hlinkClick xmlns:r="http://schemas.openxmlformats.org/officeDocument/2006/relationships" r:id="rId14"/>
                <a:extLst>
                  <a:ext uri="{FF2B5EF4-FFF2-40B4-BE49-F238E27FC236}">
                    <a16:creationId xmlns:a16="http://schemas.microsoft.com/office/drawing/2014/main" id="{5CDEE090-AF66-E493-D5C0-0645CCCF020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98339" y="5073805"/>
                <a:ext cx="1819093" cy="1802779"/>
              </a:xfrm>
              <a:prstGeom prst="rect">
                <a:avLst/>
              </a:prstGeom>
            </xdr:spPr>
          </xdr:pic>
          <xdr:pic>
            <xdr:nvPicPr>
              <xdr:cNvPr id="17" name="Graphic 16" descr="Internet with solid fill">
                <a:hlinkClick xmlns:r="http://schemas.openxmlformats.org/officeDocument/2006/relationships" r:id="rId17"/>
                <a:extLst>
                  <a:ext uri="{FF2B5EF4-FFF2-40B4-BE49-F238E27FC236}">
                    <a16:creationId xmlns:a16="http://schemas.microsoft.com/office/drawing/2014/main" id="{88344FA8-E6FE-22EF-E421-3FB9AF7ACEF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204297" y="10184779"/>
                <a:ext cx="1654240" cy="1639429"/>
              </a:xfrm>
              <a:prstGeom prst="rect">
                <a:avLst/>
              </a:prstGeom>
            </xdr:spPr>
          </xdr:pic>
        </xdr:grpSp>
      </xdr:grpSp>
      <mc:AlternateContent xmlns:mc="http://schemas.openxmlformats.org/markup-compatibility/2006">
        <mc:Choice xmlns:a14="http://schemas.microsoft.com/office/drawing/2010/main" Requires="a14">
          <xdr:pic>
            <xdr:nvPicPr>
              <xdr:cNvPr id="52" name="Picture 51">
                <a:extLst>
                  <a:ext uri="{FF2B5EF4-FFF2-40B4-BE49-F238E27FC236}">
                    <a16:creationId xmlns:a16="http://schemas.microsoft.com/office/drawing/2014/main" id="{CD5F1572-BB80-4FC5-BF4F-F151741395E5}"/>
                  </a:ext>
                </a:extLst>
              </xdr:cNvPr>
              <xdr:cNvPicPr>
                <a:picLocks noChangeAspect="1" noChangeArrowheads="1"/>
                <a:extLst>
                  <a:ext uri="{84589F7E-364E-4C9E-8A38-B11213B215E9}">
                    <a14:cameraTool cellRange="Report!$B$139" spid="_x0000_s5294"/>
                  </a:ext>
                </a:extLst>
              </xdr:cNvPicPr>
            </xdr:nvPicPr>
            <xdr:blipFill rotWithShape="1">
              <a:blip xmlns:r="http://schemas.openxmlformats.org/officeDocument/2006/relationships" r:embed="rId20"/>
              <a:srcRect l="25213" t="-4901" b="1659"/>
              <a:stretch>
                <a:fillRect/>
              </a:stretch>
            </xdr:blipFill>
            <xdr:spPr bwMode="auto">
              <a:xfrm>
                <a:off x="30346650" y="13012616"/>
                <a:ext cx="966530" cy="446209"/>
              </a:xfrm>
              <a:prstGeom prst="rect">
                <a:avLst/>
              </a:prstGeom>
              <a:noFill/>
              <a:ln>
                <a:noFill/>
              </a:ln>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56" name="Picture 55">
                <a:extLst>
                  <a:ext uri="{FF2B5EF4-FFF2-40B4-BE49-F238E27FC236}">
                    <a16:creationId xmlns:a16="http://schemas.microsoft.com/office/drawing/2014/main" id="{B98068B0-9DB9-4A85-BEFD-71B615F18EC1}"/>
                  </a:ext>
                </a:extLst>
              </xdr:cNvPr>
              <xdr:cNvPicPr>
                <a:picLocks noChangeAspect="1" noChangeArrowheads="1"/>
                <a:extLst>
                  <a:ext uri="{84589F7E-364E-4C9E-8A38-B11213B215E9}">
                    <a14:cameraTool cellRange="Report!$C$139" spid="_x0000_s5295"/>
                  </a:ext>
                </a:extLst>
              </xdr:cNvPicPr>
            </xdr:nvPicPr>
            <xdr:blipFill rotWithShape="1">
              <a:blip xmlns:r="http://schemas.openxmlformats.org/officeDocument/2006/relationships" r:embed="rId21"/>
              <a:srcRect l="26238" b="-5324"/>
              <a:stretch>
                <a:fillRect/>
              </a:stretch>
            </xdr:blipFill>
            <xdr:spPr bwMode="auto">
              <a:xfrm>
                <a:off x="34022029" y="13062361"/>
                <a:ext cx="1002197" cy="463139"/>
              </a:xfrm>
              <a:prstGeom prst="rect">
                <a:avLst/>
              </a:prstGeom>
              <a:noFill/>
              <a:ln>
                <a:noFill/>
              </a:ln>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57" name="Picture 56">
                <a:extLst>
                  <a:ext uri="{FF2B5EF4-FFF2-40B4-BE49-F238E27FC236}">
                    <a16:creationId xmlns:a16="http://schemas.microsoft.com/office/drawing/2014/main" id="{95ECB708-C21F-4309-85D6-BE7BD8BC843B}"/>
                  </a:ext>
                </a:extLst>
              </xdr:cNvPr>
              <xdr:cNvPicPr>
                <a:picLocks noChangeAspect="1" noChangeArrowheads="1"/>
                <a:extLst>
                  <a:ext uri="{84589F7E-364E-4C9E-8A38-B11213B215E9}">
                    <a14:cameraTool cellRange="Report!$D$139" spid="_x0000_s5296"/>
                  </a:ext>
                </a:extLst>
              </xdr:cNvPicPr>
            </xdr:nvPicPr>
            <xdr:blipFill rotWithShape="1">
              <a:blip xmlns:r="http://schemas.openxmlformats.org/officeDocument/2006/relationships" r:embed="rId22"/>
              <a:srcRect l="16872" b="-14232"/>
              <a:stretch>
                <a:fillRect/>
              </a:stretch>
            </xdr:blipFill>
            <xdr:spPr bwMode="auto">
              <a:xfrm>
                <a:off x="37574220" y="13065760"/>
                <a:ext cx="1020213" cy="500380"/>
              </a:xfrm>
              <a:prstGeom prst="rect">
                <a:avLst/>
              </a:prstGeom>
              <a:noFill/>
              <a:ln>
                <a:noFill/>
              </a:ln>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58" name="Picture 57">
                <a:extLst>
                  <a:ext uri="{FF2B5EF4-FFF2-40B4-BE49-F238E27FC236}">
                    <a16:creationId xmlns:a16="http://schemas.microsoft.com/office/drawing/2014/main" id="{EB8E79AA-2A14-4B9A-98D9-31556809A796}"/>
                  </a:ext>
                </a:extLst>
              </xdr:cNvPr>
              <xdr:cNvPicPr>
                <a:picLocks noChangeAspect="1" noChangeArrowheads="1"/>
                <a:extLst>
                  <a:ext uri="{84589F7E-364E-4C9E-8A38-B11213B215E9}">
                    <a14:cameraTool cellRange="Report!$E$139" spid="_x0000_s5297"/>
                  </a:ext>
                </a:extLst>
              </xdr:cNvPicPr>
            </xdr:nvPicPr>
            <xdr:blipFill rotWithShape="1">
              <a:blip xmlns:r="http://schemas.openxmlformats.org/officeDocument/2006/relationships" r:embed="rId23"/>
              <a:srcRect l="19870" b="-9450"/>
              <a:stretch>
                <a:fillRect/>
              </a:stretch>
            </xdr:blipFill>
            <xdr:spPr bwMode="auto">
              <a:xfrm>
                <a:off x="41111870" y="13085379"/>
                <a:ext cx="1089166" cy="479535"/>
              </a:xfrm>
              <a:prstGeom prst="rect">
                <a:avLst/>
              </a:prstGeom>
              <a:noFill/>
              <a:ln>
                <a:noFill/>
              </a:ln>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59" name="Picture 58">
                <a:extLst>
                  <a:ext uri="{FF2B5EF4-FFF2-40B4-BE49-F238E27FC236}">
                    <a16:creationId xmlns:a16="http://schemas.microsoft.com/office/drawing/2014/main" id="{7F1B7CC3-F52B-430F-9771-0DFB6F652F30}"/>
                  </a:ext>
                </a:extLst>
              </xdr:cNvPr>
              <xdr:cNvPicPr>
                <a:picLocks noChangeAspect="1" noChangeArrowheads="1"/>
                <a:extLst>
                  <a:ext uri="{84589F7E-364E-4C9E-8A38-B11213B215E9}">
                    <a14:cameraTool cellRange="Report!$F$139" spid="_x0000_s5298"/>
                  </a:ext>
                </a:extLst>
              </xdr:cNvPicPr>
            </xdr:nvPicPr>
            <xdr:blipFill rotWithShape="1">
              <a:blip xmlns:r="http://schemas.openxmlformats.org/officeDocument/2006/relationships" r:embed="rId24"/>
              <a:srcRect l="46265" b="-6340"/>
              <a:stretch>
                <a:fillRect/>
              </a:stretch>
            </xdr:blipFill>
            <xdr:spPr bwMode="auto">
              <a:xfrm>
                <a:off x="44826620" y="13119589"/>
                <a:ext cx="1020779" cy="432187"/>
              </a:xfrm>
              <a:prstGeom prst="rect">
                <a:avLst/>
              </a:prstGeom>
              <a:noFill/>
              <a:ln>
                <a:noFill/>
              </a:ln>
              <a:extLst>
                <a:ext uri="{909E8E84-426E-40DD-AFC4-6F175D3DCCD1}">
                  <a14:hiddenFill>
                    <a:solidFill>
                      <a:srgbClr val="FFFFFF"/>
                    </a:solidFill>
                  </a14:hiddenFill>
                </a:ext>
              </a:extLst>
            </xdr:spPr>
          </xdr:pic>
        </mc:Choice>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upa" refreshedDate="45327.53823622685" createdVersion="8" refreshedVersion="8" minRefreshableVersion="3" recordCount="9994" xr:uid="{CD727882-D700-45F2-8DB8-3A67ED91E973}">
  <cacheSource type="worksheet">
    <worksheetSource name="Table_2"/>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21377598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n v="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n v="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n v="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n v="5408"/>
    <x v="3"/>
    <s v="TEC-AC-10002926"/>
    <x v="2"/>
    <x v="11"/>
    <s v="Logitech Wireless Marathon Mouse M705"/>
    <n v="99.98"/>
    <n v="2"/>
    <n v="0"/>
    <n v="42.991400000000006"/>
  </r>
  <r>
    <n v="9148"/>
    <x v="4576"/>
    <x v="0"/>
    <x v="1156"/>
    <d v="2013-01-27T00:00:00"/>
    <s v="Standard Class"/>
    <s v="CB-12535"/>
    <s v="Claudia Bergmann"/>
    <x v="1"/>
    <s v="United States"/>
    <s v="Burlington"/>
    <x v="42"/>
    <n v="5408"/>
    <x v="3"/>
    <s v="OFF-AR-10003477"/>
    <x v="1"/>
    <x v="6"/>
    <s v="4009 Highlighters"/>
    <n v="8.0400000000000009"/>
    <n v="6"/>
    <n v="0"/>
    <n v="2.7336"/>
  </r>
  <r>
    <n v="9149"/>
    <x v="4576"/>
    <x v="0"/>
    <x v="1156"/>
    <d v="2013-01-27T00:00:00"/>
    <s v="Standard Class"/>
    <s v="CB-12535"/>
    <s v="Claudia Bergmann"/>
    <x v="1"/>
    <s v="United States"/>
    <s v="Burlington"/>
    <x v="42"/>
    <n v="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n v="5408"/>
    <x v="3"/>
    <s v="OFF-PA-10000157"/>
    <x v="1"/>
    <x v="10"/>
    <s v="Xerox 191"/>
    <n v="79.92"/>
    <n v="4"/>
    <n v="0"/>
    <n v="37.562399999999997"/>
  </r>
  <r>
    <n v="9388"/>
    <x v="4692"/>
    <x v="3"/>
    <x v="617"/>
    <d v="2014-01-24T00:00:00"/>
    <s v="Standard Class"/>
    <s v="RM-19375"/>
    <s v="Raymond Messe"/>
    <x v="0"/>
    <s v="United States"/>
    <s v="Burlington"/>
    <x v="42"/>
    <n v="5408"/>
    <x v="3"/>
    <s v="OFF-PA-10001970"/>
    <x v="1"/>
    <x v="10"/>
    <s v="Xerox 1881"/>
    <n v="12.28"/>
    <n v="1"/>
    <n v="0"/>
    <n v="5.7715999999999994"/>
  </r>
  <r>
    <n v="9389"/>
    <x v="4692"/>
    <x v="3"/>
    <x v="617"/>
    <d v="2014-01-24T00:00:00"/>
    <s v="Standard Class"/>
    <s v="RM-19375"/>
    <s v="Raymond Messe"/>
    <x v="0"/>
    <s v="United States"/>
    <s v="Burlington"/>
    <x v="42"/>
    <n v="5408"/>
    <x v="3"/>
    <s v="OFF-AP-10000828"/>
    <x v="1"/>
    <x v="9"/>
    <s v="Avanti 4.4 Cu. Ft. Refrigerator"/>
    <n v="542.93999999999994"/>
    <n v="3"/>
    <n v="0"/>
    <n v="152.02319999999997"/>
  </r>
  <r>
    <n v="9390"/>
    <x v="4692"/>
    <x v="3"/>
    <x v="617"/>
    <d v="2014-01-24T00:00:00"/>
    <s v="Standard Class"/>
    <s v="RM-19375"/>
    <s v="Raymond Messe"/>
    <x v="0"/>
    <s v="United States"/>
    <s v="Burlington"/>
    <x v="42"/>
    <n v="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44"/>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n v="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B99687-4242-4449-B2EA-DC38EE9F104B}"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months">
  <location ref="A134:F138"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numFmtId="10"/>
  </dataFields>
  <formats count="2">
    <format>
      <pivotArea outline="0" collapsedLevelsAreSubtotals="1" fieldPosition="0">
        <references count="1">
          <reference field="4294967294" count="1" selected="0">
            <x v="4"/>
          </reference>
        </references>
      </pivotArea>
    </format>
    <format>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B0BB18-3661-4DB6-8304-DE243B1F25A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J22:L35"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DA506C-87B3-4DDE-A51A-3ECD60F0560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months">
  <location ref="A108:B121"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
    <format>
      <pivotArea outline="0" collapsedLevelsAreSubtotals="1" fieldPosition="0"/>
    </format>
  </formats>
  <chartFormats count="2">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4EE140D-1152-4C0A-82B9-BE17A50E65D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months">
  <location ref="G108:H121"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pivotArea outline="0" collapsedLevelsAreSubtotals="1" fieldPosition="0"/>
    </format>
  </formats>
  <chartFormats count="2">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3F55E5-6BFD-4692-A8E6-ADCD7654D02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g">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2">
    <format>
      <pivotArea outline="0" collapsedLevelsAreSubtotals="1" fieldPosition="0"/>
    </format>
    <format dxfId="1">
      <pivotArea grandRow="1"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8816F49-D9CD-4A67-8B76-912E41DE13F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rowHeaderCaption="months">
  <location ref="O108:P121"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numFmtId="10"/>
  </dataFields>
  <formats count="1">
    <format>
      <pivotArea outline="0" collapsedLevelsAreSubtotals="1" fieldPosition="0"/>
    </format>
  </formats>
  <chartFormats count="2">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FC8BB8-ACC2-4A3E-A174-DCA9561012E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tate">
  <location ref="A35:B8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1">
    <format>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9360B04-4FF3-402D-9880-FB864C62722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months">
  <location ref="D108:E121"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pivotArea outline="0" collapsedLevelsAreSubtotals="1" fieldPosition="0"/>
    </format>
  </formats>
  <chartFormats count="2">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FB34594-A92F-4927-B47C-BFB453D977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top 5 ">
  <location ref="A88:B9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pivotArea outline="0" collapsedLevelsAreSubtotals="1" fieldPosition="0"/>
    </format>
  </format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121F5B3-3005-4679-BCDE-F25FB4AC1D4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atg">
  <location ref="A21:B2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
    <format>
      <pivotArea outline="0" collapsedLevelsAreSubtotals="1" fieldPosition="0"/>
    </format>
    <format>
      <pivotArea outline="0" fieldPosition="0">
        <references count="1">
          <reference field="4294967294" count="1">
            <x v="0"/>
          </reference>
        </references>
      </pivotArea>
    </format>
  </formats>
  <chartFormats count="8">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5" count="1" selected="0">
            <x v="0"/>
          </reference>
        </references>
      </pivotArea>
    </chartFormat>
    <chartFormat chart="4" format="2">
      <pivotArea type="data" outline="0" fieldPosition="0">
        <references count="2">
          <reference field="4294967294" count="1" selected="0">
            <x v="0"/>
          </reference>
          <reference field="15" count="1" selected="0">
            <x v="1"/>
          </reference>
        </references>
      </pivotArea>
    </chartFormat>
    <chartFormat chart="4" format="3">
      <pivotArea type="data" outline="0" fieldPosition="0">
        <references count="2">
          <reference field="4294967294" count="1" selected="0">
            <x v="0"/>
          </reference>
          <reference field="15" count="1" selected="0">
            <x v="2"/>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15" count="1" selected="0">
            <x v="0"/>
          </reference>
        </references>
      </pivotArea>
    </chartFormat>
    <chartFormat chart="11" format="10">
      <pivotArea type="data" outline="0" fieldPosition="0">
        <references count="2">
          <reference field="4294967294" count="1" selected="0">
            <x v="0"/>
          </reference>
          <reference field="15" count="1" selected="0">
            <x v="1"/>
          </reference>
        </references>
      </pivotArea>
    </chartFormat>
    <chartFormat chart="11"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E72B9EB-8F5D-4511-8AF8-EDF668D31D1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months">
  <location ref="K108:L121"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pivotArea outline="0" collapsedLevelsAreSubtotals="1" fieldPosition="0"/>
    </format>
  </formats>
  <chartFormats count="2">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F94B118-3AC8-4D20-A1D3-1F51FD74C91E}"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DFE48CF-A079-4DBE-B51D-BB89AD154A11}" sourceName="Year">
  <pivotTables>
    <pivotTable tabId="6" name="PivotTable5"/>
    <pivotTable tabId="6" name="PivotTable1"/>
    <pivotTable tabId="6" name="PivotTable10"/>
    <pivotTable tabId="6" name="PivotTable11"/>
    <pivotTable tabId="6" name="PivotTable12"/>
    <pivotTable tabId="6" name="PivotTable13"/>
    <pivotTable tabId="6" name="PivotTable2"/>
    <pivotTable tabId="6" name="PivotTable3"/>
    <pivotTable tabId="6" name="PivotTable4"/>
    <pivotTable tabId="6" name="PivotTable7"/>
    <pivotTable tabId="6" name="PivotTable8"/>
  </pivotTables>
  <data>
    <tabular pivotCacheId="213775988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AD72B31-25BA-4145-99BD-17F46B4873E6}" sourceName="Segment">
  <pivotTables>
    <pivotTable tabId="6" name="PivotTable5"/>
    <pivotTable tabId="6" name="PivotTable1"/>
    <pivotTable tabId="6" name="PivotTable10"/>
    <pivotTable tabId="6" name="PivotTable11"/>
    <pivotTable tabId="6" name="PivotTable12"/>
    <pivotTable tabId="6" name="PivotTable13"/>
    <pivotTable tabId="6" name="PivotTable2"/>
    <pivotTable tabId="6" name="PivotTable3"/>
    <pivotTable tabId="6" name="PivotTable4"/>
    <pivotTable tabId="6" name="PivotTable7"/>
    <pivotTable tabId="6" name="PivotTable8"/>
  </pivotTables>
  <data>
    <tabular pivotCacheId="213775988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F671D25-335C-4782-88F8-F48AFED71D61}" sourceName="Region">
  <pivotTables>
    <pivotTable tabId="6" name="PivotTable5"/>
    <pivotTable tabId="6" name="PivotTable1"/>
    <pivotTable tabId="6" name="PivotTable10"/>
    <pivotTable tabId="6" name="PivotTable11"/>
    <pivotTable tabId="6" name="PivotTable12"/>
    <pivotTable tabId="6" name="PivotTable13"/>
    <pivotTable tabId="6" name="PivotTable2"/>
    <pivotTable tabId="6" name="PivotTable3"/>
    <pivotTable tabId="6" name="PivotTable4"/>
    <pivotTable tabId="6" name="PivotTable7"/>
    <pivotTable tabId="6" name="PivotTable8"/>
  </pivotTables>
  <data>
    <tabular pivotCacheId="213775988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B233A09-B414-42CE-B606-716848E0DAD3}" cache="Slicer_Year" caption="Year" rowHeight="234950"/>
  <slicer name="Segment" xr10:uid="{E65235B1-D90C-4879-8CBD-585C3C3D8A15}" cache="Slicer_Segment" caption="Segment" rowHeight="234950"/>
  <slicer name="Region" xr10:uid="{3B92319D-EE1E-44DC-A8B3-4EBFB80C6C85}"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14DD2-E272-4407-BABD-34D7CF874342}" cache="Slicer_Year" caption="Year" rowHeight="234950"/>
  <slicer name="Segment 1" xr10:uid="{F509E45E-C9F5-42EF-B1C2-90C6B0E150DA}" cache="Slicer_Segment" caption="Segment" rowHeight="234950"/>
  <slicer name="Region 1" xr10:uid="{BC280D8C-1F54-46B3-BB7B-411989C55116}" cache="Slicer_Region" caption="Regio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F9B63D-020A-4573-938D-157DC89600F5}" name="Table_2" displayName="Table_2" ref="A1:V9995" tableType="queryTable" totalsRowShown="0">
  <autoFilter ref="A1:V9995" xr:uid="{C0F9B63D-020A-4573-938D-157DC89600F5}"/>
  <tableColumns count="22">
    <tableColumn id="1" xr3:uid="{8D7D99BB-18CF-42D1-BCA5-F3B69062A78E}" uniqueName="1" name="Row ID" queryTableFieldId="1"/>
    <tableColumn id="2" xr3:uid="{4D182833-3908-4DC9-858D-6CFB8FE00B82}" uniqueName="2" name="Order ID" queryTableFieldId="2"/>
    <tableColumn id="3" xr3:uid="{5166277E-ADB2-4109-80FE-76A1F0A9D799}" uniqueName="3" name="Year" queryTableFieldId="3"/>
    <tableColumn id="4" xr3:uid="{60FD3816-BFF0-48A7-AA38-FE01CD6B7E86}" uniqueName="4" name="Order Date" queryTableFieldId="4"/>
    <tableColumn id="5" xr3:uid="{7D6CCD0E-98B1-4689-98AD-C79317498F99}" uniqueName="5" name="Ship Date" queryTableFieldId="5"/>
    <tableColumn id="6" xr3:uid="{B0433D5E-75FF-4926-B5A9-377BC6E1D440}" uniqueName="6" name="Ship Mode" queryTableFieldId="6"/>
    <tableColumn id="7" xr3:uid="{C3A5B8E6-B927-496E-B504-68D3B45F9323}" uniqueName="7" name="Customer ID" queryTableFieldId="7"/>
    <tableColumn id="8" xr3:uid="{7F62CF87-3325-47A7-BBCC-E922ED0D6FF7}" uniqueName="8" name="Customer Name" queryTableFieldId="8"/>
    <tableColumn id="9" xr3:uid="{0669D13B-4CF5-4740-94FC-011FFD355D84}" uniqueName="9" name="Segment" queryTableFieldId="9"/>
    <tableColumn id="10" xr3:uid="{4A375BC8-DA4D-437E-A764-4CAB85FCCB2A}" uniqueName="10" name="Country" queryTableFieldId="10"/>
    <tableColumn id="11" xr3:uid="{F8473993-9DCA-4EFB-BA51-230EF8D14EC5}" uniqueName="11" name="City" queryTableFieldId="11"/>
    <tableColumn id="12" xr3:uid="{3530C772-F2C2-4FE1-90A2-0C6059840B00}" uniqueName="12" name="State" queryTableFieldId="12"/>
    <tableColumn id="13" xr3:uid="{8D0B5004-252D-4F34-8B72-0F0ACEB63C98}" uniqueName="13" name="Postal Code" queryTableFieldId="13"/>
    <tableColumn id="14" xr3:uid="{5E7F2ED8-211D-4575-A4CC-64FC2E1646A2}" uniqueName="14" name="Region" queryTableFieldId="14"/>
    <tableColumn id="15" xr3:uid="{BD042266-356F-436F-A8F9-30B81484C1E9}" uniqueName="15" name="Product ID" queryTableFieldId="15"/>
    <tableColumn id="16" xr3:uid="{7C8A71A0-00AA-4557-A56D-2F3AE472207B}" uniqueName="16" name="Category" queryTableFieldId="16"/>
    <tableColumn id="17" xr3:uid="{9255D883-B886-4262-A2C0-0267F9CFC6B1}" uniqueName="17" name="Sub-Category" queryTableFieldId="17"/>
    <tableColumn id="18" xr3:uid="{BCD478C8-B040-428D-B917-E6093AE25317}" uniqueName="18" name="Product Name" queryTableFieldId="18"/>
    <tableColumn id="19" xr3:uid="{F8DAC06D-0656-48AA-8165-1F5A45CD2D8D}" uniqueName="19" name="Sales" queryTableFieldId="19"/>
    <tableColumn id="20" xr3:uid="{A1426469-DF21-488F-BA89-B78CD45471AA}" uniqueName="20" name="Quantity" queryTableFieldId="20"/>
    <tableColumn id="21" xr3:uid="{740B151D-7C80-4220-A024-6742A0FC58B7}" uniqueName="21" name="Discount" queryTableFieldId="21"/>
    <tableColumn id="22" xr3:uid="{B91F6FC1-B45A-4757-B120-D7204EDF2177}" uniqueName="22" name="Profit" queryTableFieldId="2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7B44DF-7B0F-4220-A131-86EC57ABC26A}" name="Table1" displayName="Table1" ref="A1:V231" totalsRowShown="0">
  <autoFilter ref="A1:V231" xr:uid="{9D7B44DF-7B0F-4220-A131-86EC57ABC26A}"/>
  <tableColumns count="22">
    <tableColumn id="1" xr3:uid="{19E72A8D-6BE8-4607-92A1-3B3A0989B50D}" name="Row ID"/>
    <tableColumn id="2" xr3:uid="{8A32FD0A-948A-49F5-B014-447916AE5798}" name="Order ID"/>
    <tableColumn id="3" xr3:uid="{EABDB7E7-98B3-4DB6-AF0F-432B61D899AC}" name="Year"/>
    <tableColumn id="4" xr3:uid="{0E8D3A4D-F70E-4D46-8F42-0DD81CC4C6AA}" name="Order Date"/>
    <tableColumn id="5" xr3:uid="{2943BA72-AC37-4D72-B4A7-297942F0ED36}" name="Ship Date"/>
    <tableColumn id="6" xr3:uid="{51B93584-6279-46A5-83B4-E07AE61860A9}" name="Ship Mode"/>
    <tableColumn id="7" xr3:uid="{195420D3-AAB6-49EA-892E-A8994388C1DA}" name="Customer ID"/>
    <tableColumn id="8" xr3:uid="{0403A882-E03C-4CFF-A34C-CFCD74E4F209}" name="Customer Name"/>
    <tableColumn id="9" xr3:uid="{9CFB3652-2E18-47E0-93D3-B9629730D3CC}" name="Segment"/>
    <tableColumn id="10" xr3:uid="{65DDE4B5-4615-44AE-8C00-7E3EE60BBF1C}" name="Country"/>
    <tableColumn id="11" xr3:uid="{0B4BD00F-4EBA-4E19-87F3-1728BB677E32}" name="City"/>
    <tableColumn id="12" xr3:uid="{D79C7D53-2D53-4C59-8EF2-1993B5B188E1}" name="State"/>
    <tableColumn id="13" xr3:uid="{42D8095A-627B-4491-95EF-F028E8FCBD52}" name="Postal Code"/>
    <tableColumn id="14" xr3:uid="{9E0F681B-082F-45B0-A64C-03B67FAB51CC}" name="Region"/>
    <tableColumn id="15" xr3:uid="{83E82538-78E4-4496-B1F0-23C488822B40}" name="Product ID"/>
    <tableColumn id="16" xr3:uid="{A21AE3C6-D582-442A-B2E5-D46777283668}" name="Category"/>
    <tableColumn id="17" xr3:uid="{A419782C-FD1D-4956-A9AB-9539CC31B690}" name="Sub-Category"/>
    <tableColumn id="18" xr3:uid="{3457FA39-3727-44F9-BBF8-F9246DE59969}" name="Product Name"/>
    <tableColumn id="19" xr3:uid="{841CB3D6-CAD6-48D0-8F3B-C875353FEEE4}" name="Sales"/>
    <tableColumn id="20" xr3:uid="{BDDE699B-4D3A-4BB0-ACC0-217B6240C128}" name="Quantity"/>
    <tableColumn id="21" xr3:uid="{3DB20CAF-BE21-4721-899D-D11BB2A2924D}" name="Discount"/>
    <tableColumn id="22" xr3:uid="{C0D4E10B-0A86-4B1C-ADDA-DF99CD5774B0}" name="Profit"/>
  </tableColumns>
  <tableStyleInfo showFirstColumn="0" showLastColumn="0" showRowStripes="1" showColumnStripes="0"/>
</table>
</file>

<file path=xl/theme/theme1.xml><?xml version="1.0" encoding="utf-8"?>
<a:theme xmlns:a="http://schemas.openxmlformats.org/drawingml/2006/main" name="Sheets">
  <a:themeElements>
    <a:clrScheme name="MY">
      <a:dk1>
        <a:sysClr val="windowText" lastClr="000000"/>
      </a:dk1>
      <a:lt1>
        <a:sysClr val="window" lastClr="FFFFFF"/>
      </a:lt1>
      <a:dk2>
        <a:srgbClr val="000000"/>
      </a:dk2>
      <a:lt2>
        <a:srgbClr val="FFFFFF"/>
      </a:lt2>
      <a:accent1>
        <a:srgbClr val="E32D91"/>
      </a:accent1>
      <a:accent2>
        <a:srgbClr val="F9D5E9"/>
      </a:accent2>
      <a:accent3>
        <a:srgbClr val="F3ABD3"/>
      </a:accent3>
      <a:accent4>
        <a:srgbClr val="EE81BD"/>
      </a:accent4>
      <a:accent5>
        <a:srgbClr val="B4176D"/>
      </a:accent5>
      <a:accent6>
        <a:srgbClr val="780F49"/>
      </a:accent6>
      <a:hlink>
        <a:srgbClr val="B8DBF1"/>
      </a:hlink>
      <a:folHlink>
        <a:srgbClr val="CFC6F3"/>
      </a:folHlink>
    </a:clrScheme>
    <a:fontScheme name="Sheets">
      <a:majorFont>
        <a:latin typeface="Calibri"/>
        <a:ea typeface="Calibri"/>
        <a:cs typeface="Calibri"/>
      </a:majorFont>
      <a:minorFont>
        <a:latin typeface="Calibri"/>
        <a:ea typeface="Calibri"/>
        <a:cs typeface="Calibri"/>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B33F4-7F30-47A7-81CE-C2990AB90023}">
  <dimension ref="A1:V9995"/>
  <sheetViews>
    <sheetView workbookViewId="0"/>
  </sheetViews>
  <sheetFormatPr defaultRowHeight="14.4" x14ac:dyDescent="0.3"/>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bestFit="1" customWidth="1"/>
    <col min="20" max="21" width="10.5546875" bestFit="1" customWidth="1"/>
    <col min="22" max="22" width="10.664062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1</v>
      </c>
      <c r="B2" t="s">
        <v>22</v>
      </c>
      <c r="C2">
        <v>2013</v>
      </c>
      <c r="D2">
        <v>41587</v>
      </c>
      <c r="E2">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3">
      <c r="A3">
        <v>2</v>
      </c>
      <c r="B3" t="s">
        <v>22</v>
      </c>
      <c r="C3">
        <v>2013</v>
      </c>
      <c r="D3">
        <v>41587</v>
      </c>
      <c r="E3">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row>
    <row r="4" spans="1:22" x14ac:dyDescent="0.3">
      <c r="A4">
        <v>3</v>
      </c>
      <c r="B4" t="s">
        <v>38</v>
      </c>
      <c r="C4">
        <v>2013</v>
      </c>
      <c r="D4">
        <v>41438</v>
      </c>
      <c r="E4">
        <v>41442</v>
      </c>
      <c r="F4" t="s">
        <v>23</v>
      </c>
      <c r="G4" t="s">
        <v>39</v>
      </c>
      <c r="H4" t="s">
        <v>40</v>
      </c>
      <c r="I4" t="s">
        <v>41</v>
      </c>
      <c r="J4" t="s">
        <v>27</v>
      </c>
      <c r="K4" t="s">
        <v>42</v>
      </c>
      <c r="L4" t="s">
        <v>43</v>
      </c>
      <c r="M4">
        <v>90036</v>
      </c>
      <c r="N4" t="s">
        <v>44</v>
      </c>
      <c r="O4" t="s">
        <v>45</v>
      </c>
      <c r="P4" t="s">
        <v>46</v>
      </c>
      <c r="Q4" t="s">
        <v>47</v>
      </c>
      <c r="R4" t="s">
        <v>48</v>
      </c>
      <c r="S4">
        <v>14.62</v>
      </c>
      <c r="T4">
        <v>2</v>
      </c>
      <c r="U4">
        <v>0</v>
      </c>
      <c r="V4">
        <v>6.8713999999999995</v>
      </c>
    </row>
    <row r="5" spans="1:22" x14ac:dyDescent="0.3">
      <c r="A5">
        <v>4</v>
      </c>
      <c r="B5" t="s">
        <v>49</v>
      </c>
      <c r="C5">
        <v>2012</v>
      </c>
      <c r="D5">
        <v>41193</v>
      </c>
      <c r="E5">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row>
    <row r="6" spans="1:22" x14ac:dyDescent="0.3">
      <c r="A6">
        <v>5</v>
      </c>
      <c r="B6" t="s">
        <v>49</v>
      </c>
      <c r="C6">
        <v>2012</v>
      </c>
      <c r="D6">
        <v>41193</v>
      </c>
      <c r="E6">
        <v>41200</v>
      </c>
      <c r="F6" t="s">
        <v>50</v>
      </c>
      <c r="G6" t="s">
        <v>51</v>
      </c>
      <c r="H6" t="s">
        <v>52</v>
      </c>
      <c r="I6" t="s">
        <v>26</v>
      </c>
      <c r="J6" t="s">
        <v>27</v>
      </c>
      <c r="K6" t="s">
        <v>53</v>
      </c>
      <c r="L6" t="s">
        <v>54</v>
      </c>
      <c r="M6">
        <v>33311</v>
      </c>
      <c r="N6" t="s">
        <v>30</v>
      </c>
      <c r="O6" t="s">
        <v>58</v>
      </c>
      <c r="P6" t="s">
        <v>46</v>
      </c>
      <c r="Q6" t="s">
        <v>59</v>
      </c>
      <c r="R6" t="s">
        <v>60</v>
      </c>
      <c r="S6">
        <v>22.368000000000002</v>
      </c>
      <c r="T6">
        <v>2</v>
      </c>
      <c r="U6">
        <v>0.2</v>
      </c>
      <c r="V6">
        <v>2.5163999999999991</v>
      </c>
    </row>
    <row r="7" spans="1:22" x14ac:dyDescent="0.3">
      <c r="A7">
        <v>6</v>
      </c>
      <c r="B7" t="s">
        <v>61</v>
      </c>
      <c r="C7">
        <v>2011</v>
      </c>
      <c r="D7">
        <v>40703</v>
      </c>
      <c r="E7">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x14ac:dyDescent="0.3">
      <c r="A8">
        <v>7</v>
      </c>
      <c r="B8" t="s">
        <v>61</v>
      </c>
      <c r="C8">
        <v>2011</v>
      </c>
      <c r="D8">
        <v>40703</v>
      </c>
      <c r="E8">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row>
    <row r="9" spans="1:22" x14ac:dyDescent="0.3">
      <c r="A9">
        <v>8</v>
      </c>
      <c r="B9" t="s">
        <v>61</v>
      </c>
      <c r="C9">
        <v>2011</v>
      </c>
      <c r="D9">
        <v>40703</v>
      </c>
      <c r="E9">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x14ac:dyDescent="0.3">
      <c r="A10">
        <v>9</v>
      </c>
      <c r="B10" t="s">
        <v>61</v>
      </c>
      <c r="C10">
        <v>2011</v>
      </c>
      <c r="D10">
        <v>40703</v>
      </c>
      <c r="E10">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
      <c r="A11">
        <v>10</v>
      </c>
      <c r="B11" t="s">
        <v>61</v>
      </c>
      <c r="C11">
        <v>2011</v>
      </c>
      <c r="D11">
        <v>40703</v>
      </c>
      <c r="E1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x14ac:dyDescent="0.3">
      <c r="A12">
        <v>11</v>
      </c>
      <c r="B12" t="s">
        <v>61</v>
      </c>
      <c r="C12">
        <v>2011</v>
      </c>
      <c r="D12">
        <v>40703</v>
      </c>
      <c r="E12">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x14ac:dyDescent="0.3">
      <c r="A13">
        <v>12</v>
      </c>
      <c r="B13" t="s">
        <v>61</v>
      </c>
      <c r="C13">
        <v>2011</v>
      </c>
      <c r="D13">
        <v>40703</v>
      </c>
      <c r="E13">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x14ac:dyDescent="0.3">
      <c r="A14">
        <v>13</v>
      </c>
      <c r="B14" t="s">
        <v>84</v>
      </c>
      <c r="C14">
        <v>2014</v>
      </c>
      <c r="D14">
        <v>41745</v>
      </c>
      <c r="E14">
        <v>41750</v>
      </c>
      <c r="F14" t="s">
        <v>50</v>
      </c>
      <c r="G14" t="s">
        <v>85</v>
      </c>
      <c r="H14" t="s">
        <v>86</v>
      </c>
      <c r="I14" t="s">
        <v>26</v>
      </c>
      <c r="J14" t="s">
        <v>27</v>
      </c>
      <c r="K14" t="s">
        <v>87</v>
      </c>
      <c r="L14" t="s">
        <v>88</v>
      </c>
      <c r="M14">
        <v>28027</v>
      </c>
      <c r="N14" t="s">
        <v>30</v>
      </c>
      <c r="O14" t="s">
        <v>89</v>
      </c>
      <c r="P14" t="s">
        <v>46</v>
      </c>
      <c r="Q14" t="s">
        <v>90</v>
      </c>
      <c r="R14" t="s">
        <v>91</v>
      </c>
      <c r="S14">
        <v>15.552000000000003</v>
      </c>
      <c r="T14">
        <v>3</v>
      </c>
      <c r="U14">
        <v>0.2</v>
      </c>
      <c r="V14">
        <v>5.4432</v>
      </c>
    </row>
    <row r="15" spans="1:22" x14ac:dyDescent="0.3">
      <c r="A15">
        <v>14</v>
      </c>
      <c r="B15" t="s">
        <v>92</v>
      </c>
      <c r="C15">
        <v>2013</v>
      </c>
      <c r="D15">
        <v>41614</v>
      </c>
      <c r="E15">
        <v>41619</v>
      </c>
      <c r="F15" t="s">
        <v>50</v>
      </c>
      <c r="G15" t="s">
        <v>93</v>
      </c>
      <c r="H15" t="s">
        <v>94</v>
      </c>
      <c r="I15" t="s">
        <v>26</v>
      </c>
      <c r="J15" t="s">
        <v>27</v>
      </c>
      <c r="K15" t="s">
        <v>95</v>
      </c>
      <c r="L15" t="s">
        <v>96</v>
      </c>
      <c r="M15">
        <v>98103</v>
      </c>
      <c r="N15" t="s">
        <v>44</v>
      </c>
      <c r="O15" t="s">
        <v>97</v>
      </c>
      <c r="P15" t="s">
        <v>46</v>
      </c>
      <c r="Q15" t="s">
        <v>75</v>
      </c>
      <c r="R15" t="s">
        <v>98</v>
      </c>
      <c r="S15">
        <v>407.97600000000006</v>
      </c>
      <c r="T15">
        <v>3</v>
      </c>
      <c r="U15">
        <v>0.2</v>
      </c>
      <c r="V15">
        <v>132.59219999999993</v>
      </c>
    </row>
    <row r="16" spans="1:22" x14ac:dyDescent="0.3">
      <c r="A16">
        <v>15</v>
      </c>
      <c r="B16" t="s">
        <v>99</v>
      </c>
      <c r="C16">
        <v>2012</v>
      </c>
      <c r="D16">
        <v>41235</v>
      </c>
      <c r="E16">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row>
    <row r="17" spans="1:22" x14ac:dyDescent="0.3">
      <c r="A17">
        <v>16</v>
      </c>
      <c r="B17" t="s">
        <v>99</v>
      </c>
      <c r="C17">
        <v>2012</v>
      </c>
      <c r="D17">
        <v>41235</v>
      </c>
      <c r="E17">
        <v>41239</v>
      </c>
      <c r="F17" t="s">
        <v>50</v>
      </c>
      <c r="G17" t="s">
        <v>100</v>
      </c>
      <c r="H17" t="s">
        <v>101</v>
      </c>
      <c r="I17" t="s">
        <v>102</v>
      </c>
      <c r="J17" t="s">
        <v>27</v>
      </c>
      <c r="K17" t="s">
        <v>103</v>
      </c>
      <c r="L17" t="s">
        <v>104</v>
      </c>
      <c r="M17">
        <v>76106</v>
      </c>
      <c r="N17" t="s">
        <v>105</v>
      </c>
      <c r="O17" t="s">
        <v>108</v>
      </c>
      <c r="P17" t="s">
        <v>46</v>
      </c>
      <c r="Q17" t="s">
        <v>75</v>
      </c>
      <c r="R17" t="s">
        <v>109</v>
      </c>
      <c r="S17">
        <v>2.5439999999999996</v>
      </c>
      <c r="T17">
        <v>3</v>
      </c>
      <c r="U17">
        <v>0.8</v>
      </c>
      <c r="V17">
        <v>-3.8160000000000016</v>
      </c>
    </row>
    <row r="18" spans="1:22" x14ac:dyDescent="0.3">
      <c r="A18">
        <v>17</v>
      </c>
      <c r="B18" t="s">
        <v>110</v>
      </c>
      <c r="C18">
        <v>2011</v>
      </c>
      <c r="D18">
        <v>40858</v>
      </c>
      <c r="E18">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13.317599999999999</v>
      </c>
    </row>
    <row r="19" spans="1:22" x14ac:dyDescent="0.3">
      <c r="A19">
        <v>18</v>
      </c>
      <c r="B19" t="s">
        <v>117</v>
      </c>
      <c r="C19">
        <v>2011</v>
      </c>
      <c r="D19">
        <v>40676</v>
      </c>
      <c r="E19">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x14ac:dyDescent="0.3">
      <c r="A20">
        <v>19</v>
      </c>
      <c r="B20" t="s">
        <v>124</v>
      </c>
      <c r="C20">
        <v>2011</v>
      </c>
      <c r="D20">
        <v>40782</v>
      </c>
      <c r="E20">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2.4823999999999993</v>
      </c>
    </row>
    <row r="21" spans="1:22" x14ac:dyDescent="0.3">
      <c r="A21">
        <v>20</v>
      </c>
      <c r="B21" t="s">
        <v>124</v>
      </c>
      <c r="C21">
        <v>2011</v>
      </c>
      <c r="D21">
        <v>40782</v>
      </c>
      <c r="E21">
        <v>40787</v>
      </c>
      <c r="F21" t="s">
        <v>23</v>
      </c>
      <c r="G21" t="s">
        <v>125</v>
      </c>
      <c r="H21" t="s">
        <v>126</v>
      </c>
      <c r="I21" t="s">
        <v>26</v>
      </c>
      <c r="J21" t="s">
        <v>27</v>
      </c>
      <c r="K21" t="s">
        <v>127</v>
      </c>
      <c r="L21" t="s">
        <v>43</v>
      </c>
      <c r="M21">
        <v>94109</v>
      </c>
      <c r="N21" t="s">
        <v>44</v>
      </c>
      <c r="O21" t="s">
        <v>130</v>
      </c>
      <c r="P21" t="s">
        <v>71</v>
      </c>
      <c r="Q21" t="s">
        <v>72</v>
      </c>
      <c r="R21" t="s">
        <v>131</v>
      </c>
      <c r="S21">
        <v>213.48000000000002</v>
      </c>
      <c r="T21">
        <v>3</v>
      </c>
      <c r="U21">
        <v>0.2</v>
      </c>
      <c r="V21">
        <v>16.010999999999981</v>
      </c>
    </row>
    <row r="22" spans="1:22" x14ac:dyDescent="0.3">
      <c r="A22">
        <v>21</v>
      </c>
      <c r="B22" t="s">
        <v>124</v>
      </c>
      <c r="C22">
        <v>2011</v>
      </c>
      <c r="D22">
        <v>40782</v>
      </c>
      <c r="E22">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7.3839999999999986</v>
      </c>
    </row>
    <row r="23" spans="1:22" x14ac:dyDescent="0.3">
      <c r="A23">
        <v>22</v>
      </c>
      <c r="B23" t="s">
        <v>134</v>
      </c>
      <c r="C23">
        <v>2013</v>
      </c>
      <c r="D23">
        <v>41618</v>
      </c>
      <c r="E23">
        <v>41622</v>
      </c>
      <c r="F23" t="s">
        <v>50</v>
      </c>
      <c r="G23" t="s">
        <v>135</v>
      </c>
      <c r="H23" t="s">
        <v>136</v>
      </c>
      <c r="I23" t="s">
        <v>41</v>
      </c>
      <c r="J23" t="s">
        <v>27</v>
      </c>
      <c r="K23" t="s">
        <v>137</v>
      </c>
      <c r="L23" t="s">
        <v>138</v>
      </c>
      <c r="M23">
        <v>68025</v>
      </c>
      <c r="N23" t="s">
        <v>105</v>
      </c>
      <c r="O23" t="s">
        <v>139</v>
      </c>
      <c r="P23" t="s">
        <v>46</v>
      </c>
      <c r="Q23" t="s">
        <v>68</v>
      </c>
      <c r="R23" t="s">
        <v>140</v>
      </c>
      <c r="S23">
        <v>19.459999999999997</v>
      </c>
      <c r="T23">
        <v>7</v>
      </c>
      <c r="U23">
        <v>0</v>
      </c>
      <c r="V23">
        <v>5.0595999999999997</v>
      </c>
    </row>
    <row r="24" spans="1:22" x14ac:dyDescent="0.3">
      <c r="A24">
        <v>23</v>
      </c>
      <c r="B24" t="s">
        <v>134</v>
      </c>
      <c r="C24">
        <v>2013</v>
      </c>
      <c r="D24">
        <v>41618</v>
      </c>
      <c r="E24">
        <v>41622</v>
      </c>
      <c r="F24" t="s">
        <v>50</v>
      </c>
      <c r="G24" t="s">
        <v>135</v>
      </c>
      <c r="H24" t="s">
        <v>136</v>
      </c>
      <c r="I24" t="s">
        <v>41</v>
      </c>
      <c r="J24" t="s">
        <v>27</v>
      </c>
      <c r="K24" t="s">
        <v>137</v>
      </c>
      <c r="L24" t="s">
        <v>138</v>
      </c>
      <c r="M24">
        <v>68025</v>
      </c>
      <c r="N24" t="s">
        <v>105</v>
      </c>
      <c r="O24" t="s">
        <v>141</v>
      </c>
      <c r="P24" t="s">
        <v>46</v>
      </c>
      <c r="Q24" t="s">
        <v>78</v>
      </c>
      <c r="R24" t="s">
        <v>142</v>
      </c>
      <c r="S24">
        <v>60.339999999999996</v>
      </c>
      <c r="T24">
        <v>7</v>
      </c>
      <c r="U24">
        <v>0</v>
      </c>
      <c r="V24">
        <v>15.688400000000001</v>
      </c>
    </row>
    <row r="25" spans="1:22" x14ac:dyDescent="0.3">
      <c r="A25">
        <v>24</v>
      </c>
      <c r="B25" t="s">
        <v>143</v>
      </c>
      <c r="C25">
        <v>2014</v>
      </c>
      <c r="D25">
        <v>41837</v>
      </c>
      <c r="E25">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row>
    <row r="26" spans="1:22" x14ac:dyDescent="0.3">
      <c r="A26">
        <v>25</v>
      </c>
      <c r="B26" t="s">
        <v>151</v>
      </c>
      <c r="C26">
        <v>2012</v>
      </c>
      <c r="D26">
        <v>41177</v>
      </c>
      <c r="E26">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row>
    <row r="27" spans="1:22" x14ac:dyDescent="0.3">
      <c r="A27">
        <v>26</v>
      </c>
      <c r="B27" t="s">
        <v>155</v>
      </c>
      <c r="C27">
        <v>2013</v>
      </c>
      <c r="D27">
        <v>41290</v>
      </c>
      <c r="E27">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row>
    <row r="28" spans="1:22" x14ac:dyDescent="0.3">
      <c r="A28">
        <v>27</v>
      </c>
      <c r="B28" t="s">
        <v>155</v>
      </c>
      <c r="C28">
        <v>2013</v>
      </c>
      <c r="D28">
        <v>41290</v>
      </c>
      <c r="E28">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row>
    <row r="29" spans="1:22" x14ac:dyDescent="0.3">
      <c r="A29">
        <v>28</v>
      </c>
      <c r="B29" t="s">
        <v>163</v>
      </c>
      <c r="C29">
        <v>2012</v>
      </c>
      <c r="D29">
        <v>41169</v>
      </c>
      <c r="E29">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row>
    <row r="30" spans="1:22" x14ac:dyDescent="0.3">
      <c r="A30">
        <v>29</v>
      </c>
      <c r="B30" t="s">
        <v>163</v>
      </c>
      <c r="C30">
        <v>2012</v>
      </c>
      <c r="D30">
        <v>41169</v>
      </c>
      <c r="E30">
        <v>41173</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v>0.7</v>
      </c>
      <c r="V30">
        <v>-7.0532000000000004</v>
      </c>
    </row>
    <row r="31" spans="1:22" x14ac:dyDescent="0.3">
      <c r="A31">
        <v>30</v>
      </c>
      <c r="B31" t="s">
        <v>163</v>
      </c>
      <c r="C31">
        <v>2012</v>
      </c>
      <c r="D31">
        <v>41169</v>
      </c>
      <c r="E31">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row>
    <row r="32" spans="1:22" x14ac:dyDescent="0.3">
      <c r="A32">
        <v>31</v>
      </c>
      <c r="B32" t="s">
        <v>163</v>
      </c>
      <c r="C32">
        <v>2012</v>
      </c>
      <c r="D32">
        <v>41169</v>
      </c>
      <c r="E32">
        <v>41173</v>
      </c>
      <c r="F32" t="s">
        <v>50</v>
      </c>
      <c r="G32" t="s">
        <v>164</v>
      </c>
      <c r="H32" t="s">
        <v>165</v>
      </c>
      <c r="I32" t="s">
        <v>26</v>
      </c>
      <c r="J32" t="s">
        <v>27</v>
      </c>
      <c r="K32" t="s">
        <v>146</v>
      </c>
      <c r="L32" t="s">
        <v>147</v>
      </c>
      <c r="M32">
        <v>19140</v>
      </c>
      <c r="N32" t="s">
        <v>148</v>
      </c>
      <c r="O32" t="s">
        <v>172</v>
      </c>
      <c r="P32" t="s">
        <v>46</v>
      </c>
      <c r="Q32" t="s">
        <v>173</v>
      </c>
      <c r="R32" t="s">
        <v>174</v>
      </c>
      <c r="S32">
        <v>3.2640000000000002</v>
      </c>
      <c r="T32">
        <v>2</v>
      </c>
      <c r="U32">
        <v>0.2</v>
      </c>
      <c r="V32">
        <v>1.1015999999999997</v>
      </c>
    </row>
    <row r="33" spans="1:22" x14ac:dyDescent="0.3">
      <c r="A33">
        <v>32</v>
      </c>
      <c r="B33" t="s">
        <v>163</v>
      </c>
      <c r="C33">
        <v>2012</v>
      </c>
      <c r="D33">
        <v>41169</v>
      </c>
      <c r="E33">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row>
    <row r="34" spans="1:22" x14ac:dyDescent="0.3">
      <c r="A34">
        <v>33</v>
      </c>
      <c r="B34" t="s">
        <v>163</v>
      </c>
      <c r="C34">
        <v>2012</v>
      </c>
      <c r="D34">
        <v>41169</v>
      </c>
      <c r="E34">
        <v>41173</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v>0.7</v>
      </c>
      <c r="V34">
        <v>-5.7149999999999999</v>
      </c>
    </row>
    <row r="35" spans="1:22" x14ac:dyDescent="0.3">
      <c r="A35">
        <v>34</v>
      </c>
      <c r="B35" t="s">
        <v>163</v>
      </c>
      <c r="C35">
        <v>2012</v>
      </c>
      <c r="D35">
        <v>41169</v>
      </c>
      <c r="E35">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3.5460000000000007</v>
      </c>
    </row>
    <row r="36" spans="1:22" x14ac:dyDescent="0.3">
      <c r="A36">
        <v>35</v>
      </c>
      <c r="B36" t="s">
        <v>181</v>
      </c>
      <c r="C36">
        <v>2014</v>
      </c>
      <c r="D36">
        <v>41932</v>
      </c>
      <c r="E36">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9.9467999999999979</v>
      </c>
    </row>
    <row r="37" spans="1:22" x14ac:dyDescent="0.3">
      <c r="A37">
        <v>36</v>
      </c>
      <c r="B37" t="s">
        <v>187</v>
      </c>
      <c r="C37">
        <v>2013</v>
      </c>
      <c r="D37">
        <v>41617</v>
      </c>
      <c r="E37">
        <v>41619</v>
      </c>
      <c r="F37" t="s">
        <v>188</v>
      </c>
      <c r="G37" t="s">
        <v>189</v>
      </c>
      <c r="H37" t="s">
        <v>190</v>
      </c>
      <c r="I37" t="s">
        <v>41</v>
      </c>
      <c r="J37" t="s">
        <v>27</v>
      </c>
      <c r="K37" t="s">
        <v>191</v>
      </c>
      <c r="L37" t="s">
        <v>104</v>
      </c>
      <c r="M37">
        <v>75080</v>
      </c>
      <c r="N37" t="s">
        <v>105</v>
      </c>
      <c r="O37" t="s">
        <v>192</v>
      </c>
      <c r="P37" t="s">
        <v>71</v>
      </c>
      <c r="Q37" t="s">
        <v>72</v>
      </c>
      <c r="R37" t="s">
        <v>193</v>
      </c>
      <c r="S37">
        <v>1097.5440000000003</v>
      </c>
      <c r="T37">
        <v>7</v>
      </c>
      <c r="U37">
        <v>0.2</v>
      </c>
      <c r="V37">
        <v>123.47369999999989</v>
      </c>
    </row>
    <row r="38" spans="1:22" x14ac:dyDescent="0.3">
      <c r="A38">
        <v>37</v>
      </c>
      <c r="B38" t="s">
        <v>187</v>
      </c>
      <c r="C38">
        <v>2013</v>
      </c>
      <c r="D38">
        <v>41617</v>
      </c>
      <c r="E38">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row>
    <row r="39" spans="1:22" x14ac:dyDescent="0.3">
      <c r="A39">
        <v>38</v>
      </c>
      <c r="B39" t="s">
        <v>196</v>
      </c>
      <c r="C39">
        <v>2012</v>
      </c>
      <c r="D39">
        <v>41270</v>
      </c>
      <c r="E39">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
      <c r="A40">
        <v>39</v>
      </c>
      <c r="B40" t="s">
        <v>196</v>
      </c>
      <c r="C40">
        <v>2012</v>
      </c>
      <c r="D40">
        <v>41270</v>
      </c>
      <c r="E40">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x14ac:dyDescent="0.3">
      <c r="A41">
        <v>40</v>
      </c>
      <c r="B41" t="s">
        <v>196</v>
      </c>
      <c r="C41">
        <v>2012</v>
      </c>
      <c r="D41">
        <v>41270</v>
      </c>
      <c r="E4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x14ac:dyDescent="0.3">
      <c r="A42">
        <v>41</v>
      </c>
      <c r="B42" t="s">
        <v>196</v>
      </c>
      <c r="C42">
        <v>2012</v>
      </c>
      <c r="D42">
        <v>41270</v>
      </c>
      <c r="E42">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x14ac:dyDescent="0.3">
      <c r="A43">
        <v>42</v>
      </c>
      <c r="B43" t="s">
        <v>207</v>
      </c>
      <c r="C43">
        <v>2014</v>
      </c>
      <c r="D43">
        <v>41893</v>
      </c>
      <c r="E43">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16.556399999999996</v>
      </c>
    </row>
    <row r="44" spans="1:22" x14ac:dyDescent="0.3">
      <c r="A44">
        <v>43</v>
      </c>
      <c r="B44" t="s">
        <v>214</v>
      </c>
      <c r="C44">
        <v>2013</v>
      </c>
      <c r="D44">
        <v>41473</v>
      </c>
      <c r="E44">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3.8939999999999912</v>
      </c>
    </row>
    <row r="45" spans="1:22" x14ac:dyDescent="0.3">
      <c r="A45">
        <v>44</v>
      </c>
      <c r="B45" t="s">
        <v>219</v>
      </c>
      <c r="C45">
        <v>2014</v>
      </c>
      <c r="D45">
        <v>41902</v>
      </c>
      <c r="E45">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9.5616000000000092</v>
      </c>
    </row>
    <row r="46" spans="1:22" x14ac:dyDescent="0.3">
      <c r="A46">
        <v>45</v>
      </c>
      <c r="B46" t="s">
        <v>225</v>
      </c>
      <c r="C46">
        <v>2013</v>
      </c>
      <c r="D46">
        <v>41345</v>
      </c>
      <c r="E46">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
      <c r="A47">
        <v>46</v>
      </c>
      <c r="B47" t="s">
        <v>225</v>
      </c>
      <c r="C47">
        <v>2013</v>
      </c>
      <c r="D47">
        <v>41345</v>
      </c>
      <c r="E47">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x14ac:dyDescent="0.3">
      <c r="A48">
        <v>47</v>
      </c>
      <c r="B48" t="s">
        <v>234</v>
      </c>
      <c r="C48">
        <v>2011</v>
      </c>
      <c r="D48">
        <v>40836</v>
      </c>
      <c r="E48">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8.4783999999999935</v>
      </c>
    </row>
    <row r="49" spans="1:22" x14ac:dyDescent="0.3">
      <c r="A49">
        <v>48</v>
      </c>
      <c r="B49" t="s">
        <v>241</v>
      </c>
      <c r="C49">
        <v>2013</v>
      </c>
      <c r="D49">
        <v>41446</v>
      </c>
      <c r="E49">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x14ac:dyDescent="0.3">
      <c r="A50">
        <v>49</v>
      </c>
      <c r="B50" t="s">
        <v>241</v>
      </c>
      <c r="C50">
        <v>2013</v>
      </c>
      <c r="D50">
        <v>41446</v>
      </c>
      <c r="E50">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x14ac:dyDescent="0.3">
      <c r="A51">
        <v>50</v>
      </c>
      <c r="B51" t="s">
        <v>250</v>
      </c>
      <c r="C51">
        <v>2012</v>
      </c>
      <c r="D51">
        <v>41017</v>
      </c>
      <c r="E5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3">
      <c r="A52">
        <v>51</v>
      </c>
      <c r="B52" t="s">
        <v>250</v>
      </c>
      <c r="C52">
        <v>2012</v>
      </c>
      <c r="D52">
        <v>41017</v>
      </c>
      <c r="E52">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35.334599999999995</v>
      </c>
    </row>
    <row r="53" spans="1:22" x14ac:dyDescent="0.3">
      <c r="A53">
        <v>52</v>
      </c>
      <c r="B53" t="s">
        <v>250</v>
      </c>
      <c r="C53">
        <v>2012</v>
      </c>
      <c r="D53">
        <v>41017</v>
      </c>
      <c r="E53">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
      <c r="A54">
        <v>53</v>
      </c>
      <c r="B54" t="s">
        <v>250</v>
      </c>
      <c r="C54">
        <v>2012</v>
      </c>
      <c r="D54">
        <v>41017</v>
      </c>
      <c r="E54">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x14ac:dyDescent="0.3">
      <c r="A55">
        <v>54</v>
      </c>
      <c r="B55" t="s">
        <v>263</v>
      </c>
      <c r="C55">
        <v>2013</v>
      </c>
      <c r="D55">
        <v>41620</v>
      </c>
      <c r="E55">
        <v>41626</v>
      </c>
      <c r="F55" t="s">
        <v>50</v>
      </c>
      <c r="G55" t="s">
        <v>264</v>
      </c>
      <c r="H55" t="s">
        <v>265</v>
      </c>
      <c r="I55" t="s">
        <v>41</v>
      </c>
      <c r="J55" t="s">
        <v>27</v>
      </c>
      <c r="K55" t="s">
        <v>266</v>
      </c>
      <c r="L55" t="s">
        <v>267</v>
      </c>
      <c r="M55">
        <v>10024</v>
      </c>
      <c r="N55" t="s">
        <v>148</v>
      </c>
      <c r="O55" t="s">
        <v>268</v>
      </c>
      <c r="P55" t="s">
        <v>46</v>
      </c>
      <c r="Q55" t="s">
        <v>269</v>
      </c>
      <c r="R55" t="s">
        <v>270</v>
      </c>
      <c r="S55">
        <v>15.260000000000002</v>
      </c>
      <c r="T55">
        <v>7</v>
      </c>
      <c r="U55">
        <v>0</v>
      </c>
      <c r="V55">
        <v>6.2566000000000006</v>
      </c>
    </row>
    <row r="56" spans="1:22" x14ac:dyDescent="0.3">
      <c r="A56">
        <v>55</v>
      </c>
      <c r="B56" t="s">
        <v>263</v>
      </c>
      <c r="C56">
        <v>2013</v>
      </c>
      <c r="D56">
        <v>41620</v>
      </c>
      <c r="E56">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3">
      <c r="A57">
        <v>56</v>
      </c>
      <c r="B57" t="s">
        <v>273</v>
      </c>
      <c r="C57">
        <v>2013</v>
      </c>
      <c r="D57">
        <v>41443</v>
      </c>
      <c r="E57">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52.139999999999986</v>
      </c>
    </row>
    <row r="58" spans="1:22" x14ac:dyDescent="0.3">
      <c r="A58">
        <v>57</v>
      </c>
      <c r="B58" t="s">
        <v>273</v>
      </c>
      <c r="C58">
        <v>2013</v>
      </c>
      <c r="D58">
        <v>41443</v>
      </c>
      <c r="E58">
        <v>41444</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v>0</v>
      </c>
      <c r="V58">
        <v>15.552000000000001</v>
      </c>
    </row>
    <row r="59" spans="1:22" x14ac:dyDescent="0.3">
      <c r="A59">
        <v>58</v>
      </c>
      <c r="B59" t="s">
        <v>273</v>
      </c>
      <c r="C59">
        <v>2013</v>
      </c>
      <c r="D59">
        <v>41443</v>
      </c>
      <c r="E59">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x14ac:dyDescent="0.3">
      <c r="A60">
        <v>59</v>
      </c>
      <c r="B60" t="s">
        <v>273</v>
      </c>
      <c r="C60">
        <v>2013</v>
      </c>
      <c r="D60">
        <v>41443</v>
      </c>
      <c r="E60">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
      <c r="A61">
        <v>60</v>
      </c>
      <c r="B61" t="s">
        <v>273</v>
      </c>
      <c r="C61">
        <v>2013</v>
      </c>
      <c r="D61">
        <v>41443</v>
      </c>
      <c r="E6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3.3000000000000007</v>
      </c>
    </row>
    <row r="62" spans="1:22" x14ac:dyDescent="0.3">
      <c r="A62">
        <v>61</v>
      </c>
      <c r="B62" t="s">
        <v>273</v>
      </c>
      <c r="C62">
        <v>2013</v>
      </c>
      <c r="D62">
        <v>41443</v>
      </c>
      <c r="E62">
        <v>41444</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v>0.2</v>
      </c>
      <c r="V62">
        <v>16.361999999999998</v>
      </c>
    </row>
    <row r="63" spans="1:22" x14ac:dyDescent="0.3">
      <c r="A63">
        <v>62</v>
      </c>
      <c r="B63" t="s">
        <v>273</v>
      </c>
      <c r="C63">
        <v>2013</v>
      </c>
      <c r="D63">
        <v>41443</v>
      </c>
      <c r="E63">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
      <c r="A64">
        <v>63</v>
      </c>
      <c r="B64" t="s">
        <v>289</v>
      </c>
      <c r="C64">
        <v>2012</v>
      </c>
      <c r="D64">
        <v>41237</v>
      </c>
      <c r="E64">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6.1512000000000011</v>
      </c>
    </row>
    <row r="65" spans="1:22" x14ac:dyDescent="0.3">
      <c r="A65">
        <v>64</v>
      </c>
      <c r="B65" t="s">
        <v>289</v>
      </c>
      <c r="C65">
        <v>2012</v>
      </c>
      <c r="D65">
        <v>41237</v>
      </c>
      <c r="E65">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3">
      <c r="A66">
        <v>65</v>
      </c>
      <c r="B66" t="s">
        <v>289</v>
      </c>
      <c r="C66">
        <v>2012</v>
      </c>
      <c r="D66">
        <v>41237</v>
      </c>
      <c r="E66">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3">
      <c r="A67">
        <v>66</v>
      </c>
      <c r="B67" t="s">
        <v>289</v>
      </c>
      <c r="C67">
        <v>2012</v>
      </c>
      <c r="D67">
        <v>41237</v>
      </c>
      <c r="E67">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row>
    <row r="68" spans="1:22" x14ac:dyDescent="0.3">
      <c r="A68">
        <v>67</v>
      </c>
      <c r="B68" t="s">
        <v>300</v>
      </c>
      <c r="C68">
        <v>2012</v>
      </c>
      <c r="D68">
        <v>41029</v>
      </c>
      <c r="E68">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x14ac:dyDescent="0.3">
      <c r="A69">
        <v>68</v>
      </c>
      <c r="B69" t="s">
        <v>306</v>
      </c>
      <c r="C69">
        <v>2011</v>
      </c>
      <c r="D69">
        <v>40882</v>
      </c>
      <c r="E69">
        <v>40887</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v>0.2</v>
      </c>
      <c r="V69">
        <v>111.30239999999998</v>
      </c>
    </row>
    <row r="70" spans="1:22" x14ac:dyDescent="0.3">
      <c r="A70">
        <v>69</v>
      </c>
      <c r="B70" t="s">
        <v>306</v>
      </c>
      <c r="C70">
        <v>2011</v>
      </c>
      <c r="D70">
        <v>40882</v>
      </c>
      <c r="E70">
        <v>40887</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v>0.2</v>
      </c>
      <c r="V70">
        <v>62.988</v>
      </c>
    </row>
    <row r="71" spans="1:22" x14ac:dyDescent="0.3">
      <c r="A71">
        <v>70</v>
      </c>
      <c r="B71" t="s">
        <v>315</v>
      </c>
      <c r="C71">
        <v>2013</v>
      </c>
      <c r="D71">
        <v>41430</v>
      </c>
      <c r="E7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35.663599999999995</v>
      </c>
    </row>
    <row r="72" spans="1:22" x14ac:dyDescent="0.3">
      <c r="A72">
        <v>71</v>
      </c>
      <c r="B72" t="s">
        <v>322</v>
      </c>
      <c r="C72">
        <v>2013</v>
      </c>
      <c r="D72">
        <v>41536</v>
      </c>
      <c r="E72">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1.7309999999999999</v>
      </c>
    </row>
    <row r="73" spans="1:22" x14ac:dyDescent="0.3">
      <c r="A73">
        <v>72</v>
      </c>
      <c r="B73" t="s">
        <v>327</v>
      </c>
      <c r="C73">
        <v>2014</v>
      </c>
      <c r="D73">
        <v>41897</v>
      </c>
      <c r="E73">
        <v>41900</v>
      </c>
      <c r="F73" t="s">
        <v>23</v>
      </c>
      <c r="G73" t="s">
        <v>164</v>
      </c>
      <c r="H73" t="s">
        <v>165</v>
      </c>
      <c r="I73" t="s">
        <v>26</v>
      </c>
      <c r="J73" t="s">
        <v>27</v>
      </c>
      <c r="K73" t="s">
        <v>328</v>
      </c>
      <c r="L73" t="s">
        <v>238</v>
      </c>
      <c r="M73">
        <v>49201</v>
      </c>
      <c r="N73" t="s">
        <v>105</v>
      </c>
      <c r="O73" t="s">
        <v>329</v>
      </c>
      <c r="P73" t="s">
        <v>46</v>
      </c>
      <c r="Q73" t="s">
        <v>90</v>
      </c>
      <c r="R73" t="s">
        <v>330</v>
      </c>
      <c r="S73">
        <v>19.049999999999997</v>
      </c>
      <c r="T73">
        <v>3</v>
      </c>
      <c r="U73">
        <v>0</v>
      </c>
      <c r="V73">
        <v>8.7629999999999999</v>
      </c>
    </row>
    <row r="74" spans="1:22" x14ac:dyDescent="0.3">
      <c r="A74">
        <v>73</v>
      </c>
      <c r="B74" t="s">
        <v>331</v>
      </c>
      <c r="C74">
        <v>2012</v>
      </c>
      <c r="D74">
        <v>41025</v>
      </c>
      <c r="E74">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x14ac:dyDescent="0.3">
      <c r="A75">
        <v>74</v>
      </c>
      <c r="B75" t="s">
        <v>331</v>
      </c>
      <c r="C75">
        <v>2012</v>
      </c>
      <c r="D75">
        <v>41025</v>
      </c>
      <c r="E75">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x14ac:dyDescent="0.3">
      <c r="A76">
        <v>75</v>
      </c>
      <c r="B76" t="s">
        <v>331</v>
      </c>
      <c r="C76">
        <v>2012</v>
      </c>
      <c r="D76">
        <v>41025</v>
      </c>
      <c r="E76">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3">
      <c r="A77">
        <v>76</v>
      </c>
      <c r="B77" t="s">
        <v>342</v>
      </c>
      <c r="C77">
        <v>2014</v>
      </c>
      <c r="D77">
        <v>41983</v>
      </c>
      <c r="E77">
        <v>41985</v>
      </c>
      <c r="F77" t="s">
        <v>188</v>
      </c>
      <c r="G77" t="s">
        <v>343</v>
      </c>
      <c r="H77" t="s">
        <v>344</v>
      </c>
      <c r="I77" t="s">
        <v>41</v>
      </c>
      <c r="J77" t="s">
        <v>27</v>
      </c>
      <c r="K77" t="s">
        <v>184</v>
      </c>
      <c r="L77" t="s">
        <v>104</v>
      </c>
      <c r="M77">
        <v>77041</v>
      </c>
      <c r="N77" t="s">
        <v>105</v>
      </c>
      <c r="O77" t="s">
        <v>345</v>
      </c>
      <c r="P77" t="s">
        <v>46</v>
      </c>
      <c r="Q77" t="s">
        <v>75</v>
      </c>
      <c r="R77" t="s">
        <v>346</v>
      </c>
      <c r="S77">
        <v>1.2479999999999998</v>
      </c>
      <c r="T77">
        <v>3</v>
      </c>
      <c r="U77">
        <v>0.8</v>
      </c>
      <c r="V77">
        <v>-1.9344000000000006</v>
      </c>
    </row>
    <row r="78" spans="1:22" x14ac:dyDescent="0.3">
      <c r="A78">
        <v>77</v>
      </c>
      <c r="B78" t="s">
        <v>342</v>
      </c>
      <c r="C78">
        <v>2014</v>
      </c>
      <c r="D78">
        <v>41983</v>
      </c>
      <c r="E78">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row>
    <row r="79" spans="1:22" x14ac:dyDescent="0.3">
      <c r="A79">
        <v>78</v>
      </c>
      <c r="B79" t="s">
        <v>342</v>
      </c>
      <c r="C79">
        <v>2014</v>
      </c>
      <c r="D79">
        <v>41983</v>
      </c>
      <c r="E79">
        <v>41985</v>
      </c>
      <c r="F79" t="s">
        <v>188</v>
      </c>
      <c r="G79" t="s">
        <v>343</v>
      </c>
      <c r="H79" t="s">
        <v>344</v>
      </c>
      <c r="I79" t="s">
        <v>41</v>
      </c>
      <c r="J79" t="s">
        <v>27</v>
      </c>
      <c r="K79" t="s">
        <v>184</v>
      </c>
      <c r="L79" t="s">
        <v>104</v>
      </c>
      <c r="M79">
        <v>77041</v>
      </c>
      <c r="N79" t="s">
        <v>105</v>
      </c>
      <c r="O79" t="s">
        <v>349</v>
      </c>
      <c r="P79" t="s">
        <v>46</v>
      </c>
      <c r="Q79" t="s">
        <v>59</v>
      </c>
      <c r="R79" t="s">
        <v>350</v>
      </c>
      <c r="S79">
        <v>27.240000000000002</v>
      </c>
      <c r="T79">
        <v>3</v>
      </c>
      <c r="U79">
        <v>0.2</v>
      </c>
      <c r="V79">
        <v>2.724000000000002</v>
      </c>
    </row>
    <row r="80" spans="1:22" x14ac:dyDescent="0.3">
      <c r="A80">
        <v>79</v>
      </c>
      <c r="B80" t="s">
        <v>351</v>
      </c>
      <c r="C80">
        <v>2011</v>
      </c>
      <c r="D80">
        <v>40873</v>
      </c>
      <c r="E80">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row>
    <row r="81" spans="1:22" x14ac:dyDescent="0.3">
      <c r="A81">
        <v>80</v>
      </c>
      <c r="B81" t="s">
        <v>354</v>
      </c>
      <c r="C81">
        <v>2013</v>
      </c>
      <c r="D81">
        <v>41438</v>
      </c>
      <c r="E8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x14ac:dyDescent="0.3">
      <c r="A82">
        <v>81</v>
      </c>
      <c r="B82" t="s">
        <v>354</v>
      </c>
      <c r="C82">
        <v>2013</v>
      </c>
      <c r="D82">
        <v>41438</v>
      </c>
      <c r="E82">
        <v>41441</v>
      </c>
      <c r="F82" t="s">
        <v>188</v>
      </c>
      <c r="G82" t="s">
        <v>355</v>
      </c>
      <c r="H82" t="s">
        <v>356</v>
      </c>
      <c r="I82" t="s">
        <v>41</v>
      </c>
      <c r="J82" t="s">
        <v>27</v>
      </c>
      <c r="K82" t="s">
        <v>357</v>
      </c>
      <c r="L82" t="s">
        <v>358</v>
      </c>
      <c r="M82">
        <v>35601</v>
      </c>
      <c r="N82" t="s">
        <v>30</v>
      </c>
      <c r="O82" t="s">
        <v>361</v>
      </c>
      <c r="P82" t="s">
        <v>46</v>
      </c>
      <c r="Q82" t="s">
        <v>75</v>
      </c>
      <c r="R82" t="s">
        <v>362</v>
      </c>
      <c r="S82">
        <v>16.740000000000002</v>
      </c>
      <c r="T82">
        <v>3</v>
      </c>
      <c r="U82">
        <v>0</v>
      </c>
      <c r="V82">
        <v>8.0351999999999997</v>
      </c>
    </row>
    <row r="83" spans="1:22" x14ac:dyDescent="0.3">
      <c r="A83">
        <v>82</v>
      </c>
      <c r="B83" t="s">
        <v>363</v>
      </c>
      <c r="C83">
        <v>2011</v>
      </c>
      <c r="D83">
        <v>40828</v>
      </c>
      <c r="E83">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4.1720000000000006</v>
      </c>
    </row>
    <row r="84" spans="1:22" x14ac:dyDescent="0.3">
      <c r="A84">
        <v>83</v>
      </c>
      <c r="B84" t="s">
        <v>363</v>
      </c>
      <c r="C84">
        <v>2011</v>
      </c>
      <c r="D84">
        <v>40828</v>
      </c>
      <c r="E84">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6.2030999999999992</v>
      </c>
    </row>
    <row r="85" spans="1:22" x14ac:dyDescent="0.3">
      <c r="A85">
        <v>84</v>
      </c>
      <c r="B85" t="s">
        <v>370</v>
      </c>
      <c r="C85">
        <v>2012</v>
      </c>
      <c r="D85">
        <v>41155</v>
      </c>
      <c r="E85">
        <v>41160</v>
      </c>
      <c r="F85" t="s">
        <v>50</v>
      </c>
      <c r="G85" t="s">
        <v>371</v>
      </c>
      <c r="H85" t="s">
        <v>372</v>
      </c>
      <c r="I85" t="s">
        <v>41</v>
      </c>
      <c r="J85" t="s">
        <v>27</v>
      </c>
      <c r="K85" t="s">
        <v>373</v>
      </c>
      <c r="L85" t="s">
        <v>88</v>
      </c>
      <c r="M85">
        <v>27707</v>
      </c>
      <c r="N85" t="s">
        <v>30</v>
      </c>
      <c r="O85" t="s">
        <v>374</v>
      </c>
      <c r="P85" t="s">
        <v>46</v>
      </c>
      <c r="Q85" t="s">
        <v>173</v>
      </c>
      <c r="R85" t="s">
        <v>375</v>
      </c>
      <c r="S85">
        <v>200.98400000000004</v>
      </c>
      <c r="T85">
        <v>7</v>
      </c>
      <c r="U85">
        <v>0.2</v>
      </c>
      <c r="V85">
        <v>62.807499999999976</v>
      </c>
    </row>
    <row r="86" spans="1:22" x14ac:dyDescent="0.3">
      <c r="A86">
        <v>85</v>
      </c>
      <c r="B86" t="s">
        <v>376</v>
      </c>
      <c r="C86">
        <v>2014</v>
      </c>
      <c r="D86">
        <v>41957</v>
      </c>
      <c r="E86">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3">
      <c r="A87">
        <v>86</v>
      </c>
      <c r="B87" t="s">
        <v>381</v>
      </c>
      <c r="C87">
        <v>2014</v>
      </c>
      <c r="D87">
        <v>41788</v>
      </c>
      <c r="E87">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x14ac:dyDescent="0.3">
      <c r="A88">
        <v>87</v>
      </c>
      <c r="B88" t="s">
        <v>386</v>
      </c>
      <c r="C88">
        <v>2014</v>
      </c>
      <c r="D88">
        <v>41939</v>
      </c>
      <c r="E88">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6.796599999999998</v>
      </c>
    </row>
    <row r="89" spans="1:22" x14ac:dyDescent="0.3">
      <c r="A89">
        <v>88</v>
      </c>
      <c r="B89" t="s">
        <v>386</v>
      </c>
      <c r="C89">
        <v>2014</v>
      </c>
      <c r="D89">
        <v>41939</v>
      </c>
      <c r="E89">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3">
      <c r="A90">
        <v>89</v>
      </c>
      <c r="B90" t="s">
        <v>394</v>
      </c>
      <c r="C90">
        <v>2013</v>
      </c>
      <c r="D90">
        <v>41370</v>
      </c>
      <c r="E90">
        <v>41375</v>
      </c>
      <c r="F90" t="s">
        <v>23</v>
      </c>
      <c r="G90" t="s">
        <v>395</v>
      </c>
      <c r="H90" t="s">
        <v>396</v>
      </c>
      <c r="I90" t="s">
        <v>102</v>
      </c>
      <c r="J90" t="s">
        <v>27</v>
      </c>
      <c r="K90" t="s">
        <v>184</v>
      </c>
      <c r="L90" t="s">
        <v>104</v>
      </c>
      <c r="M90">
        <v>77095</v>
      </c>
      <c r="N90" t="s">
        <v>105</v>
      </c>
      <c r="O90" t="s">
        <v>397</v>
      </c>
      <c r="P90" t="s">
        <v>46</v>
      </c>
      <c r="Q90" t="s">
        <v>59</v>
      </c>
      <c r="R90" t="s">
        <v>398</v>
      </c>
      <c r="S90">
        <v>158.36800000000002</v>
      </c>
      <c r="T90">
        <v>7</v>
      </c>
      <c r="U90">
        <v>0.2</v>
      </c>
      <c r="V90">
        <v>13.857199999999999</v>
      </c>
    </row>
    <row r="91" spans="1:22" x14ac:dyDescent="0.3">
      <c r="A91">
        <v>90</v>
      </c>
      <c r="B91" t="s">
        <v>399</v>
      </c>
      <c r="C91">
        <v>2013</v>
      </c>
      <c r="D91">
        <v>41535</v>
      </c>
      <c r="E9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6.6329999999999982</v>
      </c>
    </row>
    <row r="92" spans="1:22" x14ac:dyDescent="0.3">
      <c r="A92">
        <v>91</v>
      </c>
      <c r="B92" t="s">
        <v>399</v>
      </c>
      <c r="C92">
        <v>2013</v>
      </c>
      <c r="D92">
        <v>41535</v>
      </c>
      <c r="E92">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8.2781999999999982</v>
      </c>
    </row>
    <row r="93" spans="1:22" x14ac:dyDescent="0.3">
      <c r="A93">
        <v>92</v>
      </c>
      <c r="B93" t="s">
        <v>399</v>
      </c>
      <c r="C93">
        <v>2013</v>
      </c>
      <c r="D93">
        <v>41535</v>
      </c>
      <c r="E93">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3.1104000000000003</v>
      </c>
    </row>
    <row r="94" spans="1:22" x14ac:dyDescent="0.3">
      <c r="A94">
        <v>93</v>
      </c>
      <c r="B94" t="s">
        <v>406</v>
      </c>
      <c r="C94">
        <v>2012</v>
      </c>
      <c r="D94">
        <v>40939</v>
      </c>
      <c r="E94">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row>
    <row r="95" spans="1:22" x14ac:dyDescent="0.3">
      <c r="A95">
        <v>94</v>
      </c>
      <c r="B95" t="s">
        <v>406</v>
      </c>
      <c r="C95">
        <v>2012</v>
      </c>
      <c r="D95">
        <v>40939</v>
      </c>
      <c r="E95">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x14ac:dyDescent="0.3">
      <c r="A96">
        <v>95</v>
      </c>
      <c r="B96" t="s">
        <v>406</v>
      </c>
      <c r="C96">
        <v>2012</v>
      </c>
      <c r="D96">
        <v>40939</v>
      </c>
      <c r="E96">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3">
      <c r="A97">
        <v>96</v>
      </c>
      <c r="B97" t="s">
        <v>416</v>
      </c>
      <c r="C97">
        <v>2014</v>
      </c>
      <c r="D97">
        <v>41950</v>
      </c>
      <c r="E97">
        <v>41956</v>
      </c>
      <c r="F97" t="s">
        <v>50</v>
      </c>
      <c r="G97" t="s">
        <v>417</v>
      </c>
      <c r="H97" t="s">
        <v>418</v>
      </c>
      <c r="I97" t="s">
        <v>102</v>
      </c>
      <c r="J97" t="s">
        <v>27</v>
      </c>
      <c r="K97" t="s">
        <v>419</v>
      </c>
      <c r="L97" t="s">
        <v>420</v>
      </c>
      <c r="M97">
        <v>97206</v>
      </c>
      <c r="N97" t="s">
        <v>44</v>
      </c>
      <c r="O97" t="s">
        <v>421</v>
      </c>
      <c r="P97" t="s">
        <v>46</v>
      </c>
      <c r="Q97" t="s">
        <v>75</v>
      </c>
      <c r="R97" t="s">
        <v>422</v>
      </c>
      <c r="S97">
        <v>5.6820000000000013</v>
      </c>
      <c r="T97">
        <v>1</v>
      </c>
      <c r="U97">
        <v>0.7</v>
      </c>
      <c r="V97">
        <v>-3.7880000000000003</v>
      </c>
    </row>
    <row r="98" spans="1:22" x14ac:dyDescent="0.3">
      <c r="A98">
        <v>97</v>
      </c>
      <c r="B98" t="s">
        <v>423</v>
      </c>
      <c r="C98">
        <v>2014</v>
      </c>
      <c r="D98">
        <v>41953</v>
      </c>
      <c r="E98">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3">
      <c r="A99">
        <v>98</v>
      </c>
      <c r="B99" t="s">
        <v>428</v>
      </c>
      <c r="C99">
        <v>2014</v>
      </c>
      <c r="D99">
        <v>41808</v>
      </c>
      <c r="E99">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
      <c r="A100">
        <v>99</v>
      </c>
      <c r="B100" t="s">
        <v>433</v>
      </c>
      <c r="C100">
        <v>2013</v>
      </c>
      <c r="D100">
        <v>41524</v>
      </c>
      <c r="E100">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22.585199999999993</v>
      </c>
    </row>
    <row r="101" spans="1:22" x14ac:dyDescent="0.3">
      <c r="A101">
        <v>100</v>
      </c>
      <c r="B101" t="s">
        <v>439</v>
      </c>
      <c r="C101">
        <v>2013</v>
      </c>
      <c r="D101">
        <v>41516</v>
      </c>
      <c r="E10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22.618399999999994</v>
      </c>
    </row>
    <row r="102" spans="1:22" x14ac:dyDescent="0.3">
      <c r="A102">
        <v>101</v>
      </c>
      <c r="B102" t="s">
        <v>439</v>
      </c>
      <c r="C102">
        <v>2013</v>
      </c>
      <c r="D102">
        <v>41516</v>
      </c>
      <c r="E102">
        <v>41520</v>
      </c>
      <c r="F102" t="s">
        <v>50</v>
      </c>
      <c r="G102" t="s">
        <v>440</v>
      </c>
      <c r="H102" t="s">
        <v>441</v>
      </c>
      <c r="I102" t="s">
        <v>102</v>
      </c>
      <c r="J102" t="s">
        <v>27</v>
      </c>
      <c r="K102" t="s">
        <v>303</v>
      </c>
      <c r="L102" t="s">
        <v>211</v>
      </c>
      <c r="M102">
        <v>60610</v>
      </c>
      <c r="N102" t="s">
        <v>105</v>
      </c>
      <c r="O102" t="s">
        <v>444</v>
      </c>
      <c r="P102" t="s">
        <v>71</v>
      </c>
      <c r="Q102" t="s">
        <v>161</v>
      </c>
      <c r="R102" t="s">
        <v>445</v>
      </c>
      <c r="S102">
        <v>95.976000000000013</v>
      </c>
      <c r="T102">
        <v>3</v>
      </c>
      <c r="U102">
        <v>0.2</v>
      </c>
      <c r="V102">
        <v>-10.797300000000011</v>
      </c>
    </row>
    <row r="103" spans="1:22" x14ac:dyDescent="0.3">
      <c r="A103">
        <v>102</v>
      </c>
      <c r="B103" t="s">
        <v>439</v>
      </c>
      <c r="C103">
        <v>2013</v>
      </c>
      <c r="D103">
        <v>41516</v>
      </c>
      <c r="E103">
        <v>41520</v>
      </c>
      <c r="F103" t="s">
        <v>50</v>
      </c>
      <c r="G103" t="s">
        <v>440</v>
      </c>
      <c r="H103" t="s">
        <v>441</v>
      </c>
      <c r="I103" t="s">
        <v>102</v>
      </c>
      <c r="J103" t="s">
        <v>27</v>
      </c>
      <c r="K103" t="s">
        <v>303</v>
      </c>
      <c r="L103" t="s">
        <v>211</v>
      </c>
      <c r="M103">
        <v>60610</v>
      </c>
      <c r="N103" t="s">
        <v>105</v>
      </c>
      <c r="O103" t="s">
        <v>446</v>
      </c>
      <c r="P103" t="s">
        <v>46</v>
      </c>
      <c r="Q103" t="s">
        <v>75</v>
      </c>
      <c r="R103" t="s">
        <v>447</v>
      </c>
      <c r="S103">
        <v>1.7879999999999996</v>
      </c>
      <c r="T103">
        <v>3</v>
      </c>
      <c r="U103">
        <v>0.8</v>
      </c>
      <c r="V103">
        <v>-3.0396000000000001</v>
      </c>
    </row>
    <row r="104" spans="1:22" x14ac:dyDescent="0.3">
      <c r="A104">
        <v>103</v>
      </c>
      <c r="B104" t="s">
        <v>448</v>
      </c>
      <c r="C104">
        <v>2013</v>
      </c>
      <c r="D104">
        <v>41610</v>
      </c>
      <c r="E104">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3">
      <c r="A105">
        <v>104</v>
      </c>
      <c r="B105" t="s">
        <v>453</v>
      </c>
      <c r="C105">
        <v>2012</v>
      </c>
      <c r="D105">
        <v>41226</v>
      </c>
      <c r="E105">
        <v>41230</v>
      </c>
      <c r="F105" t="s">
        <v>50</v>
      </c>
      <c r="G105" t="s">
        <v>454</v>
      </c>
      <c r="H105" t="s">
        <v>455</v>
      </c>
      <c r="I105" t="s">
        <v>26</v>
      </c>
      <c r="J105" t="s">
        <v>27</v>
      </c>
      <c r="K105" t="s">
        <v>456</v>
      </c>
      <c r="L105" t="s">
        <v>457</v>
      </c>
      <c r="M105">
        <v>80013</v>
      </c>
      <c r="N105" t="s">
        <v>44</v>
      </c>
      <c r="O105" t="s">
        <v>458</v>
      </c>
      <c r="P105" t="s">
        <v>71</v>
      </c>
      <c r="Q105" t="s">
        <v>161</v>
      </c>
      <c r="R105" t="s">
        <v>459</v>
      </c>
      <c r="S105">
        <v>238.89600000000002</v>
      </c>
      <c r="T105">
        <v>6</v>
      </c>
      <c r="U105">
        <v>0.2</v>
      </c>
      <c r="V105">
        <v>-26.875800000000012</v>
      </c>
    </row>
    <row r="106" spans="1:22" x14ac:dyDescent="0.3">
      <c r="A106">
        <v>105</v>
      </c>
      <c r="B106" t="s">
        <v>453</v>
      </c>
      <c r="C106">
        <v>2012</v>
      </c>
      <c r="D106">
        <v>41226</v>
      </c>
      <c r="E106">
        <v>41230</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v>0.2</v>
      </c>
      <c r="V106">
        <v>-3.8385000000000105</v>
      </c>
    </row>
    <row r="107" spans="1:22" x14ac:dyDescent="0.3">
      <c r="A107">
        <v>106</v>
      </c>
      <c r="B107" t="s">
        <v>453</v>
      </c>
      <c r="C107">
        <v>2012</v>
      </c>
      <c r="D107">
        <v>41226</v>
      </c>
      <c r="E107">
        <v>41230</v>
      </c>
      <c r="F107" t="s">
        <v>50</v>
      </c>
      <c r="G107" t="s">
        <v>454</v>
      </c>
      <c r="H107" t="s">
        <v>455</v>
      </c>
      <c r="I107" t="s">
        <v>26</v>
      </c>
      <c r="J107" t="s">
        <v>27</v>
      </c>
      <c r="K107" t="s">
        <v>456</v>
      </c>
      <c r="L107" t="s">
        <v>457</v>
      </c>
      <c r="M107">
        <v>80013</v>
      </c>
      <c r="N107" t="s">
        <v>44</v>
      </c>
      <c r="O107" t="s">
        <v>462</v>
      </c>
      <c r="P107" t="s">
        <v>46</v>
      </c>
      <c r="Q107" t="s">
        <v>75</v>
      </c>
      <c r="R107" t="s">
        <v>463</v>
      </c>
      <c r="S107">
        <v>36.882000000000005</v>
      </c>
      <c r="T107">
        <v>3</v>
      </c>
      <c r="U107">
        <v>0.7</v>
      </c>
      <c r="V107">
        <v>-25.817399999999999</v>
      </c>
    </row>
    <row r="108" spans="1:22" x14ac:dyDescent="0.3">
      <c r="A108">
        <v>107</v>
      </c>
      <c r="B108" t="s">
        <v>464</v>
      </c>
      <c r="C108">
        <v>2014</v>
      </c>
      <c r="D108">
        <v>41967</v>
      </c>
      <c r="E108">
        <v>41972</v>
      </c>
      <c r="F108" t="s">
        <v>50</v>
      </c>
      <c r="G108" t="s">
        <v>465</v>
      </c>
      <c r="H108" t="s">
        <v>466</v>
      </c>
      <c r="I108" t="s">
        <v>26</v>
      </c>
      <c r="J108" t="s">
        <v>27</v>
      </c>
      <c r="K108" t="s">
        <v>467</v>
      </c>
      <c r="L108" t="s">
        <v>88</v>
      </c>
      <c r="M108">
        <v>28205</v>
      </c>
      <c r="N108" t="s">
        <v>30</v>
      </c>
      <c r="O108" t="s">
        <v>468</v>
      </c>
      <c r="P108" t="s">
        <v>71</v>
      </c>
      <c r="Q108" t="s">
        <v>161</v>
      </c>
      <c r="R108" t="s">
        <v>469</v>
      </c>
      <c r="S108">
        <v>74.112000000000009</v>
      </c>
      <c r="T108">
        <v>8</v>
      </c>
      <c r="U108">
        <v>0.2</v>
      </c>
      <c r="V108">
        <v>17.601600000000001</v>
      </c>
    </row>
    <row r="109" spans="1:22" x14ac:dyDescent="0.3">
      <c r="A109">
        <v>108</v>
      </c>
      <c r="B109" t="s">
        <v>464</v>
      </c>
      <c r="C109">
        <v>2014</v>
      </c>
      <c r="D109">
        <v>41967</v>
      </c>
      <c r="E109">
        <v>41972</v>
      </c>
      <c r="F109" t="s">
        <v>50</v>
      </c>
      <c r="G109" t="s">
        <v>465</v>
      </c>
      <c r="H109" t="s">
        <v>466</v>
      </c>
      <c r="I109" t="s">
        <v>26</v>
      </c>
      <c r="J109" t="s">
        <v>27</v>
      </c>
      <c r="K109" t="s">
        <v>467</v>
      </c>
      <c r="L109" t="s">
        <v>88</v>
      </c>
      <c r="M109">
        <v>28205</v>
      </c>
      <c r="N109" t="s">
        <v>30</v>
      </c>
      <c r="O109" t="s">
        <v>470</v>
      </c>
      <c r="P109" t="s">
        <v>71</v>
      </c>
      <c r="Q109" t="s">
        <v>72</v>
      </c>
      <c r="R109" t="s">
        <v>471</v>
      </c>
      <c r="S109">
        <v>27.992000000000004</v>
      </c>
      <c r="T109">
        <v>1</v>
      </c>
      <c r="U109">
        <v>0.2</v>
      </c>
      <c r="V109">
        <v>2.0993999999999993</v>
      </c>
    </row>
    <row r="110" spans="1:22" x14ac:dyDescent="0.3">
      <c r="A110">
        <v>109</v>
      </c>
      <c r="B110" t="s">
        <v>464</v>
      </c>
      <c r="C110">
        <v>2014</v>
      </c>
      <c r="D110">
        <v>41967</v>
      </c>
      <c r="E110">
        <v>41972</v>
      </c>
      <c r="F110" t="s">
        <v>50</v>
      </c>
      <c r="G110" t="s">
        <v>465</v>
      </c>
      <c r="H110" t="s">
        <v>466</v>
      </c>
      <c r="I110" t="s">
        <v>26</v>
      </c>
      <c r="J110" t="s">
        <v>27</v>
      </c>
      <c r="K110" t="s">
        <v>467</v>
      </c>
      <c r="L110" t="s">
        <v>88</v>
      </c>
      <c r="M110">
        <v>28205</v>
      </c>
      <c r="N110" t="s">
        <v>30</v>
      </c>
      <c r="O110" t="s">
        <v>472</v>
      </c>
      <c r="P110" t="s">
        <v>46</v>
      </c>
      <c r="Q110" t="s">
        <v>68</v>
      </c>
      <c r="R110" t="s">
        <v>473</v>
      </c>
      <c r="S110">
        <v>3.3040000000000003</v>
      </c>
      <c r="T110">
        <v>1</v>
      </c>
      <c r="U110">
        <v>0.2</v>
      </c>
      <c r="V110">
        <v>1.0737999999999999</v>
      </c>
    </row>
    <row r="111" spans="1:22" x14ac:dyDescent="0.3">
      <c r="A111">
        <v>110</v>
      </c>
      <c r="B111" t="s">
        <v>474</v>
      </c>
      <c r="C111">
        <v>2012</v>
      </c>
      <c r="D111">
        <v>41197</v>
      </c>
      <c r="E111">
        <v>41202</v>
      </c>
      <c r="F111" t="s">
        <v>50</v>
      </c>
      <c r="G111" t="s">
        <v>475</v>
      </c>
      <c r="H111" t="s">
        <v>476</v>
      </c>
      <c r="I111" t="s">
        <v>102</v>
      </c>
      <c r="J111" t="s">
        <v>27</v>
      </c>
      <c r="K111" t="s">
        <v>477</v>
      </c>
      <c r="L111" t="s">
        <v>211</v>
      </c>
      <c r="M111">
        <v>60462</v>
      </c>
      <c r="N111" t="s">
        <v>105</v>
      </c>
      <c r="O111" t="s">
        <v>478</v>
      </c>
      <c r="P111" t="s">
        <v>71</v>
      </c>
      <c r="Q111" t="s">
        <v>161</v>
      </c>
      <c r="R111" t="s">
        <v>479</v>
      </c>
      <c r="S111">
        <v>339.96000000000004</v>
      </c>
      <c r="T111">
        <v>5</v>
      </c>
      <c r="U111">
        <v>0.2</v>
      </c>
      <c r="V111">
        <v>67.991999999999962</v>
      </c>
    </row>
    <row r="112" spans="1:22" x14ac:dyDescent="0.3">
      <c r="A112">
        <v>111</v>
      </c>
      <c r="B112" t="s">
        <v>480</v>
      </c>
      <c r="C112">
        <v>2014</v>
      </c>
      <c r="D112">
        <v>41999</v>
      </c>
      <c r="E112">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10.909600000000001</v>
      </c>
    </row>
    <row r="113" spans="1:22" x14ac:dyDescent="0.3">
      <c r="A113">
        <v>112</v>
      </c>
      <c r="B113" t="s">
        <v>485</v>
      </c>
      <c r="C113">
        <v>2013</v>
      </c>
      <c r="D113">
        <v>41582</v>
      </c>
      <c r="E113">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22.78799999999999</v>
      </c>
    </row>
    <row r="114" spans="1:22" x14ac:dyDescent="0.3">
      <c r="A114">
        <v>113</v>
      </c>
      <c r="B114" t="s">
        <v>485</v>
      </c>
      <c r="C114">
        <v>2013</v>
      </c>
      <c r="D114">
        <v>41582</v>
      </c>
      <c r="E114">
        <v>41589</v>
      </c>
      <c r="F114" t="s">
        <v>50</v>
      </c>
      <c r="G114" t="s">
        <v>486</v>
      </c>
      <c r="H114" t="s">
        <v>487</v>
      </c>
      <c r="I114" t="s">
        <v>26</v>
      </c>
      <c r="J114" t="s">
        <v>27</v>
      </c>
      <c r="K114" t="s">
        <v>488</v>
      </c>
      <c r="L114" t="s">
        <v>489</v>
      </c>
      <c r="M114">
        <v>50322</v>
      </c>
      <c r="N114" t="s">
        <v>105</v>
      </c>
      <c r="O114" t="s">
        <v>492</v>
      </c>
      <c r="P114" t="s">
        <v>46</v>
      </c>
      <c r="Q114" t="s">
        <v>75</v>
      </c>
      <c r="R114" t="s">
        <v>493</v>
      </c>
      <c r="S114">
        <v>27.240000000000002</v>
      </c>
      <c r="T114">
        <v>6</v>
      </c>
      <c r="U114">
        <v>0</v>
      </c>
      <c r="V114">
        <v>13.3476</v>
      </c>
    </row>
    <row r="115" spans="1:22" x14ac:dyDescent="0.3">
      <c r="A115">
        <v>114</v>
      </c>
      <c r="B115" t="s">
        <v>494</v>
      </c>
      <c r="C115">
        <v>2011</v>
      </c>
      <c r="D115">
        <v>40780</v>
      </c>
      <c r="E115">
        <v>40782</v>
      </c>
      <c r="F115" t="s">
        <v>23</v>
      </c>
      <c r="G115" t="s">
        <v>495</v>
      </c>
      <c r="H115" t="s">
        <v>496</v>
      </c>
      <c r="I115" t="s">
        <v>26</v>
      </c>
      <c r="J115" t="s">
        <v>27</v>
      </c>
      <c r="K115" t="s">
        <v>497</v>
      </c>
      <c r="L115" t="s">
        <v>498</v>
      </c>
      <c r="M115">
        <v>43229</v>
      </c>
      <c r="N115" t="s">
        <v>148</v>
      </c>
      <c r="O115" t="s">
        <v>499</v>
      </c>
      <c r="P115" t="s">
        <v>46</v>
      </c>
      <c r="Q115" t="s">
        <v>269</v>
      </c>
      <c r="R115" t="s">
        <v>500</v>
      </c>
      <c r="S115">
        <v>40.096000000000004</v>
      </c>
      <c r="T115">
        <v>14</v>
      </c>
      <c r="U115">
        <v>0.2</v>
      </c>
      <c r="V115">
        <v>14.534799999999997</v>
      </c>
    </row>
    <row r="116" spans="1:22" x14ac:dyDescent="0.3">
      <c r="A116">
        <v>115</v>
      </c>
      <c r="B116" t="s">
        <v>494</v>
      </c>
      <c r="C116">
        <v>2011</v>
      </c>
      <c r="D116">
        <v>40780</v>
      </c>
      <c r="E116">
        <v>40782</v>
      </c>
      <c r="F116" t="s">
        <v>23</v>
      </c>
      <c r="G116" t="s">
        <v>495</v>
      </c>
      <c r="H116" t="s">
        <v>496</v>
      </c>
      <c r="I116" t="s">
        <v>26</v>
      </c>
      <c r="J116" t="s">
        <v>27</v>
      </c>
      <c r="K116" t="s">
        <v>497</v>
      </c>
      <c r="L116" t="s">
        <v>498</v>
      </c>
      <c r="M116">
        <v>43229</v>
      </c>
      <c r="N116" t="s">
        <v>148</v>
      </c>
      <c r="O116" t="s">
        <v>501</v>
      </c>
      <c r="P116" t="s">
        <v>46</v>
      </c>
      <c r="Q116" t="s">
        <v>173</v>
      </c>
      <c r="R116" t="s">
        <v>502</v>
      </c>
      <c r="S116">
        <v>4.7200000000000006</v>
      </c>
      <c r="T116">
        <v>2</v>
      </c>
      <c r="U116">
        <v>0.2</v>
      </c>
      <c r="V116">
        <v>1.6519999999999997</v>
      </c>
    </row>
    <row r="117" spans="1:22" x14ac:dyDescent="0.3">
      <c r="A117">
        <v>116</v>
      </c>
      <c r="B117" t="s">
        <v>494</v>
      </c>
      <c r="C117">
        <v>2011</v>
      </c>
      <c r="D117">
        <v>40780</v>
      </c>
      <c r="E117">
        <v>40782</v>
      </c>
      <c r="F117" t="s">
        <v>23</v>
      </c>
      <c r="G117" t="s">
        <v>495</v>
      </c>
      <c r="H117" t="s">
        <v>496</v>
      </c>
      <c r="I117" t="s">
        <v>26</v>
      </c>
      <c r="J117" t="s">
        <v>27</v>
      </c>
      <c r="K117" t="s">
        <v>497</v>
      </c>
      <c r="L117" t="s">
        <v>498</v>
      </c>
      <c r="M117">
        <v>43229</v>
      </c>
      <c r="N117" t="s">
        <v>148</v>
      </c>
      <c r="O117" t="s">
        <v>503</v>
      </c>
      <c r="P117" t="s">
        <v>46</v>
      </c>
      <c r="Q117" t="s">
        <v>90</v>
      </c>
      <c r="R117" t="s">
        <v>504</v>
      </c>
      <c r="S117">
        <v>23.976000000000003</v>
      </c>
      <c r="T117">
        <v>3</v>
      </c>
      <c r="U117">
        <v>0.2</v>
      </c>
      <c r="V117">
        <v>7.4924999999999988</v>
      </c>
    </row>
    <row r="118" spans="1:22" x14ac:dyDescent="0.3">
      <c r="A118">
        <v>117</v>
      </c>
      <c r="B118" t="s">
        <v>494</v>
      </c>
      <c r="C118">
        <v>2011</v>
      </c>
      <c r="D118">
        <v>40780</v>
      </c>
      <c r="E118">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3">
      <c r="A119">
        <v>118</v>
      </c>
      <c r="B119" t="s">
        <v>507</v>
      </c>
      <c r="C119">
        <v>2012</v>
      </c>
      <c r="D119">
        <v>40970</v>
      </c>
      <c r="E119">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x14ac:dyDescent="0.3">
      <c r="A120">
        <v>119</v>
      </c>
      <c r="B120" t="s">
        <v>512</v>
      </c>
      <c r="C120">
        <v>2012</v>
      </c>
      <c r="D120">
        <v>41004</v>
      </c>
      <c r="E120">
        <v>41009</v>
      </c>
      <c r="F120" t="s">
        <v>50</v>
      </c>
      <c r="G120" t="s">
        <v>513</v>
      </c>
      <c r="H120" t="s">
        <v>514</v>
      </c>
      <c r="I120" t="s">
        <v>41</v>
      </c>
      <c r="J120" t="s">
        <v>27</v>
      </c>
      <c r="K120" t="s">
        <v>515</v>
      </c>
      <c r="L120" t="s">
        <v>335</v>
      </c>
      <c r="M120">
        <v>37620</v>
      </c>
      <c r="N120" t="s">
        <v>30</v>
      </c>
      <c r="O120" t="s">
        <v>516</v>
      </c>
      <c r="P120" t="s">
        <v>46</v>
      </c>
      <c r="Q120" t="s">
        <v>75</v>
      </c>
      <c r="R120" t="s">
        <v>517</v>
      </c>
      <c r="S120">
        <v>157.79400000000004</v>
      </c>
      <c r="T120">
        <v>1</v>
      </c>
      <c r="U120">
        <v>0.7</v>
      </c>
      <c r="V120">
        <v>-115.71559999999999</v>
      </c>
    </row>
    <row r="121" spans="1:22" x14ac:dyDescent="0.3">
      <c r="A121">
        <v>120</v>
      </c>
      <c r="B121" t="s">
        <v>518</v>
      </c>
      <c r="C121">
        <v>2013</v>
      </c>
      <c r="D121">
        <v>41438</v>
      </c>
      <c r="E12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x14ac:dyDescent="0.3">
      <c r="A122">
        <v>121</v>
      </c>
      <c r="B122" t="s">
        <v>518</v>
      </c>
      <c r="C122">
        <v>2013</v>
      </c>
      <c r="D122">
        <v>41438</v>
      </c>
      <c r="E122">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
      <c r="A123">
        <v>122</v>
      </c>
      <c r="B123" t="s">
        <v>518</v>
      </c>
      <c r="C123">
        <v>2013</v>
      </c>
      <c r="D123">
        <v>41438</v>
      </c>
      <c r="E123">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63.436800000000005</v>
      </c>
    </row>
    <row r="124" spans="1:22" x14ac:dyDescent="0.3">
      <c r="A124">
        <v>123</v>
      </c>
      <c r="B124" t="s">
        <v>518</v>
      </c>
      <c r="C124">
        <v>2013</v>
      </c>
      <c r="D124">
        <v>41438</v>
      </c>
      <c r="E124">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row>
    <row r="125" spans="1:22" x14ac:dyDescent="0.3">
      <c r="A125">
        <v>124</v>
      </c>
      <c r="B125" t="s">
        <v>518</v>
      </c>
      <c r="C125">
        <v>2013</v>
      </c>
      <c r="D125">
        <v>41438</v>
      </c>
      <c r="E125">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19.731599999999997</v>
      </c>
    </row>
    <row r="126" spans="1:22" x14ac:dyDescent="0.3">
      <c r="A126">
        <v>125</v>
      </c>
      <c r="B126" t="s">
        <v>530</v>
      </c>
      <c r="C126">
        <v>2011</v>
      </c>
      <c r="D126">
        <v>40903</v>
      </c>
      <c r="E126">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x14ac:dyDescent="0.3">
      <c r="A127">
        <v>126</v>
      </c>
      <c r="B127" t="s">
        <v>535</v>
      </c>
      <c r="C127">
        <v>2011</v>
      </c>
      <c r="D127">
        <v>40806</v>
      </c>
      <c r="E127">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-407.68200000000013</v>
      </c>
    </row>
    <row r="128" spans="1:22" x14ac:dyDescent="0.3">
      <c r="A128">
        <v>127</v>
      </c>
      <c r="B128" t="s">
        <v>541</v>
      </c>
      <c r="C128">
        <v>2014</v>
      </c>
      <c r="D128">
        <v>41949</v>
      </c>
      <c r="E128">
        <v>41956</v>
      </c>
      <c r="F128" t="s">
        <v>50</v>
      </c>
      <c r="G128" t="s">
        <v>542</v>
      </c>
      <c r="H128" t="s">
        <v>543</v>
      </c>
      <c r="I128" t="s">
        <v>26</v>
      </c>
      <c r="J128" t="s">
        <v>27</v>
      </c>
      <c r="K128" t="s">
        <v>544</v>
      </c>
      <c r="L128" t="s">
        <v>310</v>
      </c>
      <c r="M128">
        <v>85023</v>
      </c>
      <c r="N128" t="s">
        <v>44</v>
      </c>
      <c r="O128" t="s">
        <v>545</v>
      </c>
      <c r="P128" t="s">
        <v>46</v>
      </c>
      <c r="Q128" t="s">
        <v>75</v>
      </c>
      <c r="R128" t="s">
        <v>546</v>
      </c>
      <c r="S128">
        <v>2.3880000000000003</v>
      </c>
      <c r="T128">
        <v>2</v>
      </c>
      <c r="U128">
        <v>0.7</v>
      </c>
      <c r="V128">
        <v>-1.8308</v>
      </c>
    </row>
    <row r="129" spans="1:22" x14ac:dyDescent="0.3">
      <c r="A129">
        <v>128</v>
      </c>
      <c r="B129" t="s">
        <v>541</v>
      </c>
      <c r="C129">
        <v>2014</v>
      </c>
      <c r="D129">
        <v>41949</v>
      </c>
      <c r="E129">
        <v>41956</v>
      </c>
      <c r="F129" t="s">
        <v>50</v>
      </c>
      <c r="G129" t="s">
        <v>542</v>
      </c>
      <c r="H129" t="s">
        <v>543</v>
      </c>
      <c r="I129" t="s">
        <v>26</v>
      </c>
      <c r="J129" t="s">
        <v>27</v>
      </c>
      <c r="K129" t="s">
        <v>544</v>
      </c>
      <c r="L129" t="s">
        <v>310</v>
      </c>
      <c r="M129">
        <v>85023</v>
      </c>
      <c r="N129" t="s">
        <v>44</v>
      </c>
      <c r="O129" t="s">
        <v>547</v>
      </c>
      <c r="P129" t="s">
        <v>46</v>
      </c>
      <c r="Q129" t="s">
        <v>59</v>
      </c>
      <c r="R129" t="s">
        <v>548</v>
      </c>
      <c r="S129">
        <v>243.99200000000002</v>
      </c>
      <c r="T129">
        <v>7</v>
      </c>
      <c r="U129">
        <v>0.2</v>
      </c>
      <c r="V129">
        <v>30.498999999999981</v>
      </c>
    </row>
    <row r="130" spans="1:22" x14ac:dyDescent="0.3">
      <c r="A130">
        <v>129</v>
      </c>
      <c r="B130" t="s">
        <v>549</v>
      </c>
      <c r="C130">
        <v>2013</v>
      </c>
      <c r="D130">
        <v>41585</v>
      </c>
      <c r="E130">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row>
    <row r="131" spans="1:22" x14ac:dyDescent="0.3">
      <c r="A131">
        <v>130</v>
      </c>
      <c r="B131" t="s">
        <v>549</v>
      </c>
      <c r="C131">
        <v>2013</v>
      </c>
      <c r="D131">
        <v>41585</v>
      </c>
      <c r="E13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26.241599999999977</v>
      </c>
    </row>
    <row r="132" spans="1:22" x14ac:dyDescent="0.3">
      <c r="A132">
        <v>131</v>
      </c>
      <c r="B132" t="s">
        <v>555</v>
      </c>
      <c r="C132">
        <v>2014</v>
      </c>
      <c r="D132">
        <v>41673</v>
      </c>
      <c r="E132">
        <v>41676</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v>0.4</v>
      </c>
      <c r="V132">
        <v>-11.993999999999993</v>
      </c>
    </row>
    <row r="133" spans="1:22" x14ac:dyDescent="0.3">
      <c r="A133">
        <v>132</v>
      </c>
      <c r="B133" t="s">
        <v>555</v>
      </c>
      <c r="C133">
        <v>2014</v>
      </c>
      <c r="D133">
        <v>41673</v>
      </c>
      <c r="E133">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29.363999999999997</v>
      </c>
    </row>
    <row r="134" spans="1:22" x14ac:dyDescent="0.3">
      <c r="A134">
        <v>133</v>
      </c>
      <c r="B134" t="s">
        <v>555</v>
      </c>
      <c r="C134">
        <v>2014</v>
      </c>
      <c r="D134">
        <v>41673</v>
      </c>
      <c r="E134">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6.9731999999999976</v>
      </c>
    </row>
    <row r="135" spans="1:22" x14ac:dyDescent="0.3">
      <c r="A135">
        <v>134</v>
      </c>
      <c r="B135" t="s">
        <v>563</v>
      </c>
      <c r="C135">
        <v>2013</v>
      </c>
      <c r="D135">
        <v>41561</v>
      </c>
      <c r="E135">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3">
      <c r="A136">
        <v>135</v>
      </c>
      <c r="B136" t="s">
        <v>563</v>
      </c>
      <c r="C136">
        <v>2013</v>
      </c>
      <c r="D136">
        <v>41561</v>
      </c>
      <c r="E136">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16.656799999999997</v>
      </c>
    </row>
    <row r="137" spans="1:22" x14ac:dyDescent="0.3">
      <c r="A137">
        <v>136</v>
      </c>
      <c r="B137" t="s">
        <v>563</v>
      </c>
      <c r="C137">
        <v>2013</v>
      </c>
      <c r="D137">
        <v>41561</v>
      </c>
      <c r="E137">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3.4559999999999995</v>
      </c>
    </row>
    <row r="138" spans="1:22" x14ac:dyDescent="0.3">
      <c r="A138">
        <v>137</v>
      </c>
      <c r="B138" t="s">
        <v>563</v>
      </c>
      <c r="C138">
        <v>2013</v>
      </c>
      <c r="D138">
        <v>41561</v>
      </c>
      <c r="E138">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1.9697999999999998</v>
      </c>
    </row>
    <row r="139" spans="1:22" x14ac:dyDescent="0.3">
      <c r="A139">
        <v>138</v>
      </c>
      <c r="B139" t="s">
        <v>563</v>
      </c>
      <c r="C139">
        <v>2013</v>
      </c>
      <c r="D139">
        <v>41561</v>
      </c>
      <c r="E139">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26.661599999999996</v>
      </c>
    </row>
    <row r="140" spans="1:22" x14ac:dyDescent="0.3">
      <c r="A140">
        <v>139</v>
      </c>
      <c r="B140" t="s">
        <v>563</v>
      </c>
      <c r="C140">
        <v>2013</v>
      </c>
      <c r="D140">
        <v>41561</v>
      </c>
      <c r="E140">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18.446400000000004</v>
      </c>
    </row>
    <row r="141" spans="1:22" x14ac:dyDescent="0.3">
      <c r="A141">
        <v>140</v>
      </c>
      <c r="B141" t="s">
        <v>563</v>
      </c>
      <c r="C141">
        <v>2013</v>
      </c>
      <c r="D141">
        <v>41561</v>
      </c>
      <c r="E141">
        <v>41567</v>
      </c>
      <c r="F141" t="s">
        <v>50</v>
      </c>
      <c r="G141" t="s">
        <v>564</v>
      </c>
      <c r="H141" t="s">
        <v>565</v>
      </c>
      <c r="I141" t="s">
        <v>26</v>
      </c>
      <c r="J141" t="s">
        <v>27</v>
      </c>
      <c r="K141" t="s">
        <v>566</v>
      </c>
      <c r="L141" t="s">
        <v>43</v>
      </c>
      <c r="M141">
        <v>95661</v>
      </c>
      <c r="N141" t="s">
        <v>44</v>
      </c>
      <c r="O141" t="s">
        <v>259</v>
      </c>
      <c r="P141" t="s">
        <v>32</v>
      </c>
      <c r="Q141" t="s">
        <v>65</v>
      </c>
      <c r="R141" t="s">
        <v>260</v>
      </c>
      <c r="S141">
        <v>43.120000000000005</v>
      </c>
      <c r="T141">
        <v>14</v>
      </c>
      <c r="U141">
        <v>0</v>
      </c>
      <c r="V141">
        <v>20.697599999999998</v>
      </c>
    </row>
    <row r="142" spans="1:22" x14ac:dyDescent="0.3">
      <c r="A142">
        <v>141</v>
      </c>
      <c r="B142" t="s">
        <v>580</v>
      </c>
      <c r="C142">
        <v>2013</v>
      </c>
      <c r="D142">
        <v>41523</v>
      </c>
      <c r="E142">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10.349999999999994</v>
      </c>
    </row>
    <row r="143" spans="1:22" x14ac:dyDescent="0.3">
      <c r="A143">
        <v>142</v>
      </c>
      <c r="B143" t="s">
        <v>583</v>
      </c>
      <c r="C143">
        <v>2014</v>
      </c>
      <c r="D143">
        <v>41901</v>
      </c>
      <c r="E143">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3">
      <c r="A144">
        <v>143</v>
      </c>
      <c r="B144" t="s">
        <v>583</v>
      </c>
      <c r="C144">
        <v>2014</v>
      </c>
      <c r="D144">
        <v>41901</v>
      </c>
      <c r="E144">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5.1042000000000005</v>
      </c>
    </row>
    <row r="145" spans="1:22" x14ac:dyDescent="0.3">
      <c r="A145">
        <v>144</v>
      </c>
      <c r="B145" t="s">
        <v>583</v>
      </c>
      <c r="C145">
        <v>2014</v>
      </c>
      <c r="D145">
        <v>41901</v>
      </c>
      <c r="E145">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3">
      <c r="A146">
        <v>145</v>
      </c>
      <c r="B146" t="s">
        <v>592</v>
      </c>
      <c r="C146">
        <v>2014</v>
      </c>
      <c r="D146">
        <v>41996</v>
      </c>
      <c r="E146">
        <v>42001</v>
      </c>
      <c r="F146" t="s">
        <v>50</v>
      </c>
      <c r="G146" t="s">
        <v>593</v>
      </c>
      <c r="H146" t="s">
        <v>594</v>
      </c>
      <c r="I146" t="s">
        <v>26</v>
      </c>
      <c r="J146" t="s">
        <v>27</v>
      </c>
      <c r="K146" t="s">
        <v>595</v>
      </c>
      <c r="L146" t="s">
        <v>596</v>
      </c>
      <c r="M146">
        <v>64055</v>
      </c>
      <c r="N146" t="s">
        <v>105</v>
      </c>
      <c r="O146" t="s">
        <v>597</v>
      </c>
      <c r="P146" t="s">
        <v>46</v>
      </c>
      <c r="Q146" t="s">
        <v>78</v>
      </c>
      <c r="R146" t="s">
        <v>598</v>
      </c>
      <c r="S146">
        <v>839.43000000000006</v>
      </c>
      <c r="T146">
        <v>3</v>
      </c>
      <c r="U146">
        <v>0</v>
      </c>
      <c r="V146">
        <v>218.25179999999997</v>
      </c>
    </row>
    <row r="147" spans="1:22" x14ac:dyDescent="0.3">
      <c r="A147">
        <v>146</v>
      </c>
      <c r="B147" t="s">
        <v>599</v>
      </c>
      <c r="C147">
        <v>2012</v>
      </c>
      <c r="D147">
        <v>41159</v>
      </c>
      <c r="E147">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20.157899999999998</v>
      </c>
    </row>
    <row r="148" spans="1:22" x14ac:dyDescent="0.3">
      <c r="A148">
        <v>147</v>
      </c>
      <c r="B148" t="s">
        <v>603</v>
      </c>
      <c r="C148">
        <v>2011</v>
      </c>
      <c r="D148">
        <v>40838</v>
      </c>
      <c r="E148">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x14ac:dyDescent="0.3">
      <c r="A149">
        <v>148</v>
      </c>
      <c r="B149" t="s">
        <v>609</v>
      </c>
      <c r="C149">
        <v>2013</v>
      </c>
      <c r="D149">
        <v>41614</v>
      </c>
      <c r="E149">
        <v>41618</v>
      </c>
      <c r="F149" t="s">
        <v>50</v>
      </c>
      <c r="G149" t="s">
        <v>610</v>
      </c>
      <c r="H149" t="s">
        <v>611</v>
      </c>
      <c r="I149" t="s">
        <v>41</v>
      </c>
      <c r="J149" t="s">
        <v>27</v>
      </c>
      <c r="K149" t="s">
        <v>612</v>
      </c>
      <c r="L149" t="s">
        <v>114</v>
      </c>
      <c r="M149">
        <v>53132</v>
      </c>
      <c r="N149" t="s">
        <v>105</v>
      </c>
      <c r="O149" t="s">
        <v>613</v>
      </c>
      <c r="P149" t="s">
        <v>71</v>
      </c>
      <c r="Q149" t="s">
        <v>72</v>
      </c>
      <c r="R149" t="s">
        <v>614</v>
      </c>
      <c r="S149">
        <v>384.45000000000005</v>
      </c>
      <c r="T149">
        <v>11</v>
      </c>
      <c r="U149">
        <v>0</v>
      </c>
      <c r="V149">
        <v>103.80150000000003</v>
      </c>
    </row>
    <row r="150" spans="1:22" x14ac:dyDescent="0.3">
      <c r="A150">
        <v>149</v>
      </c>
      <c r="B150" t="s">
        <v>609</v>
      </c>
      <c r="C150">
        <v>2013</v>
      </c>
      <c r="D150">
        <v>41614</v>
      </c>
      <c r="E150">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5.9987999999999815</v>
      </c>
    </row>
    <row r="151" spans="1:22" x14ac:dyDescent="0.3">
      <c r="A151">
        <v>150</v>
      </c>
      <c r="B151" t="s">
        <v>609</v>
      </c>
      <c r="C151">
        <v>2013</v>
      </c>
      <c r="D151">
        <v>41614</v>
      </c>
      <c r="E15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x14ac:dyDescent="0.3">
      <c r="A152">
        <v>151</v>
      </c>
      <c r="B152" t="s">
        <v>609</v>
      </c>
      <c r="C152">
        <v>2013</v>
      </c>
      <c r="D152">
        <v>41614</v>
      </c>
      <c r="E152">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3">
      <c r="A153">
        <v>152</v>
      </c>
      <c r="B153" t="s">
        <v>619</v>
      </c>
      <c r="C153">
        <v>2013</v>
      </c>
      <c r="D153">
        <v>41347</v>
      </c>
      <c r="E153">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x14ac:dyDescent="0.3">
      <c r="A154">
        <v>153</v>
      </c>
      <c r="B154" t="s">
        <v>619</v>
      </c>
      <c r="C154">
        <v>2013</v>
      </c>
      <c r="D154">
        <v>41347</v>
      </c>
      <c r="E154">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x14ac:dyDescent="0.3">
      <c r="A155">
        <v>154</v>
      </c>
      <c r="B155" t="s">
        <v>627</v>
      </c>
      <c r="C155">
        <v>2012</v>
      </c>
      <c r="D155">
        <v>41060</v>
      </c>
      <c r="E155">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x14ac:dyDescent="0.3">
      <c r="A156">
        <v>155</v>
      </c>
      <c r="B156" t="s">
        <v>627</v>
      </c>
      <c r="C156">
        <v>2012</v>
      </c>
      <c r="D156">
        <v>41060</v>
      </c>
      <c r="E156">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x14ac:dyDescent="0.3">
      <c r="A157">
        <v>156</v>
      </c>
      <c r="B157" t="s">
        <v>627</v>
      </c>
      <c r="C157">
        <v>2012</v>
      </c>
      <c r="D157">
        <v>41060</v>
      </c>
      <c r="E157">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x14ac:dyDescent="0.3">
      <c r="A158">
        <v>157</v>
      </c>
      <c r="B158" t="s">
        <v>637</v>
      </c>
      <c r="C158">
        <v>2012</v>
      </c>
      <c r="D158">
        <v>41057</v>
      </c>
      <c r="E158">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158</v>
      </c>
      <c r="B159" t="s">
        <v>642</v>
      </c>
      <c r="C159">
        <v>2011</v>
      </c>
      <c r="D159">
        <v>40603</v>
      </c>
      <c r="E159">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x14ac:dyDescent="0.3">
      <c r="A160">
        <v>159</v>
      </c>
      <c r="B160" t="s">
        <v>645</v>
      </c>
      <c r="C160">
        <v>2013</v>
      </c>
      <c r="D160">
        <v>41599</v>
      </c>
      <c r="E160">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6.8713999999999995</v>
      </c>
    </row>
    <row r="161" spans="1:22" x14ac:dyDescent="0.3">
      <c r="A161">
        <v>160</v>
      </c>
      <c r="B161" t="s">
        <v>645</v>
      </c>
      <c r="C161">
        <v>2013</v>
      </c>
      <c r="D161">
        <v>41599</v>
      </c>
      <c r="E161">
        <v>41603</v>
      </c>
      <c r="F161" t="s">
        <v>50</v>
      </c>
      <c r="G161" t="s">
        <v>646</v>
      </c>
      <c r="H161" t="s">
        <v>647</v>
      </c>
      <c r="I161" t="s">
        <v>26</v>
      </c>
      <c r="J161" t="s">
        <v>27</v>
      </c>
      <c r="K161" t="s">
        <v>648</v>
      </c>
      <c r="L161" t="s">
        <v>649</v>
      </c>
      <c r="M161">
        <v>73034</v>
      </c>
      <c r="N161" t="s">
        <v>105</v>
      </c>
      <c r="O161" t="s">
        <v>652</v>
      </c>
      <c r="P161" t="s">
        <v>71</v>
      </c>
      <c r="Q161" t="s">
        <v>72</v>
      </c>
      <c r="R161" t="s">
        <v>653</v>
      </c>
      <c r="S161">
        <v>944.93000000000006</v>
      </c>
      <c r="T161">
        <v>7</v>
      </c>
      <c r="U161">
        <v>0</v>
      </c>
      <c r="V161">
        <v>236.23250000000002</v>
      </c>
    </row>
    <row r="162" spans="1:22" x14ac:dyDescent="0.3">
      <c r="A162">
        <v>161</v>
      </c>
      <c r="B162" t="s">
        <v>654</v>
      </c>
      <c r="C162">
        <v>2013</v>
      </c>
      <c r="D162">
        <v>41406</v>
      </c>
      <c r="E162">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
      <c r="A163">
        <v>162</v>
      </c>
      <c r="B163" t="s">
        <v>659</v>
      </c>
      <c r="C163">
        <v>2012</v>
      </c>
      <c r="D163">
        <v>41271</v>
      </c>
      <c r="E163">
        <v>41274</v>
      </c>
      <c r="F163" t="s">
        <v>23</v>
      </c>
      <c r="G163" t="s">
        <v>660</v>
      </c>
      <c r="H163" t="s">
        <v>661</v>
      </c>
      <c r="I163" t="s">
        <v>26</v>
      </c>
      <c r="J163" t="s">
        <v>27</v>
      </c>
      <c r="K163" t="s">
        <v>146</v>
      </c>
      <c r="L163" t="s">
        <v>147</v>
      </c>
      <c r="M163">
        <v>19134</v>
      </c>
      <c r="N163" t="s">
        <v>148</v>
      </c>
      <c r="O163" t="s">
        <v>662</v>
      </c>
      <c r="P163" t="s">
        <v>71</v>
      </c>
      <c r="Q163" t="s">
        <v>161</v>
      </c>
      <c r="R163" t="s">
        <v>663</v>
      </c>
      <c r="S163">
        <v>54.384000000000007</v>
      </c>
      <c r="T163">
        <v>2</v>
      </c>
      <c r="U163">
        <v>0.2</v>
      </c>
      <c r="V163">
        <v>1.359599999999995</v>
      </c>
    </row>
    <row r="164" spans="1:22" x14ac:dyDescent="0.3">
      <c r="A164">
        <v>163</v>
      </c>
      <c r="B164" t="s">
        <v>664</v>
      </c>
      <c r="C164">
        <v>2013</v>
      </c>
      <c r="D164">
        <v>41595</v>
      </c>
      <c r="E164">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13.347999999999997</v>
      </c>
    </row>
    <row r="165" spans="1:22" x14ac:dyDescent="0.3">
      <c r="A165">
        <v>164</v>
      </c>
      <c r="B165" t="s">
        <v>670</v>
      </c>
      <c r="C165">
        <v>2013</v>
      </c>
      <c r="D165">
        <v>41586</v>
      </c>
      <c r="E165">
        <v>41590</v>
      </c>
      <c r="F165" t="s">
        <v>50</v>
      </c>
      <c r="G165" t="s">
        <v>671</v>
      </c>
      <c r="H165" t="s">
        <v>672</v>
      </c>
      <c r="I165" t="s">
        <v>26</v>
      </c>
      <c r="J165" t="s">
        <v>27</v>
      </c>
      <c r="K165" t="s">
        <v>95</v>
      </c>
      <c r="L165" t="s">
        <v>96</v>
      </c>
      <c r="M165">
        <v>98115</v>
      </c>
      <c r="N165" t="s">
        <v>44</v>
      </c>
      <c r="O165" t="s">
        <v>673</v>
      </c>
      <c r="P165" t="s">
        <v>46</v>
      </c>
      <c r="Q165" t="s">
        <v>75</v>
      </c>
      <c r="R165" t="s">
        <v>674</v>
      </c>
      <c r="S165">
        <v>27.680000000000003</v>
      </c>
      <c r="T165">
        <v>2</v>
      </c>
      <c r="U165">
        <v>0.2</v>
      </c>
      <c r="V165">
        <v>9.6879999999999988</v>
      </c>
    </row>
    <row r="166" spans="1:22" x14ac:dyDescent="0.3">
      <c r="A166">
        <v>165</v>
      </c>
      <c r="B166" t="s">
        <v>675</v>
      </c>
      <c r="C166">
        <v>2011</v>
      </c>
      <c r="D166">
        <v>40794</v>
      </c>
      <c r="E166">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3">
      <c r="A167">
        <v>166</v>
      </c>
      <c r="B167" t="s">
        <v>675</v>
      </c>
      <c r="C167">
        <v>2011</v>
      </c>
      <c r="D167">
        <v>40794</v>
      </c>
      <c r="E167">
        <v>40798</v>
      </c>
      <c r="F167" t="s">
        <v>50</v>
      </c>
      <c r="G167" t="s">
        <v>676</v>
      </c>
      <c r="H167" t="s">
        <v>677</v>
      </c>
      <c r="I167" t="s">
        <v>26</v>
      </c>
      <c r="J167" t="s">
        <v>27</v>
      </c>
      <c r="K167" t="s">
        <v>678</v>
      </c>
      <c r="L167" t="s">
        <v>104</v>
      </c>
      <c r="M167">
        <v>78207</v>
      </c>
      <c r="N167" t="s">
        <v>105</v>
      </c>
      <c r="O167" t="s">
        <v>681</v>
      </c>
      <c r="P167" t="s">
        <v>71</v>
      </c>
      <c r="Q167" t="s">
        <v>682</v>
      </c>
      <c r="R167" t="s">
        <v>683</v>
      </c>
      <c r="S167">
        <v>8159.9519999999993</v>
      </c>
      <c r="T167">
        <v>8</v>
      </c>
      <c r="U167">
        <v>0.4</v>
      </c>
      <c r="V167">
        <v>-1359.992000000002</v>
      </c>
    </row>
    <row r="168" spans="1:22" x14ac:dyDescent="0.3">
      <c r="A168">
        <v>167</v>
      </c>
      <c r="B168" t="s">
        <v>675</v>
      </c>
      <c r="C168">
        <v>2011</v>
      </c>
      <c r="D168">
        <v>40794</v>
      </c>
      <c r="E168">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-58.634699999999995</v>
      </c>
    </row>
    <row r="169" spans="1:22" x14ac:dyDescent="0.3">
      <c r="A169">
        <v>168</v>
      </c>
      <c r="B169" t="s">
        <v>675</v>
      </c>
      <c r="C169">
        <v>2011</v>
      </c>
      <c r="D169">
        <v>40794</v>
      </c>
      <c r="E169">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row>
    <row r="170" spans="1:22" x14ac:dyDescent="0.3">
      <c r="A170">
        <v>169</v>
      </c>
      <c r="B170" t="s">
        <v>675</v>
      </c>
      <c r="C170">
        <v>2011</v>
      </c>
      <c r="D170">
        <v>40794</v>
      </c>
      <c r="E170">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6.8135999999999974</v>
      </c>
    </row>
    <row r="171" spans="1:22" x14ac:dyDescent="0.3">
      <c r="A171">
        <v>170</v>
      </c>
      <c r="B171" t="s">
        <v>675</v>
      </c>
      <c r="C171">
        <v>2011</v>
      </c>
      <c r="D171">
        <v>40794</v>
      </c>
      <c r="E171">
        <v>40798</v>
      </c>
      <c r="F171" t="s">
        <v>50</v>
      </c>
      <c r="G171" t="s">
        <v>676</v>
      </c>
      <c r="H171" t="s">
        <v>677</v>
      </c>
      <c r="I171" t="s">
        <v>26</v>
      </c>
      <c r="J171" t="s">
        <v>27</v>
      </c>
      <c r="K171" t="s">
        <v>678</v>
      </c>
      <c r="L171" t="s">
        <v>104</v>
      </c>
      <c r="M171">
        <v>78207</v>
      </c>
      <c r="N171" t="s">
        <v>105</v>
      </c>
      <c r="O171" t="s">
        <v>690</v>
      </c>
      <c r="P171" t="s">
        <v>46</v>
      </c>
      <c r="Q171" t="s">
        <v>78</v>
      </c>
      <c r="R171" t="s">
        <v>691</v>
      </c>
      <c r="S171">
        <v>177.97999999999996</v>
      </c>
      <c r="T171">
        <v>5</v>
      </c>
      <c r="U171">
        <v>0.8</v>
      </c>
      <c r="V171">
        <v>-453.84900000000005</v>
      </c>
    </row>
    <row r="172" spans="1:22" x14ac:dyDescent="0.3">
      <c r="A172">
        <v>171</v>
      </c>
      <c r="B172" t="s">
        <v>675</v>
      </c>
      <c r="C172">
        <v>2011</v>
      </c>
      <c r="D172">
        <v>40794</v>
      </c>
      <c r="E172">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8.998500000000007</v>
      </c>
    </row>
    <row r="173" spans="1:22" x14ac:dyDescent="0.3">
      <c r="A173">
        <v>172</v>
      </c>
      <c r="B173" t="s">
        <v>694</v>
      </c>
      <c r="C173">
        <v>2011</v>
      </c>
      <c r="D173">
        <v>40760</v>
      </c>
      <c r="E173">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9.841800000000001</v>
      </c>
    </row>
    <row r="174" spans="1:22" x14ac:dyDescent="0.3">
      <c r="A174">
        <v>173</v>
      </c>
      <c r="B174" t="s">
        <v>694</v>
      </c>
      <c r="C174">
        <v>2011</v>
      </c>
      <c r="D174">
        <v>40760</v>
      </c>
      <c r="E174">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53.260799999999996</v>
      </c>
    </row>
    <row r="175" spans="1:22" x14ac:dyDescent="0.3">
      <c r="A175">
        <v>174</v>
      </c>
      <c r="B175" t="s">
        <v>694</v>
      </c>
      <c r="C175">
        <v>2011</v>
      </c>
      <c r="D175">
        <v>40760</v>
      </c>
      <c r="E175">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row>
    <row r="176" spans="1:22" x14ac:dyDescent="0.3">
      <c r="A176">
        <v>175</v>
      </c>
      <c r="B176" t="s">
        <v>703</v>
      </c>
      <c r="C176">
        <v>2011</v>
      </c>
      <c r="D176">
        <v>40800</v>
      </c>
      <c r="E176">
        <v>40805</v>
      </c>
      <c r="F176" t="s">
        <v>50</v>
      </c>
      <c r="G176" t="s">
        <v>704</v>
      </c>
      <c r="H176" t="s">
        <v>705</v>
      </c>
      <c r="I176" t="s">
        <v>41</v>
      </c>
      <c r="J176" t="s">
        <v>27</v>
      </c>
      <c r="K176" t="s">
        <v>303</v>
      </c>
      <c r="L176" t="s">
        <v>211</v>
      </c>
      <c r="M176">
        <v>60623</v>
      </c>
      <c r="N176" t="s">
        <v>105</v>
      </c>
      <c r="O176" t="s">
        <v>706</v>
      </c>
      <c r="P176" t="s">
        <v>46</v>
      </c>
      <c r="Q176" t="s">
        <v>78</v>
      </c>
      <c r="R176" t="s">
        <v>707</v>
      </c>
      <c r="S176">
        <v>52.447999999999993</v>
      </c>
      <c r="T176">
        <v>2</v>
      </c>
      <c r="U176">
        <v>0.8</v>
      </c>
      <c r="V176">
        <v>-131.12000000000003</v>
      </c>
    </row>
    <row r="177" spans="1:22" x14ac:dyDescent="0.3">
      <c r="A177">
        <v>176</v>
      </c>
      <c r="B177" t="s">
        <v>703</v>
      </c>
      <c r="C177">
        <v>2011</v>
      </c>
      <c r="D177">
        <v>40800</v>
      </c>
      <c r="E177">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6.5519999999999987</v>
      </c>
    </row>
    <row r="178" spans="1:22" x14ac:dyDescent="0.3">
      <c r="A178">
        <v>177</v>
      </c>
      <c r="B178" t="s">
        <v>710</v>
      </c>
      <c r="C178">
        <v>2014</v>
      </c>
      <c r="D178">
        <v>41751</v>
      </c>
      <c r="E178">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-243.16000000000008</v>
      </c>
    </row>
    <row r="179" spans="1:22" x14ac:dyDescent="0.3">
      <c r="A179">
        <v>178</v>
      </c>
      <c r="B179" t="s">
        <v>715</v>
      </c>
      <c r="C179">
        <v>2012</v>
      </c>
      <c r="D179">
        <v>41234</v>
      </c>
      <c r="E179">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row>
    <row r="180" spans="1:22" x14ac:dyDescent="0.3">
      <c r="A180">
        <v>179</v>
      </c>
      <c r="B180" t="s">
        <v>715</v>
      </c>
      <c r="C180">
        <v>2012</v>
      </c>
      <c r="D180">
        <v>41234</v>
      </c>
      <c r="E180">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-3.771500000000001</v>
      </c>
    </row>
    <row r="181" spans="1:22" x14ac:dyDescent="0.3">
      <c r="A181">
        <v>180</v>
      </c>
      <c r="B181" t="s">
        <v>720</v>
      </c>
      <c r="C181">
        <v>2012</v>
      </c>
      <c r="D181">
        <v>41258</v>
      </c>
      <c r="E18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
      <c r="A182">
        <v>181</v>
      </c>
      <c r="B182" t="s">
        <v>725</v>
      </c>
      <c r="C182">
        <v>2011</v>
      </c>
      <c r="D182">
        <v>40882</v>
      </c>
      <c r="E182">
        <v>40886</v>
      </c>
      <c r="F182" t="s">
        <v>23</v>
      </c>
      <c r="G182" t="s">
        <v>726</v>
      </c>
      <c r="H182" t="s">
        <v>727</v>
      </c>
      <c r="I182" t="s">
        <v>41</v>
      </c>
      <c r="J182" t="s">
        <v>27</v>
      </c>
      <c r="K182" t="s">
        <v>357</v>
      </c>
      <c r="L182" t="s">
        <v>211</v>
      </c>
      <c r="M182">
        <v>62521</v>
      </c>
      <c r="N182" t="s">
        <v>105</v>
      </c>
      <c r="O182" t="s">
        <v>728</v>
      </c>
      <c r="P182" t="s">
        <v>46</v>
      </c>
      <c r="Q182" t="s">
        <v>59</v>
      </c>
      <c r="R182" t="s">
        <v>729</v>
      </c>
      <c r="S182">
        <v>24.816000000000003</v>
      </c>
      <c r="T182">
        <v>2</v>
      </c>
      <c r="U182">
        <v>0.2</v>
      </c>
      <c r="V182">
        <v>1.8612000000000002</v>
      </c>
    </row>
    <row r="183" spans="1:22" x14ac:dyDescent="0.3">
      <c r="A183">
        <v>182</v>
      </c>
      <c r="B183" t="s">
        <v>725</v>
      </c>
      <c r="C183">
        <v>2011</v>
      </c>
      <c r="D183">
        <v>40882</v>
      </c>
      <c r="E183">
        <v>40886</v>
      </c>
      <c r="F183" t="s">
        <v>23</v>
      </c>
      <c r="G183" t="s">
        <v>726</v>
      </c>
      <c r="H183" t="s">
        <v>727</v>
      </c>
      <c r="I183" t="s">
        <v>41</v>
      </c>
      <c r="J183" t="s">
        <v>27</v>
      </c>
      <c r="K183" t="s">
        <v>357</v>
      </c>
      <c r="L183" t="s">
        <v>211</v>
      </c>
      <c r="M183">
        <v>62521</v>
      </c>
      <c r="N183" t="s">
        <v>105</v>
      </c>
      <c r="O183" t="s">
        <v>730</v>
      </c>
      <c r="P183" t="s">
        <v>71</v>
      </c>
      <c r="Q183" t="s">
        <v>161</v>
      </c>
      <c r="R183" t="s">
        <v>731</v>
      </c>
      <c r="S183">
        <v>408.74399999999997</v>
      </c>
      <c r="T183">
        <v>7</v>
      </c>
      <c r="U183">
        <v>0.2</v>
      </c>
      <c r="V183">
        <v>76.639499999999984</v>
      </c>
    </row>
    <row r="184" spans="1:22" x14ac:dyDescent="0.3">
      <c r="A184">
        <v>183</v>
      </c>
      <c r="B184" t="s">
        <v>732</v>
      </c>
      <c r="C184">
        <v>2011</v>
      </c>
      <c r="D184">
        <v>40866</v>
      </c>
      <c r="E184">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131.02960000000002</v>
      </c>
    </row>
    <row r="185" spans="1:22" x14ac:dyDescent="0.3">
      <c r="A185">
        <v>184</v>
      </c>
      <c r="B185" t="s">
        <v>732</v>
      </c>
      <c r="C185">
        <v>2011</v>
      </c>
      <c r="D185">
        <v>40866</v>
      </c>
      <c r="E185">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41.986000000000004</v>
      </c>
    </row>
    <row r="186" spans="1:22" x14ac:dyDescent="0.3">
      <c r="A186">
        <v>185</v>
      </c>
      <c r="B186" t="s">
        <v>732</v>
      </c>
      <c r="C186">
        <v>2011</v>
      </c>
      <c r="D186">
        <v>40866</v>
      </c>
      <c r="E186">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3">
      <c r="A187">
        <v>186</v>
      </c>
      <c r="B187" t="s">
        <v>743</v>
      </c>
      <c r="C187">
        <v>2013</v>
      </c>
      <c r="D187">
        <v>41607</v>
      </c>
      <c r="E187">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3">
      <c r="A188">
        <v>187</v>
      </c>
      <c r="B188" t="s">
        <v>750</v>
      </c>
      <c r="C188">
        <v>2011</v>
      </c>
      <c r="D188">
        <v>40781</v>
      </c>
      <c r="E188">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22.984000000000009</v>
      </c>
    </row>
    <row r="189" spans="1:22" x14ac:dyDescent="0.3">
      <c r="A189">
        <v>188</v>
      </c>
      <c r="B189" t="s">
        <v>755</v>
      </c>
      <c r="C189">
        <v>2013</v>
      </c>
      <c r="D189">
        <v>41472</v>
      </c>
      <c r="E189">
        <v>41478</v>
      </c>
      <c r="F189" t="s">
        <v>50</v>
      </c>
      <c r="G189" t="s">
        <v>756</v>
      </c>
      <c r="H189" t="s">
        <v>757</v>
      </c>
      <c r="I189" t="s">
        <v>41</v>
      </c>
      <c r="J189" t="s">
        <v>27</v>
      </c>
      <c r="K189" t="s">
        <v>758</v>
      </c>
      <c r="L189" t="s">
        <v>104</v>
      </c>
      <c r="M189">
        <v>75051</v>
      </c>
      <c r="N189" t="s">
        <v>105</v>
      </c>
      <c r="O189" t="s">
        <v>759</v>
      </c>
      <c r="P189" t="s">
        <v>46</v>
      </c>
      <c r="Q189" t="s">
        <v>59</v>
      </c>
      <c r="R189" t="s">
        <v>760</v>
      </c>
      <c r="S189">
        <v>37.224000000000004</v>
      </c>
      <c r="T189">
        <v>3</v>
      </c>
      <c r="U189">
        <v>0.2</v>
      </c>
      <c r="V189">
        <v>3.7224000000000004</v>
      </c>
    </row>
    <row r="190" spans="1:22" x14ac:dyDescent="0.3">
      <c r="A190">
        <v>189</v>
      </c>
      <c r="B190" t="s">
        <v>755</v>
      </c>
      <c r="C190">
        <v>2013</v>
      </c>
      <c r="D190">
        <v>41472</v>
      </c>
      <c r="E190">
        <v>41478</v>
      </c>
      <c r="F190" t="s">
        <v>50</v>
      </c>
      <c r="G190" t="s">
        <v>756</v>
      </c>
      <c r="H190" t="s">
        <v>757</v>
      </c>
      <c r="I190" t="s">
        <v>41</v>
      </c>
      <c r="J190" t="s">
        <v>27</v>
      </c>
      <c r="K190" t="s">
        <v>758</v>
      </c>
      <c r="L190" t="s">
        <v>104</v>
      </c>
      <c r="M190">
        <v>75051</v>
      </c>
      <c r="N190" t="s">
        <v>105</v>
      </c>
      <c r="O190" t="s">
        <v>631</v>
      </c>
      <c r="P190" t="s">
        <v>46</v>
      </c>
      <c r="Q190" t="s">
        <v>90</v>
      </c>
      <c r="R190" t="s">
        <v>632</v>
      </c>
      <c r="S190">
        <v>20.016000000000002</v>
      </c>
      <c r="T190">
        <v>3</v>
      </c>
      <c r="U190">
        <v>0.2</v>
      </c>
      <c r="V190">
        <v>6.2549999999999963</v>
      </c>
    </row>
    <row r="191" spans="1:22" x14ac:dyDescent="0.3">
      <c r="A191">
        <v>190</v>
      </c>
      <c r="B191" t="s">
        <v>761</v>
      </c>
      <c r="C191">
        <v>2012</v>
      </c>
      <c r="D191">
        <v>41194</v>
      </c>
      <c r="E191">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112.39199999999991</v>
      </c>
    </row>
    <row r="192" spans="1:22" x14ac:dyDescent="0.3">
      <c r="A192">
        <v>191</v>
      </c>
      <c r="B192" t="s">
        <v>761</v>
      </c>
      <c r="C192">
        <v>2012</v>
      </c>
      <c r="D192">
        <v>41194</v>
      </c>
      <c r="E192">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20.092800000000004</v>
      </c>
    </row>
    <row r="193" spans="1:22" x14ac:dyDescent="0.3">
      <c r="A193">
        <v>192</v>
      </c>
      <c r="B193" t="s">
        <v>761</v>
      </c>
      <c r="C193">
        <v>2012</v>
      </c>
      <c r="D193">
        <v>41194</v>
      </c>
      <c r="E193">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24.883200000000002</v>
      </c>
    </row>
    <row r="194" spans="1:22" x14ac:dyDescent="0.3">
      <c r="A194">
        <v>193</v>
      </c>
      <c r="B194" t="s">
        <v>761</v>
      </c>
      <c r="C194">
        <v>2012</v>
      </c>
      <c r="D194">
        <v>41194</v>
      </c>
      <c r="E194">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x14ac:dyDescent="0.3">
      <c r="A195">
        <v>194</v>
      </c>
      <c r="B195" t="s">
        <v>761</v>
      </c>
      <c r="C195">
        <v>2012</v>
      </c>
      <c r="D195">
        <v>41194</v>
      </c>
      <c r="E195">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6.5669999999999984</v>
      </c>
    </row>
    <row r="196" spans="1:22" x14ac:dyDescent="0.3">
      <c r="A196">
        <v>195</v>
      </c>
      <c r="B196" t="s">
        <v>772</v>
      </c>
      <c r="C196">
        <v>2012</v>
      </c>
      <c r="D196">
        <v>41213</v>
      </c>
      <c r="E196">
        <v>41219</v>
      </c>
      <c r="F196" t="s">
        <v>50</v>
      </c>
      <c r="G196" t="s">
        <v>773</v>
      </c>
      <c r="H196" t="s">
        <v>774</v>
      </c>
      <c r="I196" t="s">
        <v>41</v>
      </c>
      <c r="J196" t="s">
        <v>27</v>
      </c>
      <c r="K196" t="s">
        <v>775</v>
      </c>
      <c r="L196" t="s">
        <v>43</v>
      </c>
      <c r="M196">
        <v>92374</v>
      </c>
      <c r="N196" t="s">
        <v>44</v>
      </c>
      <c r="O196" t="s">
        <v>172</v>
      </c>
      <c r="P196" t="s">
        <v>46</v>
      </c>
      <c r="Q196" t="s">
        <v>173</v>
      </c>
      <c r="R196" t="s">
        <v>174</v>
      </c>
      <c r="S196">
        <v>14.280000000000001</v>
      </c>
      <c r="T196">
        <v>7</v>
      </c>
      <c r="U196">
        <v>0</v>
      </c>
      <c r="V196">
        <v>6.7115999999999989</v>
      </c>
    </row>
    <row r="197" spans="1:22" x14ac:dyDescent="0.3">
      <c r="A197">
        <v>196</v>
      </c>
      <c r="B197" t="s">
        <v>776</v>
      </c>
      <c r="C197">
        <v>2011</v>
      </c>
      <c r="D197">
        <v>40623</v>
      </c>
      <c r="E197">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x14ac:dyDescent="0.3">
      <c r="A198">
        <v>197</v>
      </c>
      <c r="B198" t="s">
        <v>776</v>
      </c>
      <c r="C198">
        <v>2011</v>
      </c>
      <c r="D198">
        <v>40623</v>
      </c>
      <c r="E198">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x14ac:dyDescent="0.3">
      <c r="A199">
        <v>198</v>
      </c>
      <c r="B199" t="s">
        <v>784</v>
      </c>
      <c r="C199">
        <v>2014</v>
      </c>
      <c r="D199">
        <v>41950</v>
      </c>
      <c r="E199">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3">
      <c r="A200">
        <v>199</v>
      </c>
      <c r="B200" t="s">
        <v>791</v>
      </c>
      <c r="C200">
        <v>2014</v>
      </c>
      <c r="D200">
        <v>41827</v>
      </c>
      <c r="E200">
        <v>41834</v>
      </c>
      <c r="F200" t="s">
        <v>50</v>
      </c>
      <c r="G200" t="s">
        <v>792</v>
      </c>
      <c r="H200" t="s">
        <v>793</v>
      </c>
      <c r="I200" t="s">
        <v>41</v>
      </c>
      <c r="J200" t="s">
        <v>27</v>
      </c>
      <c r="K200" t="s">
        <v>146</v>
      </c>
      <c r="L200" t="s">
        <v>147</v>
      </c>
      <c r="M200">
        <v>19120</v>
      </c>
      <c r="N200" t="s">
        <v>148</v>
      </c>
      <c r="O200" t="s">
        <v>794</v>
      </c>
      <c r="P200" t="s">
        <v>46</v>
      </c>
      <c r="Q200" t="s">
        <v>75</v>
      </c>
      <c r="R200" t="s">
        <v>795</v>
      </c>
      <c r="S200">
        <v>2.9460000000000006</v>
      </c>
      <c r="T200">
        <v>2</v>
      </c>
      <c r="U200">
        <v>0.7</v>
      </c>
      <c r="V200">
        <v>-2.2585999999999995</v>
      </c>
    </row>
    <row r="201" spans="1:22" x14ac:dyDescent="0.3">
      <c r="A201">
        <v>200</v>
      </c>
      <c r="B201" t="s">
        <v>791</v>
      </c>
      <c r="C201">
        <v>2014</v>
      </c>
      <c r="D201">
        <v>41827</v>
      </c>
      <c r="E20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5.8203000000000005</v>
      </c>
    </row>
    <row r="202" spans="1:22" x14ac:dyDescent="0.3">
      <c r="A202">
        <v>201</v>
      </c>
      <c r="B202" t="s">
        <v>798</v>
      </c>
      <c r="C202">
        <v>2014</v>
      </c>
      <c r="D202">
        <v>41815</v>
      </c>
      <c r="E202">
        <v>41820</v>
      </c>
      <c r="F202" t="s">
        <v>50</v>
      </c>
      <c r="G202" t="s">
        <v>799</v>
      </c>
      <c r="H202" t="s">
        <v>800</v>
      </c>
      <c r="I202" t="s">
        <v>26</v>
      </c>
      <c r="J202" t="s">
        <v>27</v>
      </c>
      <c r="K202" t="s">
        <v>801</v>
      </c>
      <c r="L202" t="s">
        <v>498</v>
      </c>
      <c r="M202">
        <v>44312</v>
      </c>
      <c r="N202" t="s">
        <v>148</v>
      </c>
      <c r="O202" t="s">
        <v>802</v>
      </c>
      <c r="P202" t="s">
        <v>46</v>
      </c>
      <c r="Q202" t="s">
        <v>90</v>
      </c>
      <c r="R202" t="s">
        <v>803</v>
      </c>
      <c r="S202">
        <v>21.744000000000003</v>
      </c>
      <c r="T202">
        <v>3</v>
      </c>
      <c r="U202">
        <v>0.2</v>
      </c>
      <c r="V202">
        <v>6.794999999999999</v>
      </c>
    </row>
    <row r="203" spans="1:22" x14ac:dyDescent="0.3">
      <c r="A203">
        <v>202</v>
      </c>
      <c r="B203" t="s">
        <v>804</v>
      </c>
      <c r="C203">
        <v>2011</v>
      </c>
      <c r="D203">
        <v>40758</v>
      </c>
      <c r="E203">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3">
      <c r="A204">
        <v>203</v>
      </c>
      <c r="B204" t="s">
        <v>804</v>
      </c>
      <c r="C204">
        <v>2011</v>
      </c>
      <c r="D204">
        <v>40758</v>
      </c>
      <c r="E204">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0.29249999999999987</v>
      </c>
    </row>
    <row r="205" spans="1:22" x14ac:dyDescent="0.3">
      <c r="A205">
        <v>204</v>
      </c>
      <c r="B205" t="s">
        <v>812</v>
      </c>
      <c r="C205">
        <v>2014</v>
      </c>
      <c r="D205">
        <v>41991</v>
      </c>
      <c r="E205">
        <v>41995</v>
      </c>
      <c r="F205" t="s">
        <v>23</v>
      </c>
      <c r="G205" t="s">
        <v>813</v>
      </c>
      <c r="H205" t="s">
        <v>814</v>
      </c>
      <c r="I205" t="s">
        <v>26</v>
      </c>
      <c r="J205" t="s">
        <v>27</v>
      </c>
      <c r="K205" t="s">
        <v>815</v>
      </c>
      <c r="L205" t="s">
        <v>104</v>
      </c>
      <c r="M205">
        <v>75220</v>
      </c>
      <c r="N205" t="s">
        <v>105</v>
      </c>
      <c r="O205" t="s">
        <v>816</v>
      </c>
      <c r="P205" t="s">
        <v>46</v>
      </c>
      <c r="Q205" t="s">
        <v>78</v>
      </c>
      <c r="R205" t="s">
        <v>817</v>
      </c>
      <c r="S205">
        <v>66.283999999999992</v>
      </c>
      <c r="T205">
        <v>2</v>
      </c>
      <c r="U205">
        <v>0.8</v>
      </c>
      <c r="V205">
        <v>-178.96680000000001</v>
      </c>
    </row>
    <row r="206" spans="1:22" x14ac:dyDescent="0.3">
      <c r="A206">
        <v>205</v>
      </c>
      <c r="B206" t="s">
        <v>818</v>
      </c>
      <c r="C206">
        <v>2014</v>
      </c>
      <c r="D206">
        <v>41794</v>
      </c>
      <c r="E206">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x14ac:dyDescent="0.3">
      <c r="A207">
        <v>206</v>
      </c>
      <c r="B207" t="s">
        <v>823</v>
      </c>
      <c r="C207">
        <v>2014</v>
      </c>
      <c r="D207">
        <v>41983</v>
      </c>
      <c r="E207">
        <v>41988</v>
      </c>
      <c r="F207" t="s">
        <v>50</v>
      </c>
      <c r="G207" t="s">
        <v>824</v>
      </c>
      <c r="H207" t="s">
        <v>825</v>
      </c>
      <c r="I207" t="s">
        <v>26</v>
      </c>
      <c r="J207" t="s">
        <v>27</v>
      </c>
      <c r="K207" t="s">
        <v>826</v>
      </c>
      <c r="L207" t="s">
        <v>43</v>
      </c>
      <c r="M207">
        <v>90604</v>
      </c>
      <c r="N207" t="s">
        <v>44</v>
      </c>
      <c r="O207" t="s">
        <v>827</v>
      </c>
      <c r="P207" t="s">
        <v>71</v>
      </c>
      <c r="Q207" t="s">
        <v>72</v>
      </c>
      <c r="R207" t="s">
        <v>828</v>
      </c>
      <c r="S207">
        <v>444.76800000000003</v>
      </c>
      <c r="T207">
        <v>4</v>
      </c>
      <c r="U207">
        <v>0.2</v>
      </c>
      <c r="V207">
        <v>44.476800000000026</v>
      </c>
    </row>
    <row r="208" spans="1:22" x14ac:dyDescent="0.3">
      <c r="A208">
        <v>207</v>
      </c>
      <c r="B208" t="s">
        <v>829</v>
      </c>
      <c r="C208">
        <v>2014</v>
      </c>
      <c r="D208">
        <v>41975</v>
      </c>
      <c r="E208">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5.8743999999999943</v>
      </c>
    </row>
    <row r="209" spans="1:22" x14ac:dyDescent="0.3">
      <c r="A209">
        <v>208</v>
      </c>
      <c r="B209" t="s">
        <v>829</v>
      </c>
      <c r="C209">
        <v>2014</v>
      </c>
      <c r="D209">
        <v>41975</v>
      </c>
      <c r="E209">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35.634600000000006</v>
      </c>
    </row>
    <row r="210" spans="1:22" x14ac:dyDescent="0.3">
      <c r="A210">
        <v>209</v>
      </c>
      <c r="B210" t="s">
        <v>829</v>
      </c>
      <c r="C210">
        <v>2014</v>
      </c>
      <c r="D210">
        <v>41975</v>
      </c>
      <c r="E210">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3">
      <c r="A211">
        <v>210</v>
      </c>
      <c r="B211" t="s">
        <v>829</v>
      </c>
      <c r="C211">
        <v>2014</v>
      </c>
      <c r="D211">
        <v>41975</v>
      </c>
      <c r="E21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16.209899999999998</v>
      </c>
    </row>
    <row r="212" spans="1:22" x14ac:dyDescent="0.3">
      <c r="A212">
        <v>211</v>
      </c>
      <c r="B212" t="s">
        <v>829</v>
      </c>
      <c r="C212">
        <v>2014</v>
      </c>
      <c r="D212">
        <v>41975</v>
      </c>
      <c r="E212">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3.6795999999999935</v>
      </c>
    </row>
    <row r="213" spans="1:22" x14ac:dyDescent="0.3">
      <c r="A213">
        <v>212</v>
      </c>
      <c r="B213" t="s">
        <v>841</v>
      </c>
      <c r="C213">
        <v>2012</v>
      </c>
      <c r="D213">
        <v>40948</v>
      </c>
      <c r="E213">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6.4999999999999991</v>
      </c>
    </row>
    <row r="214" spans="1:22" x14ac:dyDescent="0.3">
      <c r="A214">
        <v>213</v>
      </c>
      <c r="B214" t="s">
        <v>846</v>
      </c>
      <c r="C214">
        <v>2012</v>
      </c>
      <c r="D214">
        <v>40910</v>
      </c>
      <c r="E214">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row>
    <row r="215" spans="1:22" x14ac:dyDescent="0.3">
      <c r="A215">
        <v>214</v>
      </c>
      <c r="B215" t="s">
        <v>846</v>
      </c>
      <c r="C215">
        <v>2012</v>
      </c>
      <c r="D215">
        <v>40910</v>
      </c>
      <c r="E215">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x14ac:dyDescent="0.3">
      <c r="A216">
        <v>215</v>
      </c>
      <c r="B216" t="s">
        <v>846</v>
      </c>
      <c r="C216">
        <v>2012</v>
      </c>
      <c r="D216">
        <v>40910</v>
      </c>
      <c r="E216">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x14ac:dyDescent="0.3">
      <c r="A217">
        <v>216</v>
      </c>
      <c r="B217" t="s">
        <v>846</v>
      </c>
      <c r="C217">
        <v>2012</v>
      </c>
      <c r="D217">
        <v>40910</v>
      </c>
      <c r="E217">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row>
    <row r="218" spans="1:22" x14ac:dyDescent="0.3">
      <c r="A218">
        <v>217</v>
      </c>
      <c r="B218" t="s">
        <v>846</v>
      </c>
      <c r="C218">
        <v>2012</v>
      </c>
      <c r="D218">
        <v>40910</v>
      </c>
      <c r="E218">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x14ac:dyDescent="0.3">
      <c r="A219">
        <v>218</v>
      </c>
      <c r="B219" t="s">
        <v>858</v>
      </c>
      <c r="C219">
        <v>2013</v>
      </c>
      <c r="D219">
        <v>41576</v>
      </c>
      <c r="E219">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26.056800000000003</v>
      </c>
    </row>
    <row r="220" spans="1:22" x14ac:dyDescent="0.3">
      <c r="A220">
        <v>219</v>
      </c>
      <c r="B220" t="s">
        <v>858</v>
      </c>
      <c r="C220">
        <v>2013</v>
      </c>
      <c r="D220">
        <v>41576</v>
      </c>
      <c r="E220">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22.678200000000018</v>
      </c>
    </row>
    <row r="221" spans="1:22" x14ac:dyDescent="0.3">
      <c r="A221">
        <v>220</v>
      </c>
      <c r="B221" t="s">
        <v>863</v>
      </c>
      <c r="C221">
        <v>2012</v>
      </c>
      <c r="D221">
        <v>41267</v>
      </c>
      <c r="E221">
        <v>41270</v>
      </c>
      <c r="F221" t="s">
        <v>188</v>
      </c>
      <c r="G221" t="s">
        <v>864</v>
      </c>
      <c r="H221" t="s">
        <v>865</v>
      </c>
      <c r="I221" t="s">
        <v>26</v>
      </c>
      <c r="J221" t="s">
        <v>27</v>
      </c>
      <c r="K221" t="s">
        <v>866</v>
      </c>
      <c r="L221" t="s">
        <v>498</v>
      </c>
      <c r="M221">
        <v>43017</v>
      </c>
      <c r="N221" t="s">
        <v>148</v>
      </c>
      <c r="O221" t="s">
        <v>867</v>
      </c>
      <c r="P221" t="s">
        <v>46</v>
      </c>
      <c r="Q221" t="s">
        <v>269</v>
      </c>
      <c r="R221" t="s">
        <v>868</v>
      </c>
      <c r="S221">
        <v>5.5840000000000005</v>
      </c>
      <c r="T221">
        <v>2</v>
      </c>
      <c r="U221">
        <v>0.2</v>
      </c>
      <c r="V221">
        <v>1.8147999999999997</v>
      </c>
    </row>
    <row r="222" spans="1:22" x14ac:dyDescent="0.3">
      <c r="A222">
        <v>221</v>
      </c>
      <c r="B222" t="s">
        <v>863</v>
      </c>
      <c r="C222">
        <v>2012</v>
      </c>
      <c r="D222">
        <v>41267</v>
      </c>
      <c r="E222">
        <v>41270</v>
      </c>
      <c r="F222" t="s">
        <v>188</v>
      </c>
      <c r="G222" t="s">
        <v>864</v>
      </c>
      <c r="H222" t="s">
        <v>865</v>
      </c>
      <c r="I222" t="s">
        <v>26</v>
      </c>
      <c r="J222" t="s">
        <v>27</v>
      </c>
      <c r="K222" t="s">
        <v>866</v>
      </c>
      <c r="L222" t="s">
        <v>498</v>
      </c>
      <c r="M222">
        <v>43017</v>
      </c>
      <c r="N222" t="s">
        <v>148</v>
      </c>
      <c r="O222" t="s">
        <v>869</v>
      </c>
      <c r="P222" t="s">
        <v>46</v>
      </c>
      <c r="Q222" t="s">
        <v>90</v>
      </c>
      <c r="R222" t="s">
        <v>870</v>
      </c>
      <c r="S222">
        <v>22.704000000000004</v>
      </c>
      <c r="T222">
        <v>6</v>
      </c>
      <c r="U222">
        <v>0.2</v>
      </c>
      <c r="V222">
        <v>8.2302</v>
      </c>
    </row>
    <row r="223" spans="1:22" x14ac:dyDescent="0.3">
      <c r="A223">
        <v>222</v>
      </c>
      <c r="B223" t="s">
        <v>863</v>
      </c>
      <c r="C223">
        <v>2012</v>
      </c>
      <c r="D223">
        <v>41267</v>
      </c>
      <c r="E223">
        <v>41270</v>
      </c>
      <c r="F223" t="s">
        <v>188</v>
      </c>
      <c r="G223" t="s">
        <v>864</v>
      </c>
      <c r="H223" t="s">
        <v>865</v>
      </c>
      <c r="I223" t="s">
        <v>26</v>
      </c>
      <c r="J223" t="s">
        <v>27</v>
      </c>
      <c r="K223" t="s">
        <v>866</v>
      </c>
      <c r="L223" t="s">
        <v>498</v>
      </c>
      <c r="M223">
        <v>43017</v>
      </c>
      <c r="N223" t="s">
        <v>148</v>
      </c>
      <c r="O223" t="s">
        <v>414</v>
      </c>
      <c r="P223" t="s">
        <v>46</v>
      </c>
      <c r="Q223" t="s">
        <v>75</v>
      </c>
      <c r="R223" t="s">
        <v>415</v>
      </c>
      <c r="S223">
        <v>19.776000000000003</v>
      </c>
      <c r="T223">
        <v>4</v>
      </c>
      <c r="U223">
        <v>0.7</v>
      </c>
      <c r="V223">
        <v>-13.843199999999996</v>
      </c>
    </row>
    <row r="224" spans="1:22" x14ac:dyDescent="0.3">
      <c r="A224">
        <v>223</v>
      </c>
      <c r="B224" t="s">
        <v>863</v>
      </c>
      <c r="C224">
        <v>2012</v>
      </c>
      <c r="D224">
        <v>41267</v>
      </c>
      <c r="E224">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row>
    <row r="225" spans="1:22" x14ac:dyDescent="0.3">
      <c r="A225">
        <v>224</v>
      </c>
      <c r="B225" t="s">
        <v>863</v>
      </c>
      <c r="C225">
        <v>2012</v>
      </c>
      <c r="D225">
        <v>41267</v>
      </c>
      <c r="E225">
        <v>41270</v>
      </c>
      <c r="F225" t="s">
        <v>188</v>
      </c>
      <c r="G225" t="s">
        <v>864</v>
      </c>
      <c r="H225" t="s">
        <v>865</v>
      </c>
      <c r="I225" t="s">
        <v>26</v>
      </c>
      <c r="J225" t="s">
        <v>27</v>
      </c>
      <c r="K225" t="s">
        <v>866</v>
      </c>
      <c r="L225" t="s">
        <v>498</v>
      </c>
      <c r="M225">
        <v>43017</v>
      </c>
      <c r="N225" t="s">
        <v>148</v>
      </c>
      <c r="O225" t="s">
        <v>873</v>
      </c>
      <c r="P225" t="s">
        <v>71</v>
      </c>
      <c r="Q225" t="s">
        <v>682</v>
      </c>
      <c r="R225" t="s">
        <v>874</v>
      </c>
      <c r="S225">
        <v>479.98800000000006</v>
      </c>
      <c r="T225">
        <v>4</v>
      </c>
      <c r="U225">
        <v>0.7</v>
      </c>
      <c r="V225">
        <v>-383.99040000000002</v>
      </c>
    </row>
    <row r="226" spans="1:22" x14ac:dyDescent="0.3">
      <c r="A226">
        <v>225</v>
      </c>
      <c r="B226" t="s">
        <v>863</v>
      </c>
      <c r="C226">
        <v>2012</v>
      </c>
      <c r="D226">
        <v>41267</v>
      </c>
      <c r="E226">
        <v>41270</v>
      </c>
      <c r="F226" t="s">
        <v>188</v>
      </c>
      <c r="G226" t="s">
        <v>864</v>
      </c>
      <c r="H226" t="s">
        <v>865</v>
      </c>
      <c r="I226" t="s">
        <v>26</v>
      </c>
      <c r="J226" t="s">
        <v>27</v>
      </c>
      <c r="K226" t="s">
        <v>866</v>
      </c>
      <c r="L226" t="s">
        <v>498</v>
      </c>
      <c r="M226">
        <v>43017</v>
      </c>
      <c r="N226" t="s">
        <v>148</v>
      </c>
      <c r="O226" t="s">
        <v>875</v>
      </c>
      <c r="P226" t="s">
        <v>46</v>
      </c>
      <c r="Q226" t="s">
        <v>68</v>
      </c>
      <c r="R226" t="s">
        <v>876</v>
      </c>
      <c r="S226">
        <v>27.168000000000003</v>
      </c>
      <c r="T226">
        <v>2</v>
      </c>
      <c r="U226">
        <v>0.2</v>
      </c>
      <c r="V226">
        <v>2.7168000000000001</v>
      </c>
    </row>
    <row r="227" spans="1:22" x14ac:dyDescent="0.3">
      <c r="A227">
        <v>226</v>
      </c>
      <c r="B227" t="s">
        <v>877</v>
      </c>
      <c r="C227">
        <v>2012</v>
      </c>
      <c r="D227">
        <v>41130</v>
      </c>
      <c r="E227">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0.96800000000000019</v>
      </c>
    </row>
    <row r="228" spans="1:22" x14ac:dyDescent="0.3">
      <c r="A228">
        <v>227</v>
      </c>
      <c r="B228" t="s">
        <v>877</v>
      </c>
      <c r="C228">
        <v>2012</v>
      </c>
      <c r="D228">
        <v>41130</v>
      </c>
      <c r="E228">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x14ac:dyDescent="0.3">
      <c r="A229">
        <v>228</v>
      </c>
      <c r="B229" t="s">
        <v>877</v>
      </c>
      <c r="C229">
        <v>2012</v>
      </c>
      <c r="D229">
        <v>41130</v>
      </c>
      <c r="E229">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0.21979999999999933</v>
      </c>
    </row>
    <row r="230" spans="1:22" x14ac:dyDescent="0.3">
      <c r="A230">
        <v>229</v>
      </c>
      <c r="B230" t="s">
        <v>887</v>
      </c>
      <c r="C230">
        <v>2012</v>
      </c>
      <c r="D230">
        <v>40967</v>
      </c>
      <c r="E230">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x14ac:dyDescent="0.3">
      <c r="A231">
        <v>230</v>
      </c>
      <c r="B231" t="s">
        <v>887</v>
      </c>
      <c r="C231">
        <v>2012</v>
      </c>
      <c r="D231">
        <v>40967</v>
      </c>
      <c r="E23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x14ac:dyDescent="0.3">
      <c r="A232">
        <v>231</v>
      </c>
      <c r="B232" t="s">
        <v>894</v>
      </c>
      <c r="C232">
        <v>2011</v>
      </c>
      <c r="D232">
        <v>40799</v>
      </c>
      <c r="E232">
        <v>40803</v>
      </c>
      <c r="F232" t="s">
        <v>50</v>
      </c>
      <c r="G232" t="s">
        <v>895</v>
      </c>
      <c r="H232" t="s">
        <v>896</v>
      </c>
      <c r="I232" t="s">
        <v>41</v>
      </c>
      <c r="J232" t="s">
        <v>27</v>
      </c>
      <c r="K232" t="s">
        <v>467</v>
      </c>
      <c r="L232" t="s">
        <v>88</v>
      </c>
      <c r="M232">
        <v>28205</v>
      </c>
      <c r="N232" t="s">
        <v>30</v>
      </c>
      <c r="O232" t="s">
        <v>897</v>
      </c>
      <c r="P232" t="s">
        <v>46</v>
      </c>
      <c r="Q232" t="s">
        <v>75</v>
      </c>
      <c r="R232" t="s">
        <v>898</v>
      </c>
      <c r="S232">
        <v>18.648000000000003</v>
      </c>
      <c r="T232">
        <v>7</v>
      </c>
      <c r="U232">
        <v>0.7</v>
      </c>
      <c r="V232">
        <v>-12.431999999999999</v>
      </c>
    </row>
    <row r="233" spans="1:22" x14ac:dyDescent="0.3">
      <c r="A233">
        <v>232</v>
      </c>
      <c r="B233" t="s">
        <v>899</v>
      </c>
      <c r="C233">
        <v>2014</v>
      </c>
      <c r="D233">
        <v>41737</v>
      </c>
      <c r="E233">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row>
    <row r="234" spans="1:22" x14ac:dyDescent="0.3">
      <c r="A234">
        <v>233</v>
      </c>
      <c r="B234" t="s">
        <v>899</v>
      </c>
      <c r="C234">
        <v>2014</v>
      </c>
      <c r="D234">
        <v>41737</v>
      </c>
      <c r="E234">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row>
    <row r="235" spans="1:22" x14ac:dyDescent="0.3">
      <c r="A235">
        <v>234</v>
      </c>
      <c r="B235" t="s">
        <v>899</v>
      </c>
      <c r="C235">
        <v>2014</v>
      </c>
      <c r="D235">
        <v>41737</v>
      </c>
      <c r="E235">
        <v>41742</v>
      </c>
      <c r="F235" t="s">
        <v>50</v>
      </c>
      <c r="G235" t="s">
        <v>377</v>
      </c>
      <c r="H235" t="s">
        <v>378</v>
      </c>
      <c r="I235" t="s">
        <v>102</v>
      </c>
      <c r="J235" t="s">
        <v>27</v>
      </c>
      <c r="K235" t="s">
        <v>900</v>
      </c>
      <c r="L235" t="s">
        <v>54</v>
      </c>
      <c r="M235">
        <v>33614</v>
      </c>
      <c r="N235" t="s">
        <v>30</v>
      </c>
      <c r="O235" t="s">
        <v>897</v>
      </c>
      <c r="P235" t="s">
        <v>46</v>
      </c>
      <c r="Q235" t="s">
        <v>75</v>
      </c>
      <c r="R235" t="s">
        <v>898</v>
      </c>
      <c r="S235">
        <v>5.3280000000000012</v>
      </c>
      <c r="T235">
        <v>2</v>
      </c>
      <c r="U235">
        <v>0.7</v>
      </c>
      <c r="V235">
        <v>-3.5519999999999996</v>
      </c>
    </row>
    <row r="236" spans="1:22" x14ac:dyDescent="0.3">
      <c r="A236">
        <v>235</v>
      </c>
      <c r="B236" t="s">
        <v>899</v>
      </c>
      <c r="C236">
        <v>2014</v>
      </c>
      <c r="D236">
        <v>41737</v>
      </c>
      <c r="E236">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3">
      <c r="A237">
        <v>236</v>
      </c>
      <c r="B237" t="s">
        <v>899</v>
      </c>
      <c r="C237">
        <v>2014</v>
      </c>
      <c r="D237">
        <v>41737</v>
      </c>
      <c r="E237">
        <v>41742</v>
      </c>
      <c r="F237" t="s">
        <v>50</v>
      </c>
      <c r="G237" t="s">
        <v>377</v>
      </c>
      <c r="H237" t="s">
        <v>378</v>
      </c>
      <c r="I237" t="s">
        <v>102</v>
      </c>
      <c r="J237" t="s">
        <v>27</v>
      </c>
      <c r="K237" t="s">
        <v>900</v>
      </c>
      <c r="L237" t="s">
        <v>54</v>
      </c>
      <c r="M237">
        <v>33614</v>
      </c>
      <c r="N237" t="s">
        <v>30</v>
      </c>
      <c r="O237" t="s">
        <v>907</v>
      </c>
      <c r="P237" t="s">
        <v>71</v>
      </c>
      <c r="Q237" t="s">
        <v>161</v>
      </c>
      <c r="R237" t="s">
        <v>908</v>
      </c>
      <c r="S237">
        <v>617.97600000000011</v>
      </c>
      <c r="T237">
        <v>3</v>
      </c>
      <c r="U237">
        <v>0.2</v>
      </c>
      <c r="V237">
        <v>-7.724700000000098</v>
      </c>
    </row>
    <row r="238" spans="1:22" x14ac:dyDescent="0.3">
      <c r="A238">
        <v>237</v>
      </c>
      <c r="B238" t="s">
        <v>909</v>
      </c>
      <c r="C238">
        <v>2014</v>
      </c>
      <c r="D238">
        <v>41956</v>
      </c>
      <c r="E238">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3">
      <c r="A239">
        <v>238</v>
      </c>
      <c r="B239" t="s">
        <v>915</v>
      </c>
      <c r="C239">
        <v>2013</v>
      </c>
      <c r="D239">
        <v>41430</v>
      </c>
      <c r="E239">
        <v>41435</v>
      </c>
      <c r="F239" t="s">
        <v>23</v>
      </c>
      <c r="G239" t="s">
        <v>916</v>
      </c>
      <c r="H239" t="s">
        <v>917</v>
      </c>
      <c r="I239" t="s">
        <v>26</v>
      </c>
      <c r="J239" t="s">
        <v>27</v>
      </c>
      <c r="K239" t="s">
        <v>303</v>
      </c>
      <c r="L239" t="s">
        <v>211</v>
      </c>
      <c r="M239">
        <v>60610</v>
      </c>
      <c r="N239" t="s">
        <v>105</v>
      </c>
      <c r="O239" t="s">
        <v>918</v>
      </c>
      <c r="P239" t="s">
        <v>46</v>
      </c>
      <c r="Q239" t="s">
        <v>90</v>
      </c>
      <c r="R239" t="s">
        <v>919</v>
      </c>
      <c r="S239">
        <v>25.920000000000005</v>
      </c>
      <c r="T239">
        <v>5</v>
      </c>
      <c r="U239">
        <v>0.2</v>
      </c>
      <c r="V239">
        <v>9.3960000000000008</v>
      </c>
    </row>
    <row r="240" spans="1:22" x14ac:dyDescent="0.3">
      <c r="A240">
        <v>239</v>
      </c>
      <c r="B240" t="s">
        <v>915</v>
      </c>
      <c r="C240">
        <v>2013</v>
      </c>
      <c r="D240">
        <v>41430</v>
      </c>
      <c r="E240">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x14ac:dyDescent="0.3">
      <c r="A241">
        <v>240</v>
      </c>
      <c r="B241" t="s">
        <v>915</v>
      </c>
      <c r="C241">
        <v>2013</v>
      </c>
      <c r="D241">
        <v>41430</v>
      </c>
      <c r="E24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x14ac:dyDescent="0.3">
      <c r="A242">
        <v>241</v>
      </c>
      <c r="B242" t="s">
        <v>915</v>
      </c>
      <c r="C242">
        <v>2013</v>
      </c>
      <c r="D242">
        <v>41430</v>
      </c>
      <c r="E242">
        <v>41435</v>
      </c>
      <c r="F242" t="s">
        <v>23</v>
      </c>
      <c r="G242" t="s">
        <v>916</v>
      </c>
      <c r="H242" t="s">
        <v>917</v>
      </c>
      <c r="I242" t="s">
        <v>26</v>
      </c>
      <c r="J242" t="s">
        <v>27</v>
      </c>
      <c r="K242" t="s">
        <v>303</v>
      </c>
      <c r="L242" t="s">
        <v>211</v>
      </c>
      <c r="M242">
        <v>60610</v>
      </c>
      <c r="N242" t="s">
        <v>105</v>
      </c>
      <c r="O242" t="s">
        <v>923</v>
      </c>
      <c r="P242" t="s">
        <v>71</v>
      </c>
      <c r="Q242" t="s">
        <v>72</v>
      </c>
      <c r="R242" t="s">
        <v>924</v>
      </c>
      <c r="S242">
        <v>31.983999999999998</v>
      </c>
      <c r="T242">
        <v>2</v>
      </c>
      <c r="U242">
        <v>0.2</v>
      </c>
      <c r="V242">
        <v>11.194399999999998</v>
      </c>
    </row>
    <row r="243" spans="1:22" x14ac:dyDescent="0.3">
      <c r="A243">
        <v>242</v>
      </c>
      <c r="B243" t="s">
        <v>915</v>
      </c>
      <c r="C243">
        <v>2013</v>
      </c>
      <c r="D243">
        <v>41430</v>
      </c>
      <c r="E243">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x14ac:dyDescent="0.3">
      <c r="A244">
        <v>243</v>
      </c>
      <c r="B244" t="s">
        <v>915</v>
      </c>
      <c r="C244">
        <v>2013</v>
      </c>
      <c r="D244">
        <v>41430</v>
      </c>
      <c r="E244">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x14ac:dyDescent="0.3">
      <c r="A245">
        <v>244</v>
      </c>
      <c r="B245" t="s">
        <v>915</v>
      </c>
      <c r="C245">
        <v>2013</v>
      </c>
      <c r="D245">
        <v>41430</v>
      </c>
      <c r="E245">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1.2037999999999995</v>
      </c>
    </row>
    <row r="246" spans="1:22" x14ac:dyDescent="0.3">
      <c r="A246">
        <v>245</v>
      </c>
      <c r="B246" t="s">
        <v>929</v>
      </c>
      <c r="C246">
        <v>2011</v>
      </c>
      <c r="D246">
        <v>40695</v>
      </c>
      <c r="E246">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x14ac:dyDescent="0.3">
      <c r="A247">
        <v>246</v>
      </c>
      <c r="B247" t="s">
        <v>929</v>
      </c>
      <c r="C247">
        <v>2011</v>
      </c>
      <c r="D247">
        <v>40695</v>
      </c>
      <c r="E247">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x14ac:dyDescent="0.3">
      <c r="A248">
        <v>247</v>
      </c>
      <c r="B248" t="s">
        <v>929</v>
      </c>
      <c r="C248">
        <v>2011</v>
      </c>
      <c r="D248">
        <v>40695</v>
      </c>
      <c r="E248">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
      <c r="A249">
        <v>248</v>
      </c>
      <c r="B249" t="s">
        <v>929</v>
      </c>
      <c r="C249">
        <v>2011</v>
      </c>
      <c r="D249">
        <v>40695</v>
      </c>
      <c r="E249">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row>
    <row r="250" spans="1:22" x14ac:dyDescent="0.3">
      <c r="A250">
        <v>249</v>
      </c>
      <c r="B250" t="s">
        <v>929</v>
      </c>
      <c r="C250">
        <v>2011</v>
      </c>
      <c r="D250">
        <v>40695</v>
      </c>
      <c r="E250">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12.441600000000001</v>
      </c>
    </row>
    <row r="251" spans="1:22" x14ac:dyDescent="0.3">
      <c r="A251">
        <v>250</v>
      </c>
      <c r="B251" t="s">
        <v>939</v>
      </c>
      <c r="C251">
        <v>2013</v>
      </c>
      <c r="D251">
        <v>41619</v>
      </c>
      <c r="E25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row>
    <row r="252" spans="1:22" x14ac:dyDescent="0.3">
      <c r="A252">
        <v>251</v>
      </c>
      <c r="B252" t="s">
        <v>944</v>
      </c>
      <c r="C252">
        <v>2013</v>
      </c>
      <c r="D252">
        <v>41529</v>
      </c>
      <c r="E252">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3.5766999999999998</v>
      </c>
    </row>
    <row r="253" spans="1:22" x14ac:dyDescent="0.3">
      <c r="A253">
        <v>252</v>
      </c>
      <c r="B253" t="s">
        <v>944</v>
      </c>
      <c r="C253">
        <v>2013</v>
      </c>
      <c r="D253">
        <v>41529</v>
      </c>
      <c r="E253">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636.0002999999997</v>
      </c>
    </row>
    <row r="254" spans="1:22" x14ac:dyDescent="0.3">
      <c r="A254">
        <v>253</v>
      </c>
      <c r="B254" t="s">
        <v>950</v>
      </c>
      <c r="C254">
        <v>2013</v>
      </c>
      <c r="D254">
        <v>41619</v>
      </c>
      <c r="E254">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22.562400000000004</v>
      </c>
    </row>
    <row r="255" spans="1:22" x14ac:dyDescent="0.3">
      <c r="A255">
        <v>254</v>
      </c>
      <c r="B255" t="s">
        <v>950</v>
      </c>
      <c r="C255">
        <v>2013</v>
      </c>
      <c r="D255">
        <v>41619</v>
      </c>
      <c r="E255">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3">
      <c r="A256">
        <v>255</v>
      </c>
      <c r="B256" t="s">
        <v>957</v>
      </c>
      <c r="C256">
        <v>2012</v>
      </c>
      <c r="D256">
        <v>41241</v>
      </c>
      <c r="E256">
        <v>41247</v>
      </c>
      <c r="F256" t="s">
        <v>50</v>
      </c>
      <c r="G256" t="s">
        <v>958</v>
      </c>
      <c r="H256" t="s">
        <v>959</v>
      </c>
      <c r="I256" t="s">
        <v>41</v>
      </c>
      <c r="J256" t="s">
        <v>27</v>
      </c>
      <c r="K256" t="s">
        <v>303</v>
      </c>
      <c r="L256" t="s">
        <v>211</v>
      </c>
      <c r="M256">
        <v>60623</v>
      </c>
      <c r="N256" t="s">
        <v>105</v>
      </c>
      <c r="O256" t="s">
        <v>927</v>
      </c>
      <c r="P256" t="s">
        <v>32</v>
      </c>
      <c r="Q256" t="s">
        <v>65</v>
      </c>
      <c r="R256" t="s">
        <v>928</v>
      </c>
      <c r="S256">
        <v>12.132000000000001</v>
      </c>
      <c r="T256">
        <v>9</v>
      </c>
      <c r="U256">
        <v>0.6</v>
      </c>
      <c r="V256">
        <v>-8.4923999999999982</v>
      </c>
    </row>
    <row r="257" spans="1:22" x14ac:dyDescent="0.3">
      <c r="A257">
        <v>256</v>
      </c>
      <c r="B257" t="s">
        <v>957</v>
      </c>
      <c r="C257">
        <v>2012</v>
      </c>
      <c r="D257">
        <v>41241</v>
      </c>
      <c r="E257">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-19.562399999999997</v>
      </c>
    </row>
    <row r="258" spans="1:22" x14ac:dyDescent="0.3">
      <c r="A258">
        <v>257</v>
      </c>
      <c r="B258" t="s">
        <v>957</v>
      </c>
      <c r="C258">
        <v>2012</v>
      </c>
      <c r="D258">
        <v>41241</v>
      </c>
      <c r="E258">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4.0439999999999969</v>
      </c>
    </row>
    <row r="259" spans="1:22" x14ac:dyDescent="0.3">
      <c r="A259">
        <v>258</v>
      </c>
      <c r="B259" t="s">
        <v>957</v>
      </c>
      <c r="C259">
        <v>2012</v>
      </c>
      <c r="D259">
        <v>41241</v>
      </c>
      <c r="E259">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56.691599999999966</v>
      </c>
    </row>
    <row r="260" spans="1:22" x14ac:dyDescent="0.3">
      <c r="A260">
        <v>259</v>
      </c>
      <c r="B260" t="s">
        <v>964</v>
      </c>
      <c r="C260">
        <v>2014</v>
      </c>
      <c r="D260">
        <v>41975</v>
      </c>
      <c r="E260">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6.9258000000000006</v>
      </c>
    </row>
    <row r="261" spans="1:22" x14ac:dyDescent="0.3">
      <c r="A261">
        <v>260</v>
      </c>
      <c r="B261" t="s">
        <v>964</v>
      </c>
      <c r="C261">
        <v>2014</v>
      </c>
      <c r="D261">
        <v>41975</v>
      </c>
      <c r="E261">
        <v>41977</v>
      </c>
      <c r="F261" t="s">
        <v>23</v>
      </c>
      <c r="G261" t="s">
        <v>965</v>
      </c>
      <c r="H261" t="s">
        <v>966</v>
      </c>
      <c r="I261" t="s">
        <v>26</v>
      </c>
      <c r="J261" t="s">
        <v>27</v>
      </c>
      <c r="K261" t="s">
        <v>266</v>
      </c>
      <c r="L261" t="s">
        <v>267</v>
      </c>
      <c r="M261">
        <v>10009</v>
      </c>
      <c r="N261" t="s">
        <v>148</v>
      </c>
      <c r="O261" t="s">
        <v>969</v>
      </c>
      <c r="P261" t="s">
        <v>46</v>
      </c>
      <c r="Q261" t="s">
        <v>59</v>
      </c>
      <c r="R261" t="s">
        <v>970</v>
      </c>
      <c r="S261">
        <v>221.54999999999998</v>
      </c>
      <c r="T261">
        <v>3</v>
      </c>
      <c r="U261">
        <v>0</v>
      </c>
      <c r="V261">
        <v>6.6465000000000174</v>
      </c>
    </row>
    <row r="262" spans="1:22" x14ac:dyDescent="0.3">
      <c r="A262">
        <v>261</v>
      </c>
      <c r="B262" t="s">
        <v>964</v>
      </c>
      <c r="C262">
        <v>2014</v>
      </c>
      <c r="D262">
        <v>41975</v>
      </c>
      <c r="E262">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6.1319999999999988</v>
      </c>
    </row>
    <row r="263" spans="1:22" x14ac:dyDescent="0.3">
      <c r="A263">
        <v>262</v>
      </c>
      <c r="B263" t="s">
        <v>973</v>
      </c>
      <c r="C263">
        <v>2014</v>
      </c>
      <c r="D263">
        <v>41799</v>
      </c>
      <c r="E263">
        <v>41803</v>
      </c>
      <c r="F263" t="s">
        <v>50</v>
      </c>
      <c r="G263" t="s">
        <v>974</v>
      </c>
      <c r="H263" t="s">
        <v>975</v>
      </c>
      <c r="I263" t="s">
        <v>41</v>
      </c>
      <c r="J263" t="s">
        <v>27</v>
      </c>
      <c r="K263" t="s">
        <v>602</v>
      </c>
      <c r="L263" t="s">
        <v>104</v>
      </c>
      <c r="M263">
        <v>77506</v>
      </c>
      <c r="N263" t="s">
        <v>105</v>
      </c>
      <c r="O263" t="s">
        <v>976</v>
      </c>
      <c r="P263" t="s">
        <v>46</v>
      </c>
      <c r="Q263" t="s">
        <v>78</v>
      </c>
      <c r="R263" t="s">
        <v>977</v>
      </c>
      <c r="S263">
        <v>1.6239999999999994</v>
      </c>
      <c r="T263">
        <v>2</v>
      </c>
      <c r="U263">
        <v>0.8</v>
      </c>
      <c r="V263">
        <v>-4.4660000000000002</v>
      </c>
    </row>
    <row r="264" spans="1:22" x14ac:dyDescent="0.3">
      <c r="A264">
        <v>263</v>
      </c>
      <c r="B264" t="s">
        <v>978</v>
      </c>
      <c r="C264">
        <v>2011</v>
      </c>
      <c r="D264">
        <v>40805</v>
      </c>
      <c r="E264">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-509.99700000000075</v>
      </c>
    </row>
    <row r="265" spans="1:22" x14ac:dyDescent="0.3">
      <c r="A265">
        <v>264</v>
      </c>
      <c r="B265" t="s">
        <v>978</v>
      </c>
      <c r="C265">
        <v>2011</v>
      </c>
      <c r="D265">
        <v>40805</v>
      </c>
      <c r="E265">
        <v>40807</v>
      </c>
      <c r="F265" t="s">
        <v>23</v>
      </c>
      <c r="G265" t="s">
        <v>979</v>
      </c>
      <c r="H265" t="s">
        <v>980</v>
      </c>
      <c r="I265" t="s">
        <v>41</v>
      </c>
      <c r="J265" t="s">
        <v>27</v>
      </c>
      <c r="K265" t="s">
        <v>184</v>
      </c>
      <c r="L265" t="s">
        <v>104</v>
      </c>
      <c r="M265">
        <v>77036</v>
      </c>
      <c r="N265" t="s">
        <v>105</v>
      </c>
      <c r="O265" t="s">
        <v>981</v>
      </c>
      <c r="P265" t="s">
        <v>71</v>
      </c>
      <c r="Q265" t="s">
        <v>682</v>
      </c>
      <c r="R265" t="s">
        <v>982</v>
      </c>
      <c r="S265">
        <v>2519.9579999999996</v>
      </c>
      <c r="T265">
        <v>7</v>
      </c>
      <c r="U265">
        <v>0.4</v>
      </c>
      <c r="V265">
        <v>-251.99579999999992</v>
      </c>
    </row>
    <row r="266" spans="1:22" x14ac:dyDescent="0.3">
      <c r="A266">
        <v>265</v>
      </c>
      <c r="B266" t="s">
        <v>983</v>
      </c>
      <c r="C266">
        <v>2013</v>
      </c>
      <c r="D266">
        <v>41432</v>
      </c>
      <c r="E266">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
      <c r="A267">
        <v>266</v>
      </c>
      <c r="B267" t="s">
        <v>988</v>
      </c>
      <c r="C267">
        <v>2012</v>
      </c>
      <c r="D267">
        <v>41223</v>
      </c>
      <c r="E267">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35.156000000000006</v>
      </c>
    </row>
    <row r="268" spans="1:22" x14ac:dyDescent="0.3">
      <c r="A268">
        <v>267</v>
      </c>
      <c r="B268" t="s">
        <v>994</v>
      </c>
      <c r="C268">
        <v>2014</v>
      </c>
      <c r="D268">
        <v>41807</v>
      </c>
      <c r="E268">
        <v>41811</v>
      </c>
      <c r="F268" t="s">
        <v>50</v>
      </c>
      <c r="G268" t="s">
        <v>995</v>
      </c>
      <c r="H268" t="s">
        <v>996</v>
      </c>
      <c r="I268" t="s">
        <v>41</v>
      </c>
      <c r="J268" t="s">
        <v>27</v>
      </c>
      <c r="K268" t="s">
        <v>997</v>
      </c>
      <c r="L268" t="s">
        <v>88</v>
      </c>
      <c r="M268">
        <v>27514</v>
      </c>
      <c r="N268" t="s">
        <v>30</v>
      </c>
      <c r="O268" t="s">
        <v>998</v>
      </c>
      <c r="P268" t="s">
        <v>46</v>
      </c>
      <c r="Q268" t="s">
        <v>68</v>
      </c>
      <c r="R268" t="s">
        <v>999</v>
      </c>
      <c r="S268">
        <v>14.015999999999998</v>
      </c>
      <c r="T268">
        <v>3</v>
      </c>
      <c r="U268">
        <v>0.2</v>
      </c>
      <c r="V268">
        <v>4.7303999999999995</v>
      </c>
    </row>
    <row r="269" spans="1:22" x14ac:dyDescent="0.3">
      <c r="A269">
        <v>268</v>
      </c>
      <c r="B269" t="s">
        <v>1000</v>
      </c>
      <c r="C269">
        <v>2013</v>
      </c>
      <c r="D269">
        <v>41296</v>
      </c>
      <c r="E269">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row>
    <row r="270" spans="1:22" x14ac:dyDescent="0.3">
      <c r="A270">
        <v>269</v>
      </c>
      <c r="B270" t="s">
        <v>1004</v>
      </c>
      <c r="C270">
        <v>2014</v>
      </c>
      <c r="D270">
        <v>41983</v>
      </c>
      <c r="E270">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-7.4416000000000011</v>
      </c>
    </row>
    <row r="271" spans="1:22" x14ac:dyDescent="0.3">
      <c r="A271">
        <v>270</v>
      </c>
      <c r="B271" t="s">
        <v>1004</v>
      </c>
      <c r="C271">
        <v>2014</v>
      </c>
      <c r="D271">
        <v>41983</v>
      </c>
      <c r="E27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3">
      <c r="A272">
        <v>271</v>
      </c>
      <c r="B272" t="s">
        <v>1012</v>
      </c>
      <c r="C272">
        <v>2014</v>
      </c>
      <c r="D272">
        <v>42002</v>
      </c>
      <c r="E272">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v>
      </c>
    </row>
    <row r="273" spans="1:22" x14ac:dyDescent="0.3">
      <c r="A273">
        <v>272</v>
      </c>
      <c r="B273" t="s">
        <v>1017</v>
      </c>
      <c r="C273">
        <v>2012</v>
      </c>
      <c r="D273">
        <v>41120</v>
      </c>
      <c r="E273">
        <v>41121</v>
      </c>
      <c r="F273" t="s">
        <v>188</v>
      </c>
      <c r="G273" t="s">
        <v>600</v>
      </c>
      <c r="H273" t="s">
        <v>601</v>
      </c>
      <c r="I273" t="s">
        <v>26</v>
      </c>
      <c r="J273" t="s">
        <v>27</v>
      </c>
      <c r="K273" t="s">
        <v>127</v>
      </c>
      <c r="L273" t="s">
        <v>43</v>
      </c>
      <c r="M273">
        <v>94109</v>
      </c>
      <c r="N273" t="s">
        <v>44</v>
      </c>
      <c r="O273" t="s">
        <v>1018</v>
      </c>
      <c r="P273" t="s">
        <v>71</v>
      </c>
      <c r="Q273" t="s">
        <v>161</v>
      </c>
      <c r="R273" t="s">
        <v>1019</v>
      </c>
      <c r="S273">
        <v>209.92999999999998</v>
      </c>
      <c r="T273">
        <v>7</v>
      </c>
      <c r="U273">
        <v>0</v>
      </c>
      <c r="V273">
        <v>92.369200000000021</v>
      </c>
    </row>
    <row r="274" spans="1:22" x14ac:dyDescent="0.3">
      <c r="A274">
        <v>273</v>
      </c>
      <c r="B274" t="s">
        <v>1017</v>
      </c>
      <c r="C274">
        <v>2012</v>
      </c>
      <c r="D274">
        <v>41120</v>
      </c>
      <c r="E274">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2.3232000000000004</v>
      </c>
    </row>
    <row r="275" spans="1:22" x14ac:dyDescent="0.3">
      <c r="A275">
        <v>274</v>
      </c>
      <c r="B275" t="s">
        <v>1017</v>
      </c>
      <c r="C275">
        <v>2012</v>
      </c>
      <c r="D275">
        <v>41120</v>
      </c>
      <c r="E275">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4.0949999999999989</v>
      </c>
    </row>
    <row r="276" spans="1:22" x14ac:dyDescent="0.3">
      <c r="A276">
        <v>275</v>
      </c>
      <c r="B276" t="s">
        <v>1024</v>
      </c>
      <c r="C276">
        <v>2014</v>
      </c>
      <c r="D276">
        <v>41899</v>
      </c>
      <c r="E276">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3">
      <c r="A277">
        <v>276</v>
      </c>
      <c r="B277" t="s">
        <v>1024</v>
      </c>
      <c r="C277">
        <v>2014</v>
      </c>
      <c r="D277">
        <v>41899</v>
      </c>
      <c r="E277">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1.5548000000000002</v>
      </c>
    </row>
    <row r="278" spans="1:22" x14ac:dyDescent="0.3">
      <c r="A278">
        <v>277</v>
      </c>
      <c r="B278" t="s">
        <v>1032</v>
      </c>
      <c r="C278">
        <v>2014</v>
      </c>
      <c r="D278">
        <v>41926</v>
      </c>
      <c r="E278">
        <v>41930</v>
      </c>
      <c r="F278" t="s">
        <v>50</v>
      </c>
      <c r="G278" t="s">
        <v>1033</v>
      </c>
      <c r="H278" t="s">
        <v>1034</v>
      </c>
      <c r="I278" t="s">
        <v>41</v>
      </c>
      <c r="J278" t="s">
        <v>27</v>
      </c>
      <c r="K278" t="s">
        <v>146</v>
      </c>
      <c r="L278" t="s">
        <v>147</v>
      </c>
      <c r="M278">
        <v>19140</v>
      </c>
      <c r="N278" t="s">
        <v>148</v>
      </c>
      <c r="O278" t="s">
        <v>1035</v>
      </c>
      <c r="P278" t="s">
        <v>46</v>
      </c>
      <c r="Q278" t="s">
        <v>90</v>
      </c>
      <c r="R278" t="s">
        <v>1036</v>
      </c>
      <c r="S278">
        <v>11.648000000000001</v>
      </c>
      <c r="T278">
        <v>2</v>
      </c>
      <c r="U278">
        <v>0.2</v>
      </c>
      <c r="V278">
        <v>4.0768000000000004</v>
      </c>
    </row>
    <row r="279" spans="1:22" x14ac:dyDescent="0.3">
      <c r="A279">
        <v>278</v>
      </c>
      <c r="B279" t="s">
        <v>1032</v>
      </c>
      <c r="C279">
        <v>2014</v>
      </c>
      <c r="D279">
        <v>41926</v>
      </c>
      <c r="E279">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5.9071999999999987</v>
      </c>
    </row>
    <row r="280" spans="1:22" x14ac:dyDescent="0.3">
      <c r="A280">
        <v>279</v>
      </c>
      <c r="B280" t="s">
        <v>1032</v>
      </c>
      <c r="C280">
        <v>2014</v>
      </c>
      <c r="D280">
        <v>41926</v>
      </c>
      <c r="E280">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3">
      <c r="A281">
        <v>280</v>
      </c>
      <c r="B281" t="s">
        <v>1032</v>
      </c>
      <c r="C281">
        <v>2014</v>
      </c>
      <c r="D281">
        <v>41926</v>
      </c>
      <c r="E281">
        <v>41930</v>
      </c>
      <c r="F281" t="s">
        <v>50</v>
      </c>
      <c r="G281" t="s">
        <v>1033</v>
      </c>
      <c r="H281" t="s">
        <v>1034</v>
      </c>
      <c r="I281" t="s">
        <v>41</v>
      </c>
      <c r="J281" t="s">
        <v>27</v>
      </c>
      <c r="K281" t="s">
        <v>146</v>
      </c>
      <c r="L281" t="s">
        <v>147</v>
      </c>
      <c r="M281">
        <v>19140</v>
      </c>
      <c r="N281" t="s">
        <v>148</v>
      </c>
      <c r="O281" t="s">
        <v>1041</v>
      </c>
      <c r="P281" t="s">
        <v>46</v>
      </c>
      <c r="Q281" t="s">
        <v>47</v>
      </c>
      <c r="R281" t="s">
        <v>1042</v>
      </c>
      <c r="S281">
        <v>24.839999999999996</v>
      </c>
      <c r="T281">
        <v>3</v>
      </c>
      <c r="U281">
        <v>0.2</v>
      </c>
      <c r="V281">
        <v>8.6940000000000008</v>
      </c>
    </row>
    <row r="282" spans="1:22" x14ac:dyDescent="0.3">
      <c r="A282">
        <v>281</v>
      </c>
      <c r="B282" t="s">
        <v>1043</v>
      </c>
      <c r="C282">
        <v>2012</v>
      </c>
      <c r="D282">
        <v>41178</v>
      </c>
      <c r="E282">
        <v>41180</v>
      </c>
      <c r="F282" t="s">
        <v>23</v>
      </c>
      <c r="G282" t="s">
        <v>519</v>
      </c>
      <c r="H282" t="s">
        <v>520</v>
      </c>
      <c r="I282" t="s">
        <v>26</v>
      </c>
      <c r="J282" t="s">
        <v>27</v>
      </c>
      <c r="K282" t="s">
        <v>184</v>
      </c>
      <c r="L282" t="s">
        <v>104</v>
      </c>
      <c r="M282">
        <v>77070</v>
      </c>
      <c r="N282" t="s">
        <v>105</v>
      </c>
      <c r="O282" t="s">
        <v>1044</v>
      </c>
      <c r="P282" t="s">
        <v>46</v>
      </c>
      <c r="Q282" t="s">
        <v>75</v>
      </c>
      <c r="R282" t="s">
        <v>1045</v>
      </c>
      <c r="S282">
        <v>2.0799999999999996</v>
      </c>
      <c r="T282">
        <v>5</v>
      </c>
      <c r="U282">
        <v>0.8</v>
      </c>
      <c r="V282">
        <v>-3.4320000000000004</v>
      </c>
    </row>
    <row r="283" spans="1:22" x14ac:dyDescent="0.3">
      <c r="A283">
        <v>282</v>
      </c>
      <c r="B283" t="s">
        <v>1043</v>
      </c>
      <c r="C283">
        <v>2012</v>
      </c>
      <c r="D283">
        <v>41178</v>
      </c>
      <c r="E283">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3">
      <c r="A284">
        <v>283</v>
      </c>
      <c r="B284" t="s">
        <v>1048</v>
      </c>
      <c r="C284">
        <v>2012</v>
      </c>
      <c r="D284">
        <v>41215</v>
      </c>
      <c r="E284">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x14ac:dyDescent="0.3">
      <c r="A285">
        <v>284</v>
      </c>
      <c r="B285" t="s">
        <v>1053</v>
      </c>
      <c r="C285">
        <v>2012</v>
      </c>
      <c r="D285">
        <v>41178</v>
      </c>
      <c r="E285">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47.843999999999994</v>
      </c>
    </row>
    <row r="286" spans="1:22" x14ac:dyDescent="0.3">
      <c r="A286">
        <v>285</v>
      </c>
      <c r="B286" t="s">
        <v>1053</v>
      </c>
      <c r="C286">
        <v>2012</v>
      </c>
      <c r="D286">
        <v>41178</v>
      </c>
      <c r="E286">
        <v>41184</v>
      </c>
      <c r="F286" t="s">
        <v>50</v>
      </c>
      <c r="G286" t="s">
        <v>164</v>
      </c>
      <c r="H286" t="s">
        <v>165</v>
      </c>
      <c r="I286" t="s">
        <v>26</v>
      </c>
      <c r="J286" t="s">
        <v>27</v>
      </c>
      <c r="K286" t="s">
        <v>419</v>
      </c>
      <c r="L286" t="s">
        <v>420</v>
      </c>
      <c r="M286">
        <v>97206</v>
      </c>
      <c r="N286" t="s">
        <v>44</v>
      </c>
      <c r="O286" t="s">
        <v>1055</v>
      </c>
      <c r="P286" t="s">
        <v>71</v>
      </c>
      <c r="Q286" t="s">
        <v>161</v>
      </c>
      <c r="R286" t="s">
        <v>1056</v>
      </c>
      <c r="S286">
        <v>239.80000000000004</v>
      </c>
      <c r="T286">
        <v>5</v>
      </c>
      <c r="U286">
        <v>0.2</v>
      </c>
      <c r="V286">
        <v>47.959999999999987</v>
      </c>
    </row>
    <row r="287" spans="1:22" x14ac:dyDescent="0.3">
      <c r="A287">
        <v>286</v>
      </c>
      <c r="B287" t="s">
        <v>1053</v>
      </c>
      <c r="C287">
        <v>2012</v>
      </c>
      <c r="D287">
        <v>41178</v>
      </c>
      <c r="E287">
        <v>41184</v>
      </c>
      <c r="F287" t="s">
        <v>50</v>
      </c>
      <c r="G287" t="s">
        <v>164</v>
      </c>
      <c r="H287" t="s">
        <v>165</v>
      </c>
      <c r="I287" t="s">
        <v>26</v>
      </c>
      <c r="J287" t="s">
        <v>27</v>
      </c>
      <c r="K287" t="s">
        <v>419</v>
      </c>
      <c r="L287" t="s">
        <v>420</v>
      </c>
      <c r="M287">
        <v>97206</v>
      </c>
      <c r="N287" t="s">
        <v>44</v>
      </c>
      <c r="O287" t="s">
        <v>1057</v>
      </c>
      <c r="P287" t="s">
        <v>46</v>
      </c>
      <c r="Q287" t="s">
        <v>90</v>
      </c>
      <c r="R287" t="s">
        <v>1058</v>
      </c>
      <c r="S287">
        <v>31.104000000000006</v>
      </c>
      <c r="T287">
        <v>6</v>
      </c>
      <c r="U287">
        <v>0.2</v>
      </c>
      <c r="V287">
        <v>10.8864</v>
      </c>
    </row>
    <row r="288" spans="1:22" x14ac:dyDescent="0.3">
      <c r="A288">
        <v>287</v>
      </c>
      <c r="B288" t="s">
        <v>1059</v>
      </c>
      <c r="C288">
        <v>2013</v>
      </c>
      <c r="D288">
        <v>41627</v>
      </c>
      <c r="E288">
        <v>41629</v>
      </c>
      <c r="F288" t="s">
        <v>23</v>
      </c>
      <c r="G288" t="s">
        <v>1060</v>
      </c>
      <c r="H288" t="s">
        <v>1061</v>
      </c>
      <c r="I288" t="s">
        <v>41</v>
      </c>
      <c r="J288" t="s">
        <v>27</v>
      </c>
      <c r="K288" t="s">
        <v>1062</v>
      </c>
      <c r="L288" t="s">
        <v>54</v>
      </c>
      <c r="M288">
        <v>33319</v>
      </c>
      <c r="N288" t="s">
        <v>30</v>
      </c>
      <c r="O288" t="s">
        <v>1063</v>
      </c>
      <c r="P288" t="s">
        <v>46</v>
      </c>
      <c r="Q288" t="s">
        <v>75</v>
      </c>
      <c r="R288" t="s">
        <v>1064</v>
      </c>
      <c r="S288">
        <v>254.05800000000002</v>
      </c>
      <c r="T288">
        <v>7</v>
      </c>
      <c r="U288">
        <v>0.7</v>
      </c>
      <c r="V288">
        <v>-169.3719999999999</v>
      </c>
    </row>
    <row r="289" spans="1:22" x14ac:dyDescent="0.3">
      <c r="A289">
        <v>288</v>
      </c>
      <c r="B289" t="s">
        <v>1059</v>
      </c>
      <c r="C289">
        <v>2013</v>
      </c>
      <c r="D289">
        <v>41627</v>
      </c>
      <c r="E289">
        <v>41629</v>
      </c>
      <c r="F289" t="s">
        <v>23</v>
      </c>
      <c r="G289" t="s">
        <v>1060</v>
      </c>
      <c r="H289" t="s">
        <v>1061</v>
      </c>
      <c r="I289" t="s">
        <v>41</v>
      </c>
      <c r="J289" t="s">
        <v>27</v>
      </c>
      <c r="K289" t="s">
        <v>1062</v>
      </c>
      <c r="L289" t="s">
        <v>54</v>
      </c>
      <c r="M289">
        <v>33319</v>
      </c>
      <c r="N289" t="s">
        <v>30</v>
      </c>
      <c r="O289" t="s">
        <v>713</v>
      </c>
      <c r="P289" t="s">
        <v>46</v>
      </c>
      <c r="Q289" t="s">
        <v>78</v>
      </c>
      <c r="R289" t="s">
        <v>714</v>
      </c>
      <c r="S289">
        <v>194.52800000000002</v>
      </c>
      <c r="T289">
        <v>2</v>
      </c>
      <c r="U289">
        <v>0.2</v>
      </c>
      <c r="V289">
        <v>24.315999999999974</v>
      </c>
    </row>
    <row r="290" spans="1:22" x14ac:dyDescent="0.3">
      <c r="A290">
        <v>289</v>
      </c>
      <c r="B290" t="s">
        <v>1059</v>
      </c>
      <c r="C290">
        <v>2013</v>
      </c>
      <c r="D290">
        <v>41627</v>
      </c>
      <c r="E290">
        <v>41629</v>
      </c>
      <c r="F290" t="s">
        <v>23</v>
      </c>
      <c r="G290" t="s">
        <v>1060</v>
      </c>
      <c r="H290" t="s">
        <v>1061</v>
      </c>
      <c r="I290" t="s">
        <v>41</v>
      </c>
      <c r="J290" t="s">
        <v>27</v>
      </c>
      <c r="K290" t="s">
        <v>1062</v>
      </c>
      <c r="L290" t="s">
        <v>54</v>
      </c>
      <c r="M290">
        <v>33319</v>
      </c>
      <c r="N290" t="s">
        <v>30</v>
      </c>
      <c r="O290" t="s">
        <v>1065</v>
      </c>
      <c r="P290" t="s">
        <v>46</v>
      </c>
      <c r="Q290" t="s">
        <v>578</v>
      </c>
      <c r="R290" t="s">
        <v>1066</v>
      </c>
      <c r="S290">
        <v>961.48000000000013</v>
      </c>
      <c r="T290">
        <v>5</v>
      </c>
      <c r="U290">
        <v>0.2</v>
      </c>
      <c r="V290">
        <v>-204.31449999999995</v>
      </c>
    </row>
    <row r="291" spans="1:22" x14ac:dyDescent="0.3">
      <c r="A291">
        <v>290</v>
      </c>
      <c r="B291" t="s">
        <v>1067</v>
      </c>
      <c r="C291">
        <v>2013</v>
      </c>
      <c r="D291">
        <v>41599</v>
      </c>
      <c r="E29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6.6835999999999993</v>
      </c>
    </row>
    <row r="292" spans="1:22" x14ac:dyDescent="0.3">
      <c r="A292">
        <v>291</v>
      </c>
      <c r="B292" t="s">
        <v>1067</v>
      </c>
      <c r="C292">
        <v>2013</v>
      </c>
      <c r="D292">
        <v>41599</v>
      </c>
      <c r="E292">
        <v>41603</v>
      </c>
      <c r="F292" t="s">
        <v>23</v>
      </c>
      <c r="G292" t="s">
        <v>1068</v>
      </c>
      <c r="H292" t="s">
        <v>1069</v>
      </c>
      <c r="I292" t="s">
        <v>102</v>
      </c>
      <c r="J292" t="s">
        <v>27</v>
      </c>
      <c r="K292" t="s">
        <v>497</v>
      </c>
      <c r="L292" t="s">
        <v>498</v>
      </c>
      <c r="M292">
        <v>43229</v>
      </c>
      <c r="N292" t="s">
        <v>148</v>
      </c>
      <c r="O292" t="s">
        <v>1072</v>
      </c>
      <c r="P292" t="s">
        <v>46</v>
      </c>
      <c r="Q292" t="s">
        <v>47</v>
      </c>
      <c r="R292" t="s">
        <v>1073</v>
      </c>
      <c r="S292">
        <v>18.496000000000002</v>
      </c>
      <c r="T292">
        <v>8</v>
      </c>
      <c r="U292">
        <v>0.2</v>
      </c>
      <c r="V292">
        <v>6.2423999999999999</v>
      </c>
    </row>
    <row r="293" spans="1:22" x14ac:dyDescent="0.3">
      <c r="A293">
        <v>292</v>
      </c>
      <c r="B293" t="s">
        <v>1067</v>
      </c>
      <c r="C293">
        <v>2013</v>
      </c>
      <c r="D293">
        <v>41599</v>
      </c>
      <c r="E293">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255.98400000000004</v>
      </c>
      <c r="T293">
        <v>2</v>
      </c>
      <c r="U293">
        <v>0.2</v>
      </c>
      <c r="V293">
        <v>54.396600000000007</v>
      </c>
    </row>
    <row r="294" spans="1:22" x14ac:dyDescent="0.3">
      <c r="A294">
        <v>293</v>
      </c>
      <c r="B294" t="s">
        <v>1067</v>
      </c>
      <c r="C294">
        <v>2013</v>
      </c>
      <c r="D294">
        <v>41599</v>
      </c>
      <c r="E294">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-48.703199999999995</v>
      </c>
    </row>
    <row r="295" spans="1:22" x14ac:dyDescent="0.3">
      <c r="A295">
        <v>294</v>
      </c>
      <c r="B295" t="s">
        <v>1078</v>
      </c>
      <c r="C295">
        <v>2011</v>
      </c>
      <c r="D295">
        <v>40903</v>
      </c>
      <c r="E295">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
      <c r="A296">
        <v>295</v>
      </c>
      <c r="B296" t="s">
        <v>1078</v>
      </c>
      <c r="C296">
        <v>2011</v>
      </c>
      <c r="D296">
        <v>40903</v>
      </c>
      <c r="E296">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row>
    <row r="297" spans="1:22" x14ac:dyDescent="0.3">
      <c r="A297">
        <v>296</v>
      </c>
      <c r="B297" t="s">
        <v>1078</v>
      </c>
      <c r="C297">
        <v>2011</v>
      </c>
      <c r="D297">
        <v>40903</v>
      </c>
      <c r="E297">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row>
    <row r="298" spans="1:22" x14ac:dyDescent="0.3">
      <c r="A298">
        <v>297</v>
      </c>
      <c r="B298" t="s">
        <v>1078</v>
      </c>
      <c r="C298">
        <v>2011</v>
      </c>
      <c r="D298">
        <v>40903</v>
      </c>
      <c r="E298">
        <v>40905</v>
      </c>
      <c r="F298" t="s">
        <v>188</v>
      </c>
      <c r="G298" t="s">
        <v>1079</v>
      </c>
      <c r="H298" t="s">
        <v>1080</v>
      </c>
      <c r="I298" t="s">
        <v>41</v>
      </c>
      <c r="J298" t="s">
        <v>27</v>
      </c>
      <c r="K298" t="s">
        <v>1081</v>
      </c>
      <c r="L298" t="s">
        <v>457</v>
      </c>
      <c r="M298">
        <v>80906</v>
      </c>
      <c r="N298" t="s">
        <v>44</v>
      </c>
      <c r="O298" t="s">
        <v>1088</v>
      </c>
      <c r="P298" t="s">
        <v>46</v>
      </c>
      <c r="Q298" t="s">
        <v>75</v>
      </c>
      <c r="R298" t="s">
        <v>1089</v>
      </c>
      <c r="S298">
        <v>78.600000000000009</v>
      </c>
      <c r="T298">
        <v>5</v>
      </c>
      <c r="U298">
        <v>0.7</v>
      </c>
      <c r="V298">
        <v>-62.88000000000001</v>
      </c>
    </row>
    <row r="299" spans="1:22" x14ac:dyDescent="0.3">
      <c r="A299">
        <v>298</v>
      </c>
      <c r="B299" t="s">
        <v>1078</v>
      </c>
      <c r="C299">
        <v>2011</v>
      </c>
      <c r="D299">
        <v>40903</v>
      </c>
      <c r="E299">
        <v>40905</v>
      </c>
      <c r="F299" t="s">
        <v>188</v>
      </c>
      <c r="G299" t="s">
        <v>1079</v>
      </c>
      <c r="H299" t="s">
        <v>1080</v>
      </c>
      <c r="I299" t="s">
        <v>41</v>
      </c>
      <c r="J299" t="s">
        <v>27</v>
      </c>
      <c r="K299" t="s">
        <v>1081</v>
      </c>
      <c r="L299" t="s">
        <v>457</v>
      </c>
      <c r="M299">
        <v>80906</v>
      </c>
      <c r="N299" t="s">
        <v>44</v>
      </c>
      <c r="O299" t="s">
        <v>1090</v>
      </c>
      <c r="P299" t="s">
        <v>46</v>
      </c>
      <c r="Q299" t="s">
        <v>269</v>
      </c>
      <c r="R299" t="s">
        <v>1091</v>
      </c>
      <c r="S299">
        <v>27.552000000000003</v>
      </c>
      <c r="T299">
        <v>3</v>
      </c>
      <c r="U299">
        <v>0.2</v>
      </c>
      <c r="V299">
        <v>9.2987999999999964</v>
      </c>
    </row>
    <row r="300" spans="1:22" x14ac:dyDescent="0.3">
      <c r="A300">
        <v>299</v>
      </c>
      <c r="B300" t="s">
        <v>1092</v>
      </c>
      <c r="C300">
        <v>2013</v>
      </c>
      <c r="D300">
        <v>41576</v>
      </c>
      <c r="E300">
        <v>41582</v>
      </c>
      <c r="F300" t="s">
        <v>50</v>
      </c>
      <c r="G300" t="s">
        <v>581</v>
      </c>
      <c r="H300" t="s">
        <v>582</v>
      </c>
      <c r="I300" t="s">
        <v>41</v>
      </c>
      <c r="J300" t="s">
        <v>27</v>
      </c>
      <c r="K300" t="s">
        <v>1093</v>
      </c>
      <c r="L300" t="s">
        <v>788</v>
      </c>
      <c r="M300">
        <v>7109</v>
      </c>
      <c r="N300" t="s">
        <v>148</v>
      </c>
      <c r="O300" t="s">
        <v>1094</v>
      </c>
      <c r="P300" t="s">
        <v>46</v>
      </c>
      <c r="Q300" t="s">
        <v>90</v>
      </c>
      <c r="R300" t="s">
        <v>1095</v>
      </c>
      <c r="S300">
        <v>32.400000000000006</v>
      </c>
      <c r="T300">
        <v>5</v>
      </c>
      <c r="U300">
        <v>0</v>
      </c>
      <c r="V300">
        <v>15.552000000000001</v>
      </c>
    </row>
    <row r="301" spans="1:22" x14ac:dyDescent="0.3">
      <c r="A301">
        <v>300</v>
      </c>
      <c r="B301" t="s">
        <v>1092</v>
      </c>
      <c r="C301">
        <v>2013</v>
      </c>
      <c r="D301">
        <v>41576</v>
      </c>
      <c r="E30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10.824800000000096</v>
      </c>
    </row>
    <row r="302" spans="1:22" x14ac:dyDescent="0.3">
      <c r="A302">
        <v>301</v>
      </c>
      <c r="B302" t="s">
        <v>1092</v>
      </c>
      <c r="C302">
        <v>2013</v>
      </c>
      <c r="D302">
        <v>41576</v>
      </c>
      <c r="E302">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27.316799999999997</v>
      </c>
    </row>
    <row r="303" spans="1:22" x14ac:dyDescent="0.3">
      <c r="A303">
        <v>302</v>
      </c>
      <c r="B303" t="s">
        <v>1092</v>
      </c>
      <c r="C303">
        <v>2013</v>
      </c>
      <c r="D303">
        <v>41576</v>
      </c>
      <c r="E303">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38.023999999999994</v>
      </c>
    </row>
    <row r="304" spans="1:22" x14ac:dyDescent="0.3">
      <c r="A304">
        <v>303</v>
      </c>
      <c r="B304" t="s">
        <v>1092</v>
      </c>
      <c r="C304">
        <v>2013</v>
      </c>
      <c r="D304">
        <v>41576</v>
      </c>
      <c r="E304">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6.5687999999999995</v>
      </c>
    </row>
    <row r="305" spans="1:22" x14ac:dyDescent="0.3">
      <c r="A305">
        <v>304</v>
      </c>
      <c r="B305" t="s">
        <v>1104</v>
      </c>
      <c r="C305">
        <v>2014</v>
      </c>
      <c r="D305">
        <v>41963</v>
      </c>
      <c r="E305">
        <v>41967</v>
      </c>
      <c r="F305" t="s">
        <v>50</v>
      </c>
      <c r="G305" t="s">
        <v>859</v>
      </c>
      <c r="H305" t="s">
        <v>860</v>
      </c>
      <c r="I305" t="s">
        <v>26</v>
      </c>
      <c r="J305" t="s">
        <v>27</v>
      </c>
      <c r="K305" t="s">
        <v>303</v>
      </c>
      <c r="L305" t="s">
        <v>211</v>
      </c>
      <c r="M305">
        <v>60623</v>
      </c>
      <c r="N305" t="s">
        <v>105</v>
      </c>
      <c r="O305" t="s">
        <v>1105</v>
      </c>
      <c r="P305" t="s">
        <v>32</v>
      </c>
      <c r="Q305" t="s">
        <v>56</v>
      </c>
      <c r="R305" t="s">
        <v>1106</v>
      </c>
      <c r="S305">
        <v>219.07500000000002</v>
      </c>
      <c r="T305">
        <v>3</v>
      </c>
      <c r="U305">
        <v>0.5</v>
      </c>
      <c r="V305">
        <v>-131.44500000000005</v>
      </c>
    </row>
    <row r="306" spans="1:22" x14ac:dyDescent="0.3">
      <c r="A306">
        <v>305</v>
      </c>
      <c r="B306" t="s">
        <v>1107</v>
      </c>
      <c r="C306">
        <v>2012</v>
      </c>
      <c r="D306">
        <v>41033</v>
      </c>
      <c r="E306">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x14ac:dyDescent="0.3">
      <c r="A307">
        <v>306</v>
      </c>
      <c r="B307" t="s">
        <v>1112</v>
      </c>
      <c r="C307">
        <v>2011</v>
      </c>
      <c r="D307">
        <v>40907</v>
      </c>
      <c r="E307">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row>
    <row r="308" spans="1:22" x14ac:dyDescent="0.3">
      <c r="A308">
        <v>307</v>
      </c>
      <c r="B308" t="s">
        <v>1116</v>
      </c>
      <c r="C308">
        <v>2011</v>
      </c>
      <c r="D308">
        <v>40695</v>
      </c>
      <c r="E308">
        <v>40700</v>
      </c>
      <c r="F308" t="s">
        <v>50</v>
      </c>
      <c r="G308" t="s">
        <v>1117</v>
      </c>
      <c r="H308" t="s">
        <v>1118</v>
      </c>
      <c r="I308" t="s">
        <v>102</v>
      </c>
      <c r="J308" t="s">
        <v>27</v>
      </c>
      <c r="K308" t="s">
        <v>1119</v>
      </c>
      <c r="L308" t="s">
        <v>788</v>
      </c>
      <c r="M308">
        <v>8701</v>
      </c>
      <c r="N308" t="s">
        <v>148</v>
      </c>
      <c r="O308" t="s">
        <v>1120</v>
      </c>
      <c r="P308" t="s">
        <v>46</v>
      </c>
      <c r="Q308" t="s">
        <v>75</v>
      </c>
      <c r="R308" t="s">
        <v>1121</v>
      </c>
      <c r="S308">
        <v>45.480000000000004</v>
      </c>
      <c r="T308">
        <v>3</v>
      </c>
      <c r="U308">
        <v>0</v>
      </c>
      <c r="V308">
        <v>20.9208</v>
      </c>
    </row>
    <row r="309" spans="1:22" x14ac:dyDescent="0.3">
      <c r="A309">
        <v>308</v>
      </c>
      <c r="B309" t="s">
        <v>1116</v>
      </c>
      <c r="C309">
        <v>2011</v>
      </c>
      <c r="D309">
        <v>40695</v>
      </c>
      <c r="E309">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row>
    <row r="310" spans="1:22" x14ac:dyDescent="0.3">
      <c r="A310">
        <v>309</v>
      </c>
      <c r="B310" t="s">
        <v>1124</v>
      </c>
      <c r="C310">
        <v>2014</v>
      </c>
      <c r="D310">
        <v>41745</v>
      </c>
      <c r="E310">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3">
      <c r="A311">
        <v>310</v>
      </c>
      <c r="B311" t="s">
        <v>1130</v>
      </c>
      <c r="C311">
        <v>2013</v>
      </c>
      <c r="D311">
        <v>41530</v>
      </c>
      <c r="E311">
        <v>41532</v>
      </c>
      <c r="F311" t="s">
        <v>23</v>
      </c>
      <c r="G311" t="s">
        <v>1131</v>
      </c>
      <c r="H311" t="s">
        <v>1132</v>
      </c>
      <c r="I311" t="s">
        <v>41</v>
      </c>
      <c r="J311" t="s">
        <v>27</v>
      </c>
      <c r="K311" t="s">
        <v>1133</v>
      </c>
      <c r="L311" t="s">
        <v>457</v>
      </c>
      <c r="M311">
        <v>80004</v>
      </c>
      <c r="N311" t="s">
        <v>44</v>
      </c>
      <c r="O311" t="s">
        <v>1134</v>
      </c>
      <c r="P311" t="s">
        <v>32</v>
      </c>
      <c r="Q311" t="s">
        <v>65</v>
      </c>
      <c r="R311" t="s">
        <v>1135</v>
      </c>
      <c r="S311">
        <v>15.136000000000003</v>
      </c>
      <c r="T311">
        <v>4</v>
      </c>
      <c r="U311">
        <v>0.2</v>
      </c>
      <c r="V311">
        <v>3.5948000000000011</v>
      </c>
    </row>
    <row r="312" spans="1:22" x14ac:dyDescent="0.3">
      <c r="A312">
        <v>311</v>
      </c>
      <c r="B312" t="s">
        <v>1130</v>
      </c>
      <c r="C312">
        <v>2013</v>
      </c>
      <c r="D312">
        <v>41530</v>
      </c>
      <c r="E312">
        <v>41532</v>
      </c>
      <c r="F312" t="s">
        <v>23</v>
      </c>
      <c r="G312" t="s">
        <v>1131</v>
      </c>
      <c r="H312" t="s">
        <v>1132</v>
      </c>
      <c r="I312" t="s">
        <v>41</v>
      </c>
      <c r="J312" t="s">
        <v>27</v>
      </c>
      <c r="K312" t="s">
        <v>1133</v>
      </c>
      <c r="L312" t="s">
        <v>457</v>
      </c>
      <c r="M312">
        <v>80004</v>
      </c>
      <c r="N312" t="s">
        <v>44</v>
      </c>
      <c r="O312" t="s">
        <v>1136</v>
      </c>
      <c r="P312" t="s">
        <v>32</v>
      </c>
      <c r="Q312" t="s">
        <v>36</v>
      </c>
      <c r="R312" t="s">
        <v>1137</v>
      </c>
      <c r="S312">
        <v>466.76800000000003</v>
      </c>
      <c r="T312">
        <v>2</v>
      </c>
      <c r="U312">
        <v>0.2</v>
      </c>
      <c r="V312">
        <v>52.511399999999981</v>
      </c>
    </row>
    <row r="313" spans="1:22" x14ac:dyDescent="0.3">
      <c r="A313">
        <v>312</v>
      </c>
      <c r="B313" t="s">
        <v>1130</v>
      </c>
      <c r="C313">
        <v>2013</v>
      </c>
      <c r="D313">
        <v>41530</v>
      </c>
      <c r="E313">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1.7135999999999978</v>
      </c>
    </row>
    <row r="314" spans="1:22" x14ac:dyDescent="0.3">
      <c r="A314">
        <v>313</v>
      </c>
      <c r="B314" t="s">
        <v>1130</v>
      </c>
      <c r="C314">
        <v>2013</v>
      </c>
      <c r="D314">
        <v>41530</v>
      </c>
      <c r="E314">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3">
      <c r="A315">
        <v>314</v>
      </c>
      <c r="B315" t="s">
        <v>1142</v>
      </c>
      <c r="C315">
        <v>2011</v>
      </c>
      <c r="D315">
        <v>40813</v>
      </c>
      <c r="E315">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x14ac:dyDescent="0.3">
      <c r="A316">
        <v>315</v>
      </c>
      <c r="B316" t="s">
        <v>1148</v>
      </c>
      <c r="C316">
        <v>2011</v>
      </c>
      <c r="D316">
        <v>40764</v>
      </c>
      <c r="E316">
        <v>40771</v>
      </c>
      <c r="F316" t="s">
        <v>50</v>
      </c>
      <c r="G316" t="s">
        <v>1149</v>
      </c>
      <c r="H316" t="s">
        <v>1150</v>
      </c>
      <c r="I316" t="s">
        <v>41</v>
      </c>
      <c r="J316" t="s">
        <v>27</v>
      </c>
      <c r="K316" t="s">
        <v>1151</v>
      </c>
      <c r="L316" t="s">
        <v>54</v>
      </c>
      <c r="M316">
        <v>33710</v>
      </c>
      <c r="N316" t="s">
        <v>30</v>
      </c>
      <c r="O316" t="s">
        <v>1152</v>
      </c>
      <c r="P316" t="s">
        <v>71</v>
      </c>
      <c r="Q316" t="s">
        <v>72</v>
      </c>
      <c r="R316" t="s">
        <v>1153</v>
      </c>
      <c r="S316">
        <v>178.38400000000001</v>
      </c>
      <c r="T316">
        <v>2</v>
      </c>
      <c r="U316">
        <v>0.2</v>
      </c>
      <c r="V316">
        <v>22.297999999999973</v>
      </c>
    </row>
    <row r="317" spans="1:22" x14ac:dyDescent="0.3">
      <c r="A317">
        <v>316</v>
      </c>
      <c r="B317" t="s">
        <v>1148</v>
      </c>
      <c r="C317">
        <v>2011</v>
      </c>
      <c r="D317">
        <v>40764</v>
      </c>
      <c r="E317">
        <v>40771</v>
      </c>
      <c r="F317" t="s">
        <v>50</v>
      </c>
      <c r="G317" t="s">
        <v>1149</v>
      </c>
      <c r="H317" t="s">
        <v>1150</v>
      </c>
      <c r="I317" t="s">
        <v>41</v>
      </c>
      <c r="J317" t="s">
        <v>27</v>
      </c>
      <c r="K317" t="s">
        <v>1151</v>
      </c>
      <c r="L317" t="s">
        <v>54</v>
      </c>
      <c r="M317">
        <v>33710</v>
      </c>
      <c r="N317" t="s">
        <v>30</v>
      </c>
      <c r="O317" t="s">
        <v>1154</v>
      </c>
      <c r="P317" t="s">
        <v>46</v>
      </c>
      <c r="Q317" t="s">
        <v>90</v>
      </c>
      <c r="R317" t="s">
        <v>1155</v>
      </c>
      <c r="S317">
        <v>15.552000000000003</v>
      </c>
      <c r="T317">
        <v>3</v>
      </c>
      <c r="U317">
        <v>0.2</v>
      </c>
      <c r="V317">
        <v>5.4432</v>
      </c>
    </row>
    <row r="318" spans="1:22" x14ac:dyDescent="0.3">
      <c r="A318">
        <v>317</v>
      </c>
      <c r="B318" t="s">
        <v>1156</v>
      </c>
      <c r="C318">
        <v>2011</v>
      </c>
      <c r="D318">
        <v>40905</v>
      </c>
      <c r="E318">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row>
    <row r="319" spans="1:22" x14ac:dyDescent="0.3">
      <c r="A319">
        <v>318</v>
      </c>
      <c r="B319" t="s">
        <v>1161</v>
      </c>
      <c r="C319">
        <v>2011</v>
      </c>
      <c r="D319">
        <v>40851</v>
      </c>
      <c r="E319">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row>
    <row r="320" spans="1:22" x14ac:dyDescent="0.3">
      <c r="A320">
        <v>319</v>
      </c>
      <c r="B320" t="s">
        <v>1161</v>
      </c>
      <c r="C320">
        <v>2011</v>
      </c>
      <c r="D320">
        <v>40851</v>
      </c>
      <c r="E320">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3">
      <c r="A321">
        <v>320</v>
      </c>
      <c r="B321" t="s">
        <v>1161</v>
      </c>
      <c r="C321">
        <v>2011</v>
      </c>
      <c r="D321">
        <v>40851</v>
      </c>
      <c r="E32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3">
      <c r="A322">
        <v>321</v>
      </c>
      <c r="B322" t="s">
        <v>1161</v>
      </c>
      <c r="C322">
        <v>2011</v>
      </c>
      <c r="D322">
        <v>40851</v>
      </c>
      <c r="E322">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3">
      <c r="A323">
        <v>322</v>
      </c>
      <c r="B323" t="s">
        <v>1161</v>
      </c>
      <c r="C323">
        <v>2011</v>
      </c>
      <c r="D323">
        <v>40851</v>
      </c>
      <c r="E323">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13.070999999999998</v>
      </c>
    </row>
    <row r="324" spans="1:22" x14ac:dyDescent="0.3">
      <c r="A324">
        <v>323</v>
      </c>
      <c r="B324" t="s">
        <v>1170</v>
      </c>
      <c r="C324">
        <v>2011</v>
      </c>
      <c r="D324">
        <v>40805</v>
      </c>
      <c r="E324">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3">
      <c r="A325">
        <v>324</v>
      </c>
      <c r="B325" t="s">
        <v>1176</v>
      </c>
      <c r="C325">
        <v>2013</v>
      </c>
      <c r="D325">
        <v>41388</v>
      </c>
      <c r="E325">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3">
      <c r="A326">
        <v>325</v>
      </c>
      <c r="B326" t="s">
        <v>1176</v>
      </c>
      <c r="C326">
        <v>2013</v>
      </c>
      <c r="D326">
        <v>41388</v>
      </c>
      <c r="E326">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3">
      <c r="A327">
        <v>326</v>
      </c>
      <c r="B327" t="s">
        <v>1182</v>
      </c>
      <c r="C327">
        <v>2014</v>
      </c>
      <c r="D327">
        <v>41947</v>
      </c>
      <c r="E327">
        <v>41949</v>
      </c>
      <c r="F327" t="s">
        <v>23</v>
      </c>
      <c r="G327" t="s">
        <v>1183</v>
      </c>
      <c r="H327" t="s">
        <v>1184</v>
      </c>
      <c r="I327" t="s">
        <v>41</v>
      </c>
      <c r="J327" t="s">
        <v>27</v>
      </c>
      <c r="K327" t="s">
        <v>1185</v>
      </c>
      <c r="L327" t="s">
        <v>335</v>
      </c>
      <c r="M327">
        <v>37130</v>
      </c>
      <c r="N327" t="s">
        <v>30</v>
      </c>
      <c r="O327" t="s">
        <v>1186</v>
      </c>
      <c r="P327" t="s">
        <v>32</v>
      </c>
      <c r="Q327" t="s">
        <v>65</v>
      </c>
      <c r="R327" t="s">
        <v>1187</v>
      </c>
      <c r="S327">
        <v>15.991999999999999</v>
      </c>
      <c r="T327">
        <v>1</v>
      </c>
      <c r="U327">
        <v>0.2</v>
      </c>
      <c r="V327">
        <v>0.99949999999999894</v>
      </c>
    </row>
    <row r="328" spans="1:22" x14ac:dyDescent="0.3">
      <c r="A328">
        <v>327</v>
      </c>
      <c r="B328" t="s">
        <v>1188</v>
      </c>
      <c r="C328">
        <v>2013</v>
      </c>
      <c r="D328">
        <v>41517</v>
      </c>
      <c r="E328">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3">
      <c r="A329">
        <v>328</v>
      </c>
      <c r="B329" t="s">
        <v>1188</v>
      </c>
      <c r="C329">
        <v>2013</v>
      </c>
      <c r="D329">
        <v>41517</v>
      </c>
      <c r="E329">
        <v>41519</v>
      </c>
      <c r="F329" t="s">
        <v>188</v>
      </c>
      <c r="G329" t="s">
        <v>1189</v>
      </c>
      <c r="H329" t="s">
        <v>1190</v>
      </c>
      <c r="I329" t="s">
        <v>26</v>
      </c>
      <c r="J329" t="s">
        <v>27</v>
      </c>
      <c r="K329" t="s">
        <v>146</v>
      </c>
      <c r="L329" t="s">
        <v>147</v>
      </c>
      <c r="M329">
        <v>19143</v>
      </c>
      <c r="N329" t="s">
        <v>148</v>
      </c>
      <c r="O329" t="s">
        <v>1193</v>
      </c>
      <c r="P329" t="s">
        <v>46</v>
      </c>
      <c r="Q329" t="s">
        <v>59</v>
      </c>
      <c r="R329" t="s">
        <v>1194</v>
      </c>
      <c r="S329">
        <v>54.224000000000004</v>
      </c>
      <c r="T329">
        <v>2</v>
      </c>
      <c r="U329">
        <v>0.2</v>
      </c>
      <c r="V329">
        <v>3.3889999999999993</v>
      </c>
    </row>
    <row r="330" spans="1:22" x14ac:dyDescent="0.3">
      <c r="A330">
        <v>329</v>
      </c>
      <c r="B330" t="s">
        <v>1188</v>
      </c>
      <c r="C330">
        <v>2013</v>
      </c>
      <c r="D330">
        <v>41517</v>
      </c>
      <c r="E330">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row>
    <row r="331" spans="1:22" x14ac:dyDescent="0.3">
      <c r="A331">
        <v>330</v>
      </c>
      <c r="B331" t="s">
        <v>1188</v>
      </c>
      <c r="C331">
        <v>2013</v>
      </c>
      <c r="D331">
        <v>41517</v>
      </c>
      <c r="E331">
        <v>41519</v>
      </c>
      <c r="F331" t="s">
        <v>188</v>
      </c>
      <c r="G331" t="s">
        <v>1189</v>
      </c>
      <c r="H331" t="s">
        <v>1190</v>
      </c>
      <c r="I331" t="s">
        <v>26</v>
      </c>
      <c r="J331" t="s">
        <v>27</v>
      </c>
      <c r="K331" t="s">
        <v>146</v>
      </c>
      <c r="L331" t="s">
        <v>147</v>
      </c>
      <c r="M331">
        <v>19143</v>
      </c>
      <c r="N331" t="s">
        <v>148</v>
      </c>
      <c r="O331" t="s">
        <v>1197</v>
      </c>
      <c r="P331" t="s">
        <v>46</v>
      </c>
      <c r="Q331" t="s">
        <v>47</v>
      </c>
      <c r="R331" t="s">
        <v>1198</v>
      </c>
      <c r="S331">
        <v>100.24000000000001</v>
      </c>
      <c r="T331">
        <v>10</v>
      </c>
      <c r="U331">
        <v>0.2</v>
      </c>
      <c r="V331">
        <v>33.830999999999989</v>
      </c>
    </row>
    <row r="332" spans="1:22" x14ac:dyDescent="0.3">
      <c r="A332">
        <v>331</v>
      </c>
      <c r="B332" t="s">
        <v>1188</v>
      </c>
      <c r="C332">
        <v>2013</v>
      </c>
      <c r="D332">
        <v>41517</v>
      </c>
      <c r="E332">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37.76400000000001</v>
      </c>
      <c r="T332">
        <v>6</v>
      </c>
      <c r="U332">
        <v>0.7</v>
      </c>
      <c r="V332">
        <v>-27.693600000000004</v>
      </c>
    </row>
    <row r="333" spans="1:22" x14ac:dyDescent="0.3">
      <c r="A333">
        <v>332</v>
      </c>
      <c r="B333" t="s">
        <v>1201</v>
      </c>
      <c r="C333">
        <v>2013</v>
      </c>
      <c r="D333">
        <v>41390</v>
      </c>
      <c r="E333">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-20.700000000000003</v>
      </c>
    </row>
    <row r="334" spans="1:22" x14ac:dyDescent="0.3">
      <c r="A334">
        <v>333</v>
      </c>
      <c r="B334" t="s">
        <v>1201</v>
      </c>
      <c r="C334">
        <v>2013</v>
      </c>
      <c r="D334">
        <v>41390</v>
      </c>
      <c r="E334">
        <v>41394</v>
      </c>
      <c r="F334" t="s">
        <v>23</v>
      </c>
      <c r="G334" t="s">
        <v>1202</v>
      </c>
      <c r="H334" t="s">
        <v>1203</v>
      </c>
      <c r="I334" t="s">
        <v>26</v>
      </c>
      <c r="J334" t="s">
        <v>27</v>
      </c>
      <c r="K334" t="s">
        <v>146</v>
      </c>
      <c r="L334" t="s">
        <v>147</v>
      </c>
      <c r="M334">
        <v>19134</v>
      </c>
      <c r="N334" t="s">
        <v>148</v>
      </c>
      <c r="O334" t="s">
        <v>1206</v>
      </c>
      <c r="P334" t="s">
        <v>46</v>
      </c>
      <c r="Q334" t="s">
        <v>75</v>
      </c>
      <c r="R334" t="s">
        <v>1207</v>
      </c>
      <c r="S334">
        <v>20.724000000000004</v>
      </c>
      <c r="T334">
        <v>2</v>
      </c>
      <c r="U334">
        <v>0.7</v>
      </c>
      <c r="V334">
        <v>-13.815999999999995</v>
      </c>
    </row>
    <row r="335" spans="1:22" x14ac:dyDescent="0.3">
      <c r="A335">
        <v>334</v>
      </c>
      <c r="B335" t="s">
        <v>1201</v>
      </c>
      <c r="C335">
        <v>2013</v>
      </c>
      <c r="D335">
        <v>41390</v>
      </c>
      <c r="E335">
        <v>41394</v>
      </c>
      <c r="F335" t="s">
        <v>23</v>
      </c>
      <c r="G335" t="s">
        <v>1202</v>
      </c>
      <c r="H335" t="s">
        <v>1203</v>
      </c>
      <c r="I335" t="s">
        <v>26</v>
      </c>
      <c r="J335" t="s">
        <v>27</v>
      </c>
      <c r="K335" t="s">
        <v>146</v>
      </c>
      <c r="L335" t="s">
        <v>147</v>
      </c>
      <c r="M335">
        <v>19134</v>
      </c>
      <c r="N335" t="s">
        <v>148</v>
      </c>
      <c r="O335" t="s">
        <v>1208</v>
      </c>
      <c r="P335" t="s">
        <v>46</v>
      </c>
      <c r="Q335" t="s">
        <v>75</v>
      </c>
      <c r="R335" t="s">
        <v>1209</v>
      </c>
      <c r="S335">
        <v>4.8960000000000008</v>
      </c>
      <c r="T335">
        <v>3</v>
      </c>
      <c r="U335">
        <v>0.7</v>
      </c>
      <c r="V335">
        <v>-3.4271999999999991</v>
      </c>
    </row>
    <row r="336" spans="1:22" x14ac:dyDescent="0.3">
      <c r="A336">
        <v>335</v>
      </c>
      <c r="B336" t="s">
        <v>1210</v>
      </c>
      <c r="C336">
        <v>2012</v>
      </c>
      <c r="D336">
        <v>41153</v>
      </c>
      <c r="E336">
        <v>41156</v>
      </c>
      <c r="F336" t="s">
        <v>23</v>
      </c>
      <c r="G336" t="s">
        <v>1211</v>
      </c>
      <c r="H336" t="s">
        <v>1212</v>
      </c>
      <c r="I336" t="s">
        <v>26</v>
      </c>
      <c r="J336" t="s">
        <v>27</v>
      </c>
      <c r="K336" t="s">
        <v>42</v>
      </c>
      <c r="L336" t="s">
        <v>43</v>
      </c>
      <c r="M336">
        <v>90045</v>
      </c>
      <c r="N336" t="s">
        <v>44</v>
      </c>
      <c r="O336" t="s">
        <v>1213</v>
      </c>
      <c r="P336" t="s">
        <v>46</v>
      </c>
      <c r="Q336" t="s">
        <v>75</v>
      </c>
      <c r="R336" t="s">
        <v>1214</v>
      </c>
      <c r="S336">
        <v>4.7520000000000007</v>
      </c>
      <c r="T336">
        <v>1</v>
      </c>
      <c r="U336">
        <v>0.2</v>
      </c>
      <c r="V336">
        <v>1.6037999999999997</v>
      </c>
    </row>
    <row r="337" spans="1:22" x14ac:dyDescent="0.3">
      <c r="A337">
        <v>336</v>
      </c>
      <c r="B337" t="s">
        <v>1210</v>
      </c>
      <c r="C337">
        <v>2012</v>
      </c>
      <c r="D337">
        <v>41153</v>
      </c>
      <c r="E337">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335.99440000000004</v>
      </c>
    </row>
    <row r="338" spans="1:22" x14ac:dyDescent="0.3">
      <c r="A338">
        <v>337</v>
      </c>
      <c r="B338" t="s">
        <v>1210</v>
      </c>
      <c r="C338">
        <v>2012</v>
      </c>
      <c r="D338">
        <v>41153</v>
      </c>
      <c r="E338">
        <v>41156</v>
      </c>
      <c r="F338" t="s">
        <v>23</v>
      </c>
      <c r="G338" t="s">
        <v>1211</v>
      </c>
      <c r="H338" t="s">
        <v>1212</v>
      </c>
      <c r="I338" t="s">
        <v>26</v>
      </c>
      <c r="J338" t="s">
        <v>27</v>
      </c>
      <c r="K338" t="s">
        <v>42</v>
      </c>
      <c r="L338" t="s">
        <v>43</v>
      </c>
      <c r="M338">
        <v>90045</v>
      </c>
      <c r="N338" t="s">
        <v>44</v>
      </c>
      <c r="O338" t="s">
        <v>1218</v>
      </c>
      <c r="P338" t="s">
        <v>46</v>
      </c>
      <c r="Q338" t="s">
        <v>75</v>
      </c>
      <c r="R338" t="s">
        <v>1219</v>
      </c>
      <c r="S338">
        <v>14.368000000000002</v>
      </c>
      <c r="T338">
        <v>4</v>
      </c>
      <c r="U338">
        <v>0.2</v>
      </c>
      <c r="V338">
        <v>4.4899999999999984</v>
      </c>
    </row>
    <row r="339" spans="1:22" x14ac:dyDescent="0.3">
      <c r="A339">
        <v>338</v>
      </c>
      <c r="B339" t="s">
        <v>1220</v>
      </c>
      <c r="C339">
        <v>2011</v>
      </c>
      <c r="D339">
        <v>40736</v>
      </c>
      <c r="E339">
        <v>40741</v>
      </c>
      <c r="F339" t="s">
        <v>50</v>
      </c>
      <c r="G339" t="s">
        <v>1221</v>
      </c>
      <c r="H339" t="s">
        <v>1222</v>
      </c>
      <c r="I339" t="s">
        <v>41</v>
      </c>
      <c r="J339" t="s">
        <v>27</v>
      </c>
      <c r="K339" t="s">
        <v>127</v>
      </c>
      <c r="L339" t="s">
        <v>43</v>
      </c>
      <c r="M339">
        <v>94122</v>
      </c>
      <c r="N339" t="s">
        <v>44</v>
      </c>
      <c r="O339" t="s">
        <v>1223</v>
      </c>
      <c r="P339" t="s">
        <v>46</v>
      </c>
      <c r="Q339" t="s">
        <v>75</v>
      </c>
      <c r="R339" t="s">
        <v>1224</v>
      </c>
      <c r="S339">
        <v>7.7120000000000006</v>
      </c>
      <c r="T339">
        <v>2</v>
      </c>
      <c r="U339">
        <v>0.2</v>
      </c>
      <c r="V339">
        <v>2.7956000000000003</v>
      </c>
    </row>
    <row r="340" spans="1:22" x14ac:dyDescent="0.3">
      <c r="A340">
        <v>339</v>
      </c>
      <c r="B340" t="s">
        <v>1220</v>
      </c>
      <c r="C340">
        <v>2011</v>
      </c>
      <c r="D340">
        <v>40736</v>
      </c>
      <c r="E340">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-17.458800000000053</v>
      </c>
    </row>
    <row r="341" spans="1:22" x14ac:dyDescent="0.3">
      <c r="A341">
        <v>340</v>
      </c>
      <c r="B341" t="s">
        <v>1227</v>
      </c>
      <c r="C341">
        <v>2012</v>
      </c>
      <c r="D341">
        <v>41082</v>
      </c>
      <c r="E34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
      <c r="A342">
        <v>341</v>
      </c>
      <c r="B342" t="s">
        <v>1231</v>
      </c>
      <c r="C342">
        <v>2011</v>
      </c>
      <c r="D342">
        <v>40646</v>
      </c>
      <c r="E342">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1.1159999999999979</v>
      </c>
    </row>
    <row r="343" spans="1:22" x14ac:dyDescent="0.3">
      <c r="A343">
        <v>342</v>
      </c>
      <c r="B343" t="s">
        <v>1231</v>
      </c>
      <c r="C343">
        <v>2011</v>
      </c>
      <c r="D343">
        <v>40646</v>
      </c>
      <c r="E343">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x14ac:dyDescent="0.3">
      <c r="A344">
        <v>343</v>
      </c>
      <c r="B344" t="s">
        <v>1231</v>
      </c>
      <c r="C344">
        <v>2011</v>
      </c>
      <c r="D344">
        <v>40646</v>
      </c>
      <c r="E344">
        <v>40650</v>
      </c>
      <c r="F344" t="s">
        <v>23</v>
      </c>
      <c r="G344" t="s">
        <v>581</v>
      </c>
      <c r="H344" t="s">
        <v>582</v>
      </c>
      <c r="I344" t="s">
        <v>41</v>
      </c>
      <c r="J344" t="s">
        <v>27</v>
      </c>
      <c r="K344" t="s">
        <v>146</v>
      </c>
      <c r="L344" t="s">
        <v>147</v>
      </c>
      <c r="M344">
        <v>19140</v>
      </c>
      <c r="N344" t="s">
        <v>148</v>
      </c>
      <c r="O344" t="s">
        <v>562</v>
      </c>
      <c r="P344" t="s">
        <v>46</v>
      </c>
      <c r="Q344" t="s">
        <v>269</v>
      </c>
      <c r="R344" t="s">
        <v>186</v>
      </c>
      <c r="S344">
        <v>30.991999999999997</v>
      </c>
      <c r="T344">
        <v>13</v>
      </c>
      <c r="U344">
        <v>0.2</v>
      </c>
      <c r="V344">
        <v>10.072399999999996</v>
      </c>
    </row>
    <row r="345" spans="1:22" x14ac:dyDescent="0.3">
      <c r="A345">
        <v>344</v>
      </c>
      <c r="B345" t="s">
        <v>1231</v>
      </c>
      <c r="C345">
        <v>2011</v>
      </c>
      <c r="D345">
        <v>40646</v>
      </c>
      <c r="E345">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x14ac:dyDescent="0.3">
      <c r="A346">
        <v>345</v>
      </c>
      <c r="B346" t="s">
        <v>1236</v>
      </c>
      <c r="C346">
        <v>2012</v>
      </c>
      <c r="D346">
        <v>41263</v>
      </c>
      <c r="E346">
        <v>41267</v>
      </c>
      <c r="F346" t="s">
        <v>50</v>
      </c>
      <c r="G346" t="s">
        <v>695</v>
      </c>
      <c r="H346" t="s">
        <v>696</v>
      </c>
      <c r="I346" t="s">
        <v>26</v>
      </c>
      <c r="J346" t="s">
        <v>27</v>
      </c>
      <c r="K346" t="s">
        <v>1237</v>
      </c>
      <c r="L346" t="s">
        <v>104</v>
      </c>
      <c r="M346">
        <v>78745</v>
      </c>
      <c r="N346" t="s">
        <v>105</v>
      </c>
      <c r="O346" t="s">
        <v>122</v>
      </c>
      <c r="P346" t="s">
        <v>46</v>
      </c>
      <c r="Q346" t="s">
        <v>59</v>
      </c>
      <c r="R346" t="s">
        <v>123</v>
      </c>
      <c r="S346">
        <v>88.800000000000011</v>
      </c>
      <c r="T346">
        <v>4</v>
      </c>
      <c r="U346">
        <v>0.2</v>
      </c>
      <c r="V346">
        <v>-2.2200000000000131</v>
      </c>
    </row>
    <row r="347" spans="1:22" x14ac:dyDescent="0.3">
      <c r="A347">
        <v>346</v>
      </c>
      <c r="B347" t="s">
        <v>1238</v>
      </c>
      <c r="C347">
        <v>2014</v>
      </c>
      <c r="D347">
        <v>41806</v>
      </c>
      <c r="E347">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x14ac:dyDescent="0.3">
      <c r="A348">
        <v>347</v>
      </c>
      <c r="B348" t="s">
        <v>1241</v>
      </c>
      <c r="C348">
        <v>2014</v>
      </c>
      <c r="D348">
        <v>41829</v>
      </c>
      <c r="E348">
        <v>41833</v>
      </c>
      <c r="F348" t="s">
        <v>50</v>
      </c>
      <c r="G348" t="s">
        <v>1242</v>
      </c>
      <c r="H348" t="s">
        <v>1243</v>
      </c>
      <c r="I348" t="s">
        <v>26</v>
      </c>
      <c r="J348" t="s">
        <v>27</v>
      </c>
      <c r="K348" t="s">
        <v>1244</v>
      </c>
      <c r="L348" t="s">
        <v>1245</v>
      </c>
      <c r="M348">
        <v>1852</v>
      </c>
      <c r="N348" t="s">
        <v>148</v>
      </c>
      <c r="O348" t="s">
        <v>782</v>
      </c>
      <c r="P348" t="s">
        <v>46</v>
      </c>
      <c r="Q348" t="s">
        <v>68</v>
      </c>
      <c r="R348" t="s">
        <v>783</v>
      </c>
      <c r="S348">
        <v>7.5600000000000005</v>
      </c>
      <c r="T348">
        <v>3</v>
      </c>
      <c r="U348">
        <v>0</v>
      </c>
      <c r="V348">
        <v>3.0996000000000006</v>
      </c>
    </row>
    <row r="349" spans="1:22" x14ac:dyDescent="0.3">
      <c r="A349">
        <v>348</v>
      </c>
      <c r="B349" t="s">
        <v>1241</v>
      </c>
      <c r="C349">
        <v>2014</v>
      </c>
      <c r="D349">
        <v>41829</v>
      </c>
      <c r="E349">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11.543199999999999</v>
      </c>
    </row>
    <row r="350" spans="1:22" x14ac:dyDescent="0.3">
      <c r="A350">
        <v>349</v>
      </c>
      <c r="B350" t="s">
        <v>1241</v>
      </c>
      <c r="C350">
        <v>2014</v>
      </c>
      <c r="D350">
        <v>41829</v>
      </c>
      <c r="E350">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3">
      <c r="A351">
        <v>350</v>
      </c>
      <c r="B351" t="s">
        <v>1248</v>
      </c>
      <c r="C351">
        <v>2013</v>
      </c>
      <c r="D351">
        <v>41519</v>
      </c>
      <c r="E35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3">
      <c r="A352">
        <v>351</v>
      </c>
      <c r="B352" t="s">
        <v>1248</v>
      </c>
      <c r="C352">
        <v>2013</v>
      </c>
      <c r="D352">
        <v>41519</v>
      </c>
      <c r="E352">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11.543199999999999</v>
      </c>
    </row>
    <row r="353" spans="1:22" x14ac:dyDescent="0.3">
      <c r="A353">
        <v>352</v>
      </c>
      <c r="B353" t="s">
        <v>1248</v>
      </c>
      <c r="C353">
        <v>2013</v>
      </c>
      <c r="D353">
        <v>41519</v>
      </c>
      <c r="E353">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3">
      <c r="A354">
        <v>353</v>
      </c>
      <c r="B354" t="s">
        <v>1248</v>
      </c>
      <c r="C354">
        <v>2013</v>
      </c>
      <c r="D354">
        <v>41519</v>
      </c>
      <c r="E354">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23.086399999999998</v>
      </c>
    </row>
    <row r="355" spans="1:22" x14ac:dyDescent="0.3">
      <c r="A355">
        <v>354</v>
      </c>
      <c r="B355" t="s">
        <v>1248</v>
      </c>
      <c r="C355">
        <v>2013</v>
      </c>
      <c r="D355">
        <v>41519</v>
      </c>
      <c r="E355">
        <v>41521</v>
      </c>
      <c r="F355" t="s">
        <v>188</v>
      </c>
      <c r="G355" t="s">
        <v>1249</v>
      </c>
      <c r="H355" t="s">
        <v>1250</v>
      </c>
      <c r="I355" t="s">
        <v>102</v>
      </c>
      <c r="J355" t="s">
        <v>27</v>
      </c>
      <c r="K355" t="s">
        <v>266</v>
      </c>
      <c r="L355" t="s">
        <v>267</v>
      </c>
      <c r="M355">
        <v>10009</v>
      </c>
      <c r="N355" t="s">
        <v>148</v>
      </c>
      <c r="O355" t="s">
        <v>1255</v>
      </c>
      <c r="P355" t="s">
        <v>46</v>
      </c>
      <c r="Q355" t="s">
        <v>75</v>
      </c>
      <c r="R355" t="s">
        <v>1256</v>
      </c>
      <c r="S355">
        <v>4355.1680000000006</v>
      </c>
      <c r="T355">
        <v>4</v>
      </c>
      <c r="U355">
        <v>0.2</v>
      </c>
      <c r="V355">
        <v>1415.4295999999997</v>
      </c>
    </row>
    <row r="356" spans="1:22" x14ac:dyDescent="0.3">
      <c r="A356">
        <v>355</v>
      </c>
      <c r="B356" t="s">
        <v>1257</v>
      </c>
      <c r="C356">
        <v>2013</v>
      </c>
      <c r="D356">
        <v>41373</v>
      </c>
      <c r="E356">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row>
    <row r="357" spans="1:22" x14ac:dyDescent="0.3">
      <c r="A357">
        <v>356</v>
      </c>
      <c r="B357" t="s">
        <v>1257</v>
      </c>
      <c r="C357">
        <v>2013</v>
      </c>
      <c r="D357">
        <v>41373</v>
      </c>
      <c r="E357">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3">
      <c r="A358">
        <v>357</v>
      </c>
      <c r="B358" t="s">
        <v>1257</v>
      </c>
      <c r="C358">
        <v>2013</v>
      </c>
      <c r="D358">
        <v>41373</v>
      </c>
      <c r="E358">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3">
      <c r="A359">
        <v>358</v>
      </c>
      <c r="B359" t="s">
        <v>1257</v>
      </c>
      <c r="C359">
        <v>2013</v>
      </c>
      <c r="D359">
        <v>41373</v>
      </c>
      <c r="E359">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15.823999999999998</v>
      </c>
    </row>
    <row r="360" spans="1:22" x14ac:dyDescent="0.3">
      <c r="A360">
        <v>359</v>
      </c>
      <c r="B360" t="s">
        <v>1268</v>
      </c>
      <c r="C360">
        <v>2013</v>
      </c>
      <c r="D360">
        <v>41388</v>
      </c>
      <c r="E360">
        <v>41393</v>
      </c>
      <c r="F360" t="s">
        <v>50</v>
      </c>
      <c r="G360" t="s">
        <v>819</v>
      </c>
      <c r="H360" t="s">
        <v>820</v>
      </c>
      <c r="I360" t="s">
        <v>41</v>
      </c>
      <c r="J360" t="s">
        <v>27</v>
      </c>
      <c r="K360" t="s">
        <v>467</v>
      </c>
      <c r="L360" t="s">
        <v>88</v>
      </c>
      <c r="M360">
        <v>28205</v>
      </c>
      <c r="N360" t="s">
        <v>30</v>
      </c>
      <c r="O360" t="s">
        <v>802</v>
      </c>
      <c r="P360" t="s">
        <v>46</v>
      </c>
      <c r="Q360" t="s">
        <v>90</v>
      </c>
      <c r="R360" t="s">
        <v>803</v>
      </c>
      <c r="S360">
        <v>36.240000000000009</v>
      </c>
      <c r="T360">
        <v>5</v>
      </c>
      <c r="U360">
        <v>0.2</v>
      </c>
      <c r="V360">
        <v>11.324999999999996</v>
      </c>
    </row>
    <row r="361" spans="1:22" x14ac:dyDescent="0.3">
      <c r="A361">
        <v>360</v>
      </c>
      <c r="B361" t="s">
        <v>1269</v>
      </c>
      <c r="C361">
        <v>2014</v>
      </c>
      <c r="D361">
        <v>41707</v>
      </c>
      <c r="E36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
      <c r="A362">
        <v>361</v>
      </c>
      <c r="B362" t="s">
        <v>1269</v>
      </c>
      <c r="C362">
        <v>2014</v>
      </c>
      <c r="D362">
        <v>41707</v>
      </c>
      <c r="E362">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
      <c r="A363">
        <v>362</v>
      </c>
      <c r="B363" t="s">
        <v>1277</v>
      </c>
      <c r="C363">
        <v>2014</v>
      </c>
      <c r="D363">
        <v>41908</v>
      </c>
      <c r="E363">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3">
      <c r="A364">
        <v>363</v>
      </c>
      <c r="B364" t="s">
        <v>1277</v>
      </c>
      <c r="C364">
        <v>2014</v>
      </c>
      <c r="D364">
        <v>41908</v>
      </c>
      <c r="E364">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3">
      <c r="A365">
        <v>364</v>
      </c>
      <c r="B365" t="s">
        <v>1277</v>
      </c>
      <c r="C365">
        <v>2014</v>
      </c>
      <c r="D365">
        <v>41908</v>
      </c>
      <c r="E365">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1.4455999999999998</v>
      </c>
    </row>
    <row r="366" spans="1:22" x14ac:dyDescent="0.3">
      <c r="A366">
        <v>365</v>
      </c>
      <c r="B366" t="s">
        <v>1277</v>
      </c>
      <c r="C366">
        <v>2014</v>
      </c>
      <c r="D366">
        <v>41908</v>
      </c>
      <c r="E366">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3">
      <c r="A367">
        <v>366</v>
      </c>
      <c r="B367" t="s">
        <v>1286</v>
      </c>
      <c r="C367">
        <v>2011</v>
      </c>
      <c r="D367">
        <v>40810</v>
      </c>
      <c r="E367">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8.4783999999999935</v>
      </c>
    </row>
    <row r="368" spans="1:22" x14ac:dyDescent="0.3">
      <c r="A368">
        <v>367</v>
      </c>
      <c r="B368" t="s">
        <v>1289</v>
      </c>
      <c r="C368">
        <v>2013</v>
      </c>
      <c r="D368">
        <v>41569</v>
      </c>
      <c r="E368">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3">
      <c r="A369">
        <v>368</v>
      </c>
      <c r="B369" t="s">
        <v>1289</v>
      </c>
      <c r="C369">
        <v>2013</v>
      </c>
      <c r="D369">
        <v>41569</v>
      </c>
      <c r="E369">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0.14719999999999978</v>
      </c>
    </row>
    <row r="370" spans="1:22" x14ac:dyDescent="0.3">
      <c r="A370">
        <v>369</v>
      </c>
      <c r="B370" t="s">
        <v>1289</v>
      </c>
      <c r="C370">
        <v>2013</v>
      </c>
      <c r="D370">
        <v>41569</v>
      </c>
      <c r="E370">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29.341200000000008</v>
      </c>
    </row>
    <row r="371" spans="1:22" x14ac:dyDescent="0.3">
      <c r="A371">
        <v>370</v>
      </c>
      <c r="B371" t="s">
        <v>1289</v>
      </c>
      <c r="C371">
        <v>2013</v>
      </c>
      <c r="D371">
        <v>41569</v>
      </c>
      <c r="E37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271.41920000000005</v>
      </c>
    </row>
    <row r="372" spans="1:22" x14ac:dyDescent="0.3">
      <c r="A372">
        <v>371</v>
      </c>
      <c r="B372" t="s">
        <v>1299</v>
      </c>
      <c r="C372">
        <v>2014</v>
      </c>
      <c r="D372">
        <v>41789</v>
      </c>
      <c r="E372">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x14ac:dyDescent="0.3">
      <c r="A373">
        <v>372</v>
      </c>
      <c r="B373" t="s">
        <v>1299</v>
      </c>
      <c r="C373">
        <v>2014</v>
      </c>
      <c r="D373">
        <v>41789</v>
      </c>
      <c r="E373">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x14ac:dyDescent="0.3">
      <c r="A374">
        <v>373</v>
      </c>
      <c r="B374" t="s">
        <v>1307</v>
      </c>
      <c r="C374">
        <v>2011</v>
      </c>
      <c r="D374">
        <v>40747</v>
      </c>
      <c r="E374">
        <v>40751</v>
      </c>
      <c r="F374" t="s">
        <v>50</v>
      </c>
      <c r="G374" t="s">
        <v>1308</v>
      </c>
      <c r="H374" t="s">
        <v>1309</v>
      </c>
      <c r="I374" t="s">
        <v>26</v>
      </c>
      <c r="J374" t="s">
        <v>27</v>
      </c>
      <c r="K374" t="s">
        <v>1310</v>
      </c>
      <c r="L374" t="s">
        <v>310</v>
      </c>
      <c r="M374">
        <v>85705</v>
      </c>
      <c r="N374" t="s">
        <v>44</v>
      </c>
      <c r="O374" t="s">
        <v>1208</v>
      </c>
      <c r="P374" t="s">
        <v>46</v>
      </c>
      <c r="Q374" t="s">
        <v>75</v>
      </c>
      <c r="R374" t="s">
        <v>1209</v>
      </c>
      <c r="S374">
        <v>8.1600000000000019</v>
      </c>
      <c r="T374">
        <v>5</v>
      </c>
      <c r="U374">
        <v>0.7</v>
      </c>
      <c r="V374">
        <v>-5.7119999999999997</v>
      </c>
    </row>
    <row r="375" spans="1:22" x14ac:dyDescent="0.3">
      <c r="A375">
        <v>374</v>
      </c>
      <c r="B375" t="s">
        <v>1307</v>
      </c>
      <c r="C375">
        <v>2011</v>
      </c>
      <c r="D375">
        <v>40747</v>
      </c>
      <c r="E375">
        <v>40751</v>
      </c>
      <c r="F375" t="s">
        <v>50</v>
      </c>
      <c r="G375" t="s">
        <v>1308</v>
      </c>
      <c r="H375" t="s">
        <v>1309</v>
      </c>
      <c r="I375" t="s">
        <v>26</v>
      </c>
      <c r="J375" t="s">
        <v>27</v>
      </c>
      <c r="K375" t="s">
        <v>1310</v>
      </c>
      <c r="L375" t="s">
        <v>310</v>
      </c>
      <c r="M375">
        <v>85705</v>
      </c>
      <c r="N375" t="s">
        <v>44</v>
      </c>
      <c r="O375" t="s">
        <v>1311</v>
      </c>
      <c r="P375" t="s">
        <v>71</v>
      </c>
      <c r="Q375" t="s">
        <v>161</v>
      </c>
      <c r="R375" t="s">
        <v>1312</v>
      </c>
      <c r="S375">
        <v>1023.9360000000001</v>
      </c>
      <c r="T375">
        <v>8</v>
      </c>
      <c r="U375">
        <v>0.2</v>
      </c>
      <c r="V375">
        <v>179.1887999999999</v>
      </c>
    </row>
    <row r="376" spans="1:22" x14ac:dyDescent="0.3">
      <c r="A376">
        <v>375</v>
      </c>
      <c r="B376" t="s">
        <v>1307</v>
      </c>
      <c r="C376">
        <v>2011</v>
      </c>
      <c r="D376">
        <v>40747</v>
      </c>
      <c r="E376">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0.92399999999999993</v>
      </c>
    </row>
    <row r="377" spans="1:22" x14ac:dyDescent="0.3">
      <c r="A377">
        <v>376</v>
      </c>
      <c r="B377" t="s">
        <v>1307</v>
      </c>
      <c r="C377">
        <v>2011</v>
      </c>
      <c r="D377">
        <v>40747</v>
      </c>
      <c r="E377">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-29.940000000000012</v>
      </c>
    </row>
    <row r="378" spans="1:22" x14ac:dyDescent="0.3">
      <c r="A378">
        <v>377</v>
      </c>
      <c r="B378" t="s">
        <v>1317</v>
      </c>
      <c r="C378">
        <v>2013</v>
      </c>
      <c r="D378">
        <v>41546</v>
      </c>
      <c r="E378">
        <v>41549</v>
      </c>
      <c r="F378" t="s">
        <v>188</v>
      </c>
      <c r="G378" t="s">
        <v>1318</v>
      </c>
      <c r="H378" t="s">
        <v>1319</v>
      </c>
      <c r="I378" t="s">
        <v>41</v>
      </c>
      <c r="J378" t="s">
        <v>27</v>
      </c>
      <c r="K378" t="s">
        <v>1320</v>
      </c>
      <c r="L378" t="s">
        <v>211</v>
      </c>
      <c r="M378">
        <v>62301</v>
      </c>
      <c r="N378" t="s">
        <v>105</v>
      </c>
      <c r="O378" t="s">
        <v>1321</v>
      </c>
      <c r="P378" t="s">
        <v>46</v>
      </c>
      <c r="Q378" t="s">
        <v>90</v>
      </c>
      <c r="R378" t="s">
        <v>1322</v>
      </c>
      <c r="S378">
        <v>99.13600000000001</v>
      </c>
      <c r="T378">
        <v>4</v>
      </c>
      <c r="U378">
        <v>0.2</v>
      </c>
      <c r="V378">
        <v>30.979999999999993</v>
      </c>
    </row>
    <row r="379" spans="1:22" x14ac:dyDescent="0.3">
      <c r="A379">
        <v>378</v>
      </c>
      <c r="B379" t="s">
        <v>1323</v>
      </c>
      <c r="C379">
        <v>2014</v>
      </c>
      <c r="D379">
        <v>41879</v>
      </c>
      <c r="E379">
        <v>41884</v>
      </c>
      <c r="F379" t="s">
        <v>50</v>
      </c>
      <c r="G379" t="s">
        <v>1324</v>
      </c>
      <c r="H379" t="s">
        <v>1325</v>
      </c>
      <c r="I379" t="s">
        <v>41</v>
      </c>
      <c r="J379" t="s">
        <v>27</v>
      </c>
      <c r="K379" t="s">
        <v>612</v>
      </c>
      <c r="L379" t="s">
        <v>1245</v>
      </c>
      <c r="M379">
        <v>2038</v>
      </c>
      <c r="N379" t="s">
        <v>148</v>
      </c>
      <c r="O379" t="s">
        <v>1326</v>
      </c>
      <c r="P379" t="s">
        <v>32</v>
      </c>
      <c r="Q379" t="s">
        <v>56</v>
      </c>
      <c r="R379" t="s">
        <v>1327</v>
      </c>
      <c r="S379">
        <v>1488.4239999999998</v>
      </c>
      <c r="T379">
        <v>7</v>
      </c>
      <c r="U379">
        <v>0.3</v>
      </c>
      <c r="V379">
        <v>-297.68479999999983</v>
      </c>
    </row>
    <row r="380" spans="1:22" x14ac:dyDescent="0.3">
      <c r="A380">
        <v>379</v>
      </c>
      <c r="B380" t="s">
        <v>1328</v>
      </c>
      <c r="C380">
        <v>2012</v>
      </c>
      <c r="D380">
        <v>41027</v>
      </c>
      <c r="E380">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-20.332200000000007</v>
      </c>
    </row>
    <row r="381" spans="1:22" x14ac:dyDescent="0.3">
      <c r="A381">
        <v>380</v>
      </c>
      <c r="B381" t="s">
        <v>1328</v>
      </c>
      <c r="C381">
        <v>2012</v>
      </c>
      <c r="D381">
        <v>41027</v>
      </c>
      <c r="E38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2.6810999999999954</v>
      </c>
    </row>
    <row r="382" spans="1:22" x14ac:dyDescent="0.3">
      <c r="A382">
        <v>381</v>
      </c>
      <c r="B382" t="s">
        <v>1328</v>
      </c>
      <c r="C382">
        <v>2012</v>
      </c>
      <c r="D382">
        <v>41027</v>
      </c>
      <c r="E382">
        <v>41034</v>
      </c>
      <c r="F382" t="s">
        <v>50</v>
      </c>
      <c r="G382" t="s">
        <v>1329</v>
      </c>
      <c r="H382" t="s">
        <v>1330</v>
      </c>
      <c r="I382" t="s">
        <v>26</v>
      </c>
      <c r="J382" t="s">
        <v>27</v>
      </c>
      <c r="K382" t="s">
        <v>184</v>
      </c>
      <c r="L382" t="s">
        <v>104</v>
      </c>
      <c r="M382">
        <v>77095</v>
      </c>
      <c r="N382" t="s">
        <v>105</v>
      </c>
      <c r="O382" t="s">
        <v>1335</v>
      </c>
      <c r="P382" t="s">
        <v>46</v>
      </c>
      <c r="Q382" t="s">
        <v>75</v>
      </c>
      <c r="R382" t="s">
        <v>1336</v>
      </c>
      <c r="S382">
        <v>12.175999999999998</v>
      </c>
      <c r="T382">
        <v>4</v>
      </c>
      <c r="U382">
        <v>0.8</v>
      </c>
      <c r="V382">
        <v>-18.872800000000009</v>
      </c>
    </row>
    <row r="383" spans="1:22" x14ac:dyDescent="0.3">
      <c r="A383">
        <v>382</v>
      </c>
      <c r="B383" t="s">
        <v>1337</v>
      </c>
      <c r="C383">
        <v>2013</v>
      </c>
      <c r="D383">
        <v>41576</v>
      </c>
      <c r="E383">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3">
      <c r="A384">
        <v>383</v>
      </c>
      <c r="B384" t="s">
        <v>1337</v>
      </c>
      <c r="C384">
        <v>2013</v>
      </c>
      <c r="D384">
        <v>41576</v>
      </c>
      <c r="E384">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3">
      <c r="A385">
        <v>384</v>
      </c>
      <c r="B385" t="s">
        <v>1344</v>
      </c>
      <c r="C385">
        <v>2012</v>
      </c>
      <c r="D385">
        <v>41086</v>
      </c>
      <c r="E385">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
      <c r="A386">
        <v>385</v>
      </c>
      <c r="B386" t="s">
        <v>1349</v>
      </c>
      <c r="C386">
        <v>2012</v>
      </c>
      <c r="D386">
        <v>41240</v>
      </c>
      <c r="E386">
        <v>41245</v>
      </c>
      <c r="F386" t="s">
        <v>50</v>
      </c>
      <c r="G386" t="s">
        <v>1350</v>
      </c>
      <c r="H386" t="s">
        <v>1351</v>
      </c>
      <c r="I386" t="s">
        <v>26</v>
      </c>
      <c r="J386" t="s">
        <v>27</v>
      </c>
      <c r="K386" t="s">
        <v>1352</v>
      </c>
      <c r="L386" t="s">
        <v>54</v>
      </c>
      <c r="M386">
        <v>33024</v>
      </c>
      <c r="N386" t="s">
        <v>30</v>
      </c>
      <c r="O386" t="s">
        <v>1353</v>
      </c>
      <c r="P386" t="s">
        <v>32</v>
      </c>
      <c r="Q386" t="s">
        <v>56</v>
      </c>
      <c r="R386" t="s">
        <v>1354</v>
      </c>
      <c r="S386">
        <v>375.45750000000004</v>
      </c>
      <c r="T386">
        <v>3</v>
      </c>
      <c r="U386">
        <v>0.45</v>
      </c>
      <c r="V386">
        <v>-157.00949999999997</v>
      </c>
    </row>
    <row r="387" spans="1:22" x14ac:dyDescent="0.3">
      <c r="A387">
        <v>386</v>
      </c>
      <c r="B387" t="s">
        <v>1349</v>
      </c>
      <c r="C387">
        <v>2012</v>
      </c>
      <c r="D387">
        <v>41240</v>
      </c>
      <c r="E387">
        <v>41245</v>
      </c>
      <c r="F387" t="s">
        <v>50</v>
      </c>
      <c r="G387" t="s">
        <v>1350</v>
      </c>
      <c r="H387" t="s">
        <v>1351</v>
      </c>
      <c r="I387" t="s">
        <v>26</v>
      </c>
      <c r="J387" t="s">
        <v>27</v>
      </c>
      <c r="K387" t="s">
        <v>1352</v>
      </c>
      <c r="L387" t="s">
        <v>54</v>
      </c>
      <c r="M387">
        <v>33024</v>
      </c>
      <c r="N387" t="s">
        <v>30</v>
      </c>
      <c r="O387" t="s">
        <v>1355</v>
      </c>
      <c r="P387" t="s">
        <v>71</v>
      </c>
      <c r="Q387" t="s">
        <v>161</v>
      </c>
      <c r="R387" t="s">
        <v>1356</v>
      </c>
      <c r="S387">
        <v>83.976000000000013</v>
      </c>
      <c r="T387">
        <v>3</v>
      </c>
      <c r="U387">
        <v>0.2</v>
      </c>
      <c r="V387">
        <v>-1.049700000000005</v>
      </c>
    </row>
    <row r="388" spans="1:22" x14ac:dyDescent="0.3">
      <c r="A388">
        <v>387</v>
      </c>
      <c r="B388" t="s">
        <v>1357</v>
      </c>
      <c r="C388">
        <v>2012</v>
      </c>
      <c r="D388">
        <v>41246</v>
      </c>
      <c r="E388">
        <v>41250</v>
      </c>
      <c r="F388" t="s">
        <v>50</v>
      </c>
      <c r="G388" t="s">
        <v>1358</v>
      </c>
      <c r="H388" t="s">
        <v>1359</v>
      </c>
      <c r="I388" t="s">
        <v>41</v>
      </c>
      <c r="J388" t="s">
        <v>27</v>
      </c>
      <c r="K388" t="s">
        <v>146</v>
      </c>
      <c r="L388" t="s">
        <v>147</v>
      </c>
      <c r="M388">
        <v>19140</v>
      </c>
      <c r="N388" t="s">
        <v>148</v>
      </c>
      <c r="O388" t="s">
        <v>1360</v>
      </c>
      <c r="P388" t="s">
        <v>71</v>
      </c>
      <c r="Q388" t="s">
        <v>682</v>
      </c>
      <c r="R388" t="s">
        <v>1361</v>
      </c>
      <c r="S388">
        <v>482.34000000000003</v>
      </c>
      <c r="T388">
        <v>4</v>
      </c>
      <c r="U388">
        <v>0.7</v>
      </c>
      <c r="V388">
        <v>-337.63799999999981</v>
      </c>
    </row>
    <row r="389" spans="1:22" x14ac:dyDescent="0.3">
      <c r="A389">
        <v>388</v>
      </c>
      <c r="B389" t="s">
        <v>1357</v>
      </c>
      <c r="C389">
        <v>2012</v>
      </c>
      <c r="D389">
        <v>41246</v>
      </c>
      <c r="E389">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row>
    <row r="390" spans="1:22" x14ac:dyDescent="0.3">
      <c r="A390">
        <v>389</v>
      </c>
      <c r="B390" t="s">
        <v>1364</v>
      </c>
      <c r="C390">
        <v>2011</v>
      </c>
      <c r="D390">
        <v>40871</v>
      </c>
      <c r="E390">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0.42639999999999978</v>
      </c>
    </row>
    <row r="391" spans="1:22" x14ac:dyDescent="0.3">
      <c r="A391">
        <v>390</v>
      </c>
      <c r="B391" t="s">
        <v>1369</v>
      </c>
      <c r="C391">
        <v>2014</v>
      </c>
      <c r="D391">
        <v>41985</v>
      </c>
      <c r="E39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7.8839999999999986</v>
      </c>
    </row>
    <row r="392" spans="1:22" x14ac:dyDescent="0.3">
      <c r="A392">
        <v>391</v>
      </c>
      <c r="B392" t="s">
        <v>1369</v>
      </c>
      <c r="C392">
        <v>2014</v>
      </c>
      <c r="D392">
        <v>41985</v>
      </c>
      <c r="E392">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13.593199999999996</v>
      </c>
    </row>
    <row r="393" spans="1:22" x14ac:dyDescent="0.3">
      <c r="A393">
        <v>392</v>
      </c>
      <c r="B393" t="s">
        <v>1374</v>
      </c>
      <c r="C393">
        <v>2011</v>
      </c>
      <c r="D393">
        <v>40807</v>
      </c>
      <c r="E393">
        <v>40809</v>
      </c>
      <c r="F393" t="s">
        <v>23</v>
      </c>
      <c r="G393" t="s">
        <v>1375</v>
      </c>
      <c r="H393" t="s">
        <v>1376</v>
      </c>
      <c r="I393" t="s">
        <v>26</v>
      </c>
      <c r="J393" t="s">
        <v>27</v>
      </c>
      <c r="K393" t="s">
        <v>1377</v>
      </c>
      <c r="L393" t="s">
        <v>96</v>
      </c>
      <c r="M393">
        <v>98198</v>
      </c>
      <c r="N393" t="s">
        <v>44</v>
      </c>
      <c r="O393" t="s">
        <v>1378</v>
      </c>
      <c r="P393" t="s">
        <v>71</v>
      </c>
      <c r="Q393" t="s">
        <v>72</v>
      </c>
      <c r="R393" t="s">
        <v>1379</v>
      </c>
      <c r="S393">
        <v>246.38400000000001</v>
      </c>
      <c r="T393">
        <v>2</v>
      </c>
      <c r="U393">
        <v>0.2</v>
      </c>
      <c r="V393">
        <v>27.718199999999968</v>
      </c>
    </row>
    <row r="394" spans="1:22" x14ac:dyDescent="0.3">
      <c r="A394">
        <v>393</v>
      </c>
      <c r="B394" t="s">
        <v>1374</v>
      </c>
      <c r="C394">
        <v>2011</v>
      </c>
      <c r="D394">
        <v>40807</v>
      </c>
      <c r="E394">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3">
      <c r="A395">
        <v>394</v>
      </c>
      <c r="B395" t="s">
        <v>1382</v>
      </c>
      <c r="C395">
        <v>2011</v>
      </c>
      <c r="D395">
        <v>40701</v>
      </c>
      <c r="E395">
        <v>40704</v>
      </c>
      <c r="F395" t="s">
        <v>23</v>
      </c>
      <c r="G395" t="s">
        <v>1383</v>
      </c>
      <c r="H395" t="s">
        <v>1384</v>
      </c>
      <c r="I395" t="s">
        <v>41</v>
      </c>
      <c r="J395" t="s">
        <v>27</v>
      </c>
      <c r="K395" t="s">
        <v>1385</v>
      </c>
      <c r="L395" t="s">
        <v>211</v>
      </c>
      <c r="M395">
        <v>61604</v>
      </c>
      <c r="N395" t="s">
        <v>105</v>
      </c>
      <c r="O395" t="s">
        <v>1386</v>
      </c>
      <c r="P395" t="s">
        <v>46</v>
      </c>
      <c r="Q395" t="s">
        <v>75</v>
      </c>
      <c r="R395" t="s">
        <v>1387</v>
      </c>
      <c r="S395">
        <v>12.461999999999996</v>
      </c>
      <c r="T395">
        <v>3</v>
      </c>
      <c r="U395">
        <v>0.8</v>
      </c>
      <c r="V395">
        <v>-20.5623</v>
      </c>
    </row>
    <row r="396" spans="1:22" x14ac:dyDescent="0.3">
      <c r="A396">
        <v>395</v>
      </c>
      <c r="B396" t="s">
        <v>1388</v>
      </c>
      <c r="C396">
        <v>2014</v>
      </c>
      <c r="D396">
        <v>41821</v>
      </c>
      <c r="E396">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25.579799999999992</v>
      </c>
    </row>
    <row r="397" spans="1:22" x14ac:dyDescent="0.3">
      <c r="A397">
        <v>396</v>
      </c>
      <c r="B397" t="s">
        <v>1395</v>
      </c>
      <c r="C397">
        <v>2014</v>
      </c>
      <c r="D397">
        <v>41930</v>
      </c>
      <c r="E397">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9.4923999999999964</v>
      </c>
    </row>
    <row r="398" spans="1:22" x14ac:dyDescent="0.3">
      <c r="A398">
        <v>397</v>
      </c>
      <c r="B398" t="s">
        <v>1395</v>
      </c>
      <c r="C398">
        <v>2014</v>
      </c>
      <c r="D398">
        <v>41930</v>
      </c>
      <c r="E398">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6.2208000000000006</v>
      </c>
    </row>
    <row r="399" spans="1:22" x14ac:dyDescent="0.3">
      <c r="A399">
        <v>398</v>
      </c>
      <c r="B399" t="s">
        <v>1404</v>
      </c>
      <c r="C399">
        <v>2012</v>
      </c>
      <c r="D399">
        <v>41213</v>
      </c>
      <c r="E399">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21.035999999999994</v>
      </c>
    </row>
    <row r="400" spans="1:22" x14ac:dyDescent="0.3">
      <c r="A400">
        <v>399</v>
      </c>
      <c r="B400" t="s">
        <v>1407</v>
      </c>
      <c r="C400">
        <v>2013</v>
      </c>
      <c r="D400">
        <v>41526</v>
      </c>
      <c r="E400">
        <v>41528</v>
      </c>
      <c r="F400" t="s">
        <v>23</v>
      </c>
      <c r="G400" t="s">
        <v>1408</v>
      </c>
      <c r="H400" t="s">
        <v>1409</v>
      </c>
      <c r="I400" t="s">
        <v>26</v>
      </c>
      <c r="J400" t="s">
        <v>27</v>
      </c>
      <c r="K400" t="s">
        <v>184</v>
      </c>
      <c r="L400" t="s">
        <v>104</v>
      </c>
      <c r="M400">
        <v>77036</v>
      </c>
      <c r="N400" t="s">
        <v>105</v>
      </c>
      <c r="O400" t="s">
        <v>1410</v>
      </c>
      <c r="P400" t="s">
        <v>46</v>
      </c>
      <c r="Q400" t="s">
        <v>59</v>
      </c>
      <c r="R400" t="s">
        <v>1411</v>
      </c>
      <c r="S400">
        <v>35.952000000000005</v>
      </c>
      <c r="T400">
        <v>3</v>
      </c>
      <c r="U400">
        <v>0.2</v>
      </c>
      <c r="V400">
        <v>3.5951999999999984</v>
      </c>
    </row>
    <row r="401" spans="1:22" x14ac:dyDescent="0.3">
      <c r="A401">
        <v>400</v>
      </c>
      <c r="B401" t="s">
        <v>1407</v>
      </c>
      <c r="C401">
        <v>2013</v>
      </c>
      <c r="D401">
        <v>41526</v>
      </c>
      <c r="E401">
        <v>41528</v>
      </c>
      <c r="F401" t="s">
        <v>23</v>
      </c>
      <c r="G401" t="s">
        <v>1408</v>
      </c>
      <c r="H401" t="s">
        <v>1409</v>
      </c>
      <c r="I401" t="s">
        <v>26</v>
      </c>
      <c r="J401" t="s">
        <v>27</v>
      </c>
      <c r="K401" t="s">
        <v>184</v>
      </c>
      <c r="L401" t="s">
        <v>104</v>
      </c>
      <c r="M401">
        <v>77036</v>
      </c>
      <c r="N401" t="s">
        <v>105</v>
      </c>
      <c r="O401" t="s">
        <v>166</v>
      </c>
      <c r="P401" t="s">
        <v>32</v>
      </c>
      <c r="Q401" t="s">
        <v>33</v>
      </c>
      <c r="R401" t="s">
        <v>167</v>
      </c>
      <c r="S401">
        <v>2396.2655999999997</v>
      </c>
      <c r="T401">
        <v>4</v>
      </c>
      <c r="U401">
        <v>0.32</v>
      </c>
      <c r="V401">
        <v>-317.15280000000007</v>
      </c>
    </row>
    <row r="402" spans="1:22" x14ac:dyDescent="0.3">
      <c r="A402">
        <v>401</v>
      </c>
      <c r="B402" t="s">
        <v>1407</v>
      </c>
      <c r="C402">
        <v>2013</v>
      </c>
      <c r="D402">
        <v>41526</v>
      </c>
      <c r="E402">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3">
      <c r="A403">
        <v>402</v>
      </c>
      <c r="B403" t="s">
        <v>1407</v>
      </c>
      <c r="C403">
        <v>2013</v>
      </c>
      <c r="D403">
        <v>41526</v>
      </c>
      <c r="E403">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0.71979999999999933</v>
      </c>
    </row>
    <row r="404" spans="1:22" x14ac:dyDescent="0.3">
      <c r="A404">
        <v>403</v>
      </c>
      <c r="B404" t="s">
        <v>1416</v>
      </c>
      <c r="C404">
        <v>2011</v>
      </c>
      <c r="D404">
        <v>40901</v>
      </c>
      <c r="E404">
        <v>40903</v>
      </c>
      <c r="F404" t="s">
        <v>188</v>
      </c>
      <c r="G404" t="s">
        <v>1417</v>
      </c>
      <c r="H404" t="s">
        <v>1418</v>
      </c>
      <c r="I404" t="s">
        <v>26</v>
      </c>
      <c r="J404" t="s">
        <v>27</v>
      </c>
      <c r="K404" t="s">
        <v>1419</v>
      </c>
      <c r="L404" t="s">
        <v>54</v>
      </c>
      <c r="M404">
        <v>33180</v>
      </c>
      <c r="N404" t="s">
        <v>30</v>
      </c>
      <c r="O404" t="s">
        <v>1420</v>
      </c>
      <c r="P404" t="s">
        <v>46</v>
      </c>
      <c r="Q404" t="s">
        <v>90</v>
      </c>
      <c r="R404" t="s">
        <v>1421</v>
      </c>
      <c r="S404">
        <v>9.5680000000000014</v>
      </c>
      <c r="T404">
        <v>2</v>
      </c>
      <c r="U404">
        <v>0.2</v>
      </c>
      <c r="V404">
        <v>3.4683999999999999</v>
      </c>
    </row>
    <row r="405" spans="1:22" x14ac:dyDescent="0.3">
      <c r="A405">
        <v>404</v>
      </c>
      <c r="B405" t="s">
        <v>1422</v>
      </c>
      <c r="C405">
        <v>2011</v>
      </c>
      <c r="D405">
        <v>40649</v>
      </c>
      <c r="E405">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3">
      <c r="A406">
        <v>405</v>
      </c>
      <c r="B406" t="s">
        <v>1425</v>
      </c>
      <c r="C406">
        <v>2014</v>
      </c>
      <c r="D406">
        <v>41998</v>
      </c>
      <c r="E406">
        <v>42003</v>
      </c>
      <c r="F406" t="s">
        <v>50</v>
      </c>
      <c r="G406" t="s">
        <v>1426</v>
      </c>
      <c r="H406" t="s">
        <v>1427</v>
      </c>
      <c r="I406" t="s">
        <v>26</v>
      </c>
      <c r="J406" t="s">
        <v>27</v>
      </c>
      <c r="K406" t="s">
        <v>266</v>
      </c>
      <c r="L406" t="s">
        <v>267</v>
      </c>
      <c r="M406">
        <v>10024</v>
      </c>
      <c r="N406" t="s">
        <v>148</v>
      </c>
      <c r="O406" t="s">
        <v>1428</v>
      </c>
      <c r="P406" t="s">
        <v>46</v>
      </c>
      <c r="Q406" t="s">
        <v>78</v>
      </c>
      <c r="R406" t="s">
        <v>186</v>
      </c>
      <c r="S406">
        <v>35.910000000000004</v>
      </c>
      <c r="T406">
        <v>3</v>
      </c>
      <c r="U406">
        <v>0</v>
      </c>
      <c r="V406">
        <v>9.6956999999999987</v>
      </c>
    </row>
    <row r="407" spans="1:22" x14ac:dyDescent="0.3">
      <c r="A407">
        <v>406</v>
      </c>
      <c r="B407" t="s">
        <v>1429</v>
      </c>
      <c r="C407">
        <v>2014</v>
      </c>
      <c r="D407">
        <v>41982</v>
      </c>
      <c r="E407">
        <v>41986</v>
      </c>
      <c r="F407" t="s">
        <v>50</v>
      </c>
      <c r="G407" t="s">
        <v>1430</v>
      </c>
      <c r="H407" t="s">
        <v>1431</v>
      </c>
      <c r="I407" t="s">
        <v>26</v>
      </c>
      <c r="J407" t="s">
        <v>27</v>
      </c>
      <c r="K407" t="s">
        <v>127</v>
      </c>
      <c r="L407" t="s">
        <v>43</v>
      </c>
      <c r="M407">
        <v>94110</v>
      </c>
      <c r="N407" t="s">
        <v>44</v>
      </c>
      <c r="O407" t="s">
        <v>1414</v>
      </c>
      <c r="P407" t="s">
        <v>71</v>
      </c>
      <c r="Q407" t="s">
        <v>161</v>
      </c>
      <c r="R407" t="s">
        <v>1415</v>
      </c>
      <c r="S407">
        <v>179.95000000000002</v>
      </c>
      <c r="T407">
        <v>5</v>
      </c>
      <c r="U407">
        <v>0</v>
      </c>
      <c r="V407">
        <v>37.789500000000004</v>
      </c>
    </row>
    <row r="408" spans="1:22" x14ac:dyDescent="0.3">
      <c r="A408">
        <v>407</v>
      </c>
      <c r="B408" t="s">
        <v>1429</v>
      </c>
      <c r="C408">
        <v>2014</v>
      </c>
      <c r="D408">
        <v>41982</v>
      </c>
      <c r="E408">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3">
      <c r="A409">
        <v>408</v>
      </c>
      <c r="B409" t="s">
        <v>1429</v>
      </c>
      <c r="C409">
        <v>2014</v>
      </c>
      <c r="D409">
        <v>41982</v>
      </c>
      <c r="E409">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3">
      <c r="A410">
        <v>409</v>
      </c>
      <c r="B410" t="s">
        <v>1429</v>
      </c>
      <c r="C410">
        <v>2014</v>
      </c>
      <c r="D410">
        <v>41982</v>
      </c>
      <c r="E410">
        <v>41986</v>
      </c>
      <c r="F410" t="s">
        <v>50</v>
      </c>
      <c r="G410" t="s">
        <v>1430</v>
      </c>
      <c r="H410" t="s">
        <v>1431</v>
      </c>
      <c r="I410" t="s">
        <v>26</v>
      </c>
      <c r="J410" t="s">
        <v>27</v>
      </c>
      <c r="K410" t="s">
        <v>127</v>
      </c>
      <c r="L410" t="s">
        <v>43</v>
      </c>
      <c r="M410">
        <v>94110</v>
      </c>
      <c r="N410" t="s">
        <v>44</v>
      </c>
      <c r="O410" t="s">
        <v>1436</v>
      </c>
      <c r="P410" t="s">
        <v>32</v>
      </c>
      <c r="Q410" t="s">
        <v>56</v>
      </c>
      <c r="R410" t="s">
        <v>1437</v>
      </c>
      <c r="S410">
        <v>1004.0239999999999</v>
      </c>
      <c r="T410">
        <v>7</v>
      </c>
      <c r="U410">
        <v>0.2</v>
      </c>
      <c r="V410">
        <v>-112.95269999999994</v>
      </c>
    </row>
    <row r="411" spans="1:22" x14ac:dyDescent="0.3">
      <c r="A411">
        <v>410</v>
      </c>
      <c r="B411" t="s">
        <v>1429</v>
      </c>
      <c r="C411">
        <v>2014</v>
      </c>
      <c r="D411">
        <v>41982</v>
      </c>
      <c r="E41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3">
      <c r="A412">
        <v>411</v>
      </c>
      <c r="B412" t="s">
        <v>1429</v>
      </c>
      <c r="C412">
        <v>2014</v>
      </c>
      <c r="D412">
        <v>41982</v>
      </c>
      <c r="E412">
        <v>41986</v>
      </c>
      <c r="F412" t="s">
        <v>50</v>
      </c>
      <c r="G412" t="s">
        <v>1430</v>
      </c>
      <c r="H412" t="s">
        <v>1431</v>
      </c>
      <c r="I412" t="s">
        <v>26</v>
      </c>
      <c r="J412" t="s">
        <v>27</v>
      </c>
      <c r="K412" t="s">
        <v>127</v>
      </c>
      <c r="L412" t="s">
        <v>43</v>
      </c>
      <c r="M412">
        <v>94110</v>
      </c>
      <c r="N412" t="s">
        <v>44</v>
      </c>
      <c r="O412" t="s">
        <v>1440</v>
      </c>
      <c r="P412" t="s">
        <v>46</v>
      </c>
      <c r="Q412" t="s">
        <v>47</v>
      </c>
      <c r="R412" t="s">
        <v>1441</v>
      </c>
      <c r="S412">
        <v>28.349999999999998</v>
      </c>
      <c r="T412">
        <v>9</v>
      </c>
      <c r="U412">
        <v>0</v>
      </c>
      <c r="V412">
        <v>13.608000000000001</v>
      </c>
    </row>
    <row r="413" spans="1:22" x14ac:dyDescent="0.3">
      <c r="A413">
        <v>412</v>
      </c>
      <c r="B413" t="s">
        <v>1429</v>
      </c>
      <c r="C413">
        <v>2014</v>
      </c>
      <c r="D413">
        <v>41982</v>
      </c>
      <c r="E413">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3">
      <c r="A414">
        <v>413</v>
      </c>
      <c r="B414" t="s">
        <v>1429</v>
      </c>
      <c r="C414">
        <v>2014</v>
      </c>
      <c r="D414">
        <v>41982</v>
      </c>
      <c r="E414">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x14ac:dyDescent="0.3">
      <c r="A415">
        <v>414</v>
      </c>
      <c r="B415" t="s">
        <v>1429</v>
      </c>
      <c r="C415">
        <v>2014</v>
      </c>
      <c r="D415">
        <v>41982</v>
      </c>
      <c r="E415">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row>
    <row r="416" spans="1:22" x14ac:dyDescent="0.3">
      <c r="A416">
        <v>415</v>
      </c>
      <c r="B416" t="s">
        <v>1447</v>
      </c>
      <c r="C416">
        <v>2014</v>
      </c>
      <c r="D416">
        <v>41947</v>
      </c>
      <c r="E416">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65.734199999999987</v>
      </c>
    </row>
    <row r="417" spans="1:22" x14ac:dyDescent="0.3">
      <c r="A417">
        <v>416</v>
      </c>
      <c r="B417" t="s">
        <v>1447</v>
      </c>
      <c r="C417">
        <v>2014</v>
      </c>
      <c r="D417">
        <v>41947</v>
      </c>
      <c r="E417">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26.874400000000023</v>
      </c>
    </row>
    <row r="418" spans="1:22" x14ac:dyDescent="0.3">
      <c r="A418">
        <v>417</v>
      </c>
      <c r="B418" t="s">
        <v>1452</v>
      </c>
      <c r="C418">
        <v>2014</v>
      </c>
      <c r="D418">
        <v>41815</v>
      </c>
      <c r="E418">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25.898399999999995</v>
      </c>
    </row>
    <row r="419" spans="1:22" x14ac:dyDescent="0.3">
      <c r="A419">
        <v>418</v>
      </c>
      <c r="B419" t="s">
        <v>1458</v>
      </c>
      <c r="C419">
        <v>2013</v>
      </c>
      <c r="D419">
        <v>41379</v>
      </c>
      <c r="E419">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x14ac:dyDescent="0.3">
      <c r="A420">
        <v>419</v>
      </c>
      <c r="B420" t="s">
        <v>1463</v>
      </c>
      <c r="C420">
        <v>2014</v>
      </c>
      <c r="D420">
        <v>41950</v>
      </c>
      <c r="E420">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2.8322000000000003</v>
      </c>
    </row>
    <row r="421" spans="1:22" x14ac:dyDescent="0.3">
      <c r="A421">
        <v>420</v>
      </c>
      <c r="B421" t="s">
        <v>1467</v>
      </c>
      <c r="C421">
        <v>2014</v>
      </c>
      <c r="D421">
        <v>41703</v>
      </c>
      <c r="E42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x14ac:dyDescent="0.3">
      <c r="A422">
        <v>421</v>
      </c>
      <c r="B422" t="s">
        <v>1467</v>
      </c>
      <c r="C422">
        <v>2014</v>
      </c>
      <c r="D422">
        <v>41703</v>
      </c>
      <c r="E422">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x14ac:dyDescent="0.3">
      <c r="A423">
        <v>422</v>
      </c>
      <c r="B423" t="s">
        <v>1472</v>
      </c>
      <c r="C423">
        <v>2011</v>
      </c>
      <c r="D423">
        <v>40716</v>
      </c>
      <c r="E423">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x14ac:dyDescent="0.3">
      <c r="A424">
        <v>423</v>
      </c>
      <c r="B424" t="s">
        <v>1476</v>
      </c>
      <c r="C424">
        <v>2014</v>
      </c>
      <c r="D424">
        <v>41932</v>
      </c>
      <c r="E424">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14.705600000000004</v>
      </c>
    </row>
    <row r="425" spans="1:22" x14ac:dyDescent="0.3">
      <c r="A425">
        <v>424</v>
      </c>
      <c r="B425" t="s">
        <v>1476</v>
      </c>
      <c r="C425">
        <v>2014</v>
      </c>
      <c r="D425">
        <v>41932</v>
      </c>
      <c r="E425">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8.5019999999999989</v>
      </c>
    </row>
    <row r="426" spans="1:22" x14ac:dyDescent="0.3">
      <c r="A426">
        <v>425</v>
      </c>
      <c r="B426" t="s">
        <v>1484</v>
      </c>
      <c r="C426">
        <v>2014</v>
      </c>
      <c r="D426">
        <v>41873</v>
      </c>
      <c r="E426">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3">
      <c r="A427">
        <v>426</v>
      </c>
      <c r="B427" t="s">
        <v>1490</v>
      </c>
      <c r="C427">
        <v>2014</v>
      </c>
      <c r="D427">
        <v>41967</v>
      </c>
      <c r="E427">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3">
      <c r="A428">
        <v>427</v>
      </c>
      <c r="B428" t="s">
        <v>1490</v>
      </c>
      <c r="C428">
        <v>2014</v>
      </c>
      <c r="D428">
        <v>41967</v>
      </c>
      <c r="E428">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3">
      <c r="A429">
        <v>428</v>
      </c>
      <c r="B429" t="s">
        <v>1496</v>
      </c>
      <c r="C429">
        <v>2011</v>
      </c>
      <c r="D429">
        <v>40798</v>
      </c>
      <c r="E429">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3">
      <c r="A430">
        <v>429</v>
      </c>
      <c r="B430" t="s">
        <v>1502</v>
      </c>
      <c r="C430">
        <v>2014</v>
      </c>
      <c r="D430">
        <v>41914</v>
      </c>
      <c r="E430">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6.6719999999999988</v>
      </c>
      <c r="T430">
        <v>6</v>
      </c>
      <c r="U430">
        <v>0.2</v>
      </c>
      <c r="V430">
        <v>0.50039999999999996</v>
      </c>
    </row>
    <row r="431" spans="1:22" x14ac:dyDescent="0.3">
      <c r="A431">
        <v>430</v>
      </c>
      <c r="B431" t="s">
        <v>1507</v>
      </c>
      <c r="C431">
        <v>2013</v>
      </c>
      <c r="D431">
        <v>41380</v>
      </c>
      <c r="E431">
        <v>41386</v>
      </c>
      <c r="F431" t="s">
        <v>50</v>
      </c>
      <c r="G431" t="s">
        <v>1508</v>
      </c>
      <c r="H431" t="s">
        <v>1509</v>
      </c>
      <c r="I431" t="s">
        <v>102</v>
      </c>
      <c r="J431" t="s">
        <v>27</v>
      </c>
      <c r="K431" t="s">
        <v>1510</v>
      </c>
      <c r="L431" t="s">
        <v>88</v>
      </c>
      <c r="M431">
        <v>28052</v>
      </c>
      <c r="N431" t="s">
        <v>30</v>
      </c>
      <c r="O431" t="s">
        <v>1511</v>
      </c>
      <c r="P431" t="s">
        <v>46</v>
      </c>
      <c r="Q431" t="s">
        <v>75</v>
      </c>
      <c r="R431" t="s">
        <v>1512</v>
      </c>
      <c r="S431">
        <v>189.58800000000005</v>
      </c>
      <c r="T431">
        <v>2</v>
      </c>
      <c r="U431">
        <v>0.7</v>
      </c>
      <c r="V431">
        <v>-145.35079999999999</v>
      </c>
    </row>
    <row r="432" spans="1:22" x14ac:dyDescent="0.3">
      <c r="A432">
        <v>431</v>
      </c>
      <c r="B432" t="s">
        <v>1507</v>
      </c>
      <c r="C432">
        <v>2013</v>
      </c>
      <c r="D432">
        <v>41380</v>
      </c>
      <c r="E432">
        <v>41386</v>
      </c>
      <c r="F432" t="s">
        <v>50</v>
      </c>
      <c r="G432" t="s">
        <v>1508</v>
      </c>
      <c r="H432" t="s">
        <v>1509</v>
      </c>
      <c r="I432" t="s">
        <v>102</v>
      </c>
      <c r="J432" t="s">
        <v>27</v>
      </c>
      <c r="K432" t="s">
        <v>1510</v>
      </c>
      <c r="L432" t="s">
        <v>88</v>
      </c>
      <c r="M432">
        <v>28052</v>
      </c>
      <c r="N432" t="s">
        <v>30</v>
      </c>
      <c r="O432" t="s">
        <v>730</v>
      </c>
      <c r="P432" t="s">
        <v>71</v>
      </c>
      <c r="Q432" t="s">
        <v>161</v>
      </c>
      <c r="R432" t="s">
        <v>731</v>
      </c>
      <c r="S432">
        <v>408.74399999999997</v>
      </c>
      <c r="T432">
        <v>7</v>
      </c>
      <c r="U432">
        <v>0.2</v>
      </c>
      <c r="V432">
        <v>76.639499999999984</v>
      </c>
    </row>
    <row r="433" spans="1:22" x14ac:dyDescent="0.3">
      <c r="A433">
        <v>432</v>
      </c>
      <c r="B433" t="s">
        <v>1507</v>
      </c>
      <c r="C433">
        <v>2013</v>
      </c>
      <c r="D433">
        <v>41380</v>
      </c>
      <c r="E433">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54.742499999999978</v>
      </c>
    </row>
    <row r="434" spans="1:22" x14ac:dyDescent="0.3">
      <c r="A434">
        <v>433</v>
      </c>
      <c r="B434" t="s">
        <v>1507</v>
      </c>
      <c r="C434">
        <v>2013</v>
      </c>
      <c r="D434">
        <v>41380</v>
      </c>
      <c r="E434">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-0.7748000000000006</v>
      </c>
    </row>
    <row r="435" spans="1:22" x14ac:dyDescent="0.3">
      <c r="A435">
        <v>434</v>
      </c>
      <c r="B435" t="s">
        <v>1515</v>
      </c>
      <c r="C435">
        <v>2013</v>
      </c>
      <c r="D435">
        <v>41432</v>
      </c>
      <c r="E435">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207.14699999999993</v>
      </c>
    </row>
    <row r="436" spans="1:22" x14ac:dyDescent="0.3">
      <c r="A436">
        <v>435</v>
      </c>
      <c r="B436" t="s">
        <v>1518</v>
      </c>
      <c r="C436">
        <v>2011</v>
      </c>
      <c r="D436">
        <v>40896</v>
      </c>
      <c r="E436">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-3.6891999999999996</v>
      </c>
    </row>
    <row r="437" spans="1:22" x14ac:dyDescent="0.3">
      <c r="A437">
        <v>436</v>
      </c>
      <c r="B437" t="s">
        <v>1518</v>
      </c>
      <c r="C437">
        <v>2011</v>
      </c>
      <c r="D437">
        <v>40896</v>
      </c>
      <c r="E437">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-18.584999999999994</v>
      </c>
    </row>
    <row r="438" spans="1:22" x14ac:dyDescent="0.3">
      <c r="A438">
        <v>437</v>
      </c>
      <c r="B438" t="s">
        <v>1526</v>
      </c>
      <c r="C438">
        <v>2013</v>
      </c>
      <c r="D438">
        <v>41438</v>
      </c>
      <c r="E438">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43.199100000000044</v>
      </c>
    </row>
    <row r="439" spans="1:22" x14ac:dyDescent="0.3">
      <c r="A439">
        <v>438</v>
      </c>
      <c r="B439" t="s">
        <v>1526</v>
      </c>
      <c r="C439">
        <v>2013</v>
      </c>
      <c r="D439">
        <v>41438</v>
      </c>
      <c r="E439">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113.63939999999998</v>
      </c>
    </row>
    <row r="440" spans="1:22" x14ac:dyDescent="0.3">
      <c r="A440">
        <v>439</v>
      </c>
      <c r="B440" t="s">
        <v>1531</v>
      </c>
      <c r="C440">
        <v>2014</v>
      </c>
      <c r="D440">
        <v>41898</v>
      </c>
      <c r="E440">
        <v>41902</v>
      </c>
      <c r="F440" t="s">
        <v>50</v>
      </c>
      <c r="G440" t="s">
        <v>1532</v>
      </c>
      <c r="H440" t="s">
        <v>1533</v>
      </c>
      <c r="I440" t="s">
        <v>41</v>
      </c>
      <c r="J440" t="s">
        <v>27</v>
      </c>
      <c r="K440" t="s">
        <v>184</v>
      </c>
      <c r="L440" t="s">
        <v>104</v>
      </c>
      <c r="M440">
        <v>77070</v>
      </c>
      <c r="N440" t="s">
        <v>105</v>
      </c>
      <c r="O440" t="s">
        <v>1534</v>
      </c>
      <c r="P440" t="s">
        <v>46</v>
      </c>
      <c r="Q440" t="s">
        <v>90</v>
      </c>
      <c r="R440" t="s">
        <v>1535</v>
      </c>
      <c r="S440">
        <v>31.872000000000003</v>
      </c>
      <c r="T440">
        <v>8</v>
      </c>
      <c r="U440">
        <v>0.2</v>
      </c>
      <c r="V440">
        <v>11.553600000000003</v>
      </c>
    </row>
    <row r="441" spans="1:22" x14ac:dyDescent="0.3">
      <c r="A441">
        <v>440</v>
      </c>
      <c r="B441" t="s">
        <v>1536</v>
      </c>
      <c r="C441">
        <v>2014</v>
      </c>
      <c r="D441">
        <v>41660</v>
      </c>
      <c r="E441">
        <v>41663</v>
      </c>
      <c r="F441" t="s">
        <v>23</v>
      </c>
      <c r="G441" t="s">
        <v>481</v>
      </c>
      <c r="H441" t="s">
        <v>482</v>
      </c>
      <c r="I441" t="s">
        <v>41</v>
      </c>
      <c r="J441" t="s">
        <v>27</v>
      </c>
      <c r="K441" t="s">
        <v>266</v>
      </c>
      <c r="L441" t="s">
        <v>267</v>
      </c>
      <c r="M441">
        <v>10024</v>
      </c>
      <c r="N441" t="s">
        <v>148</v>
      </c>
      <c r="O441" t="s">
        <v>1537</v>
      </c>
      <c r="P441" t="s">
        <v>32</v>
      </c>
      <c r="Q441" t="s">
        <v>36</v>
      </c>
      <c r="R441" t="s">
        <v>1538</v>
      </c>
      <c r="S441">
        <v>207.84600000000003</v>
      </c>
      <c r="T441">
        <v>3</v>
      </c>
      <c r="U441">
        <v>0.1</v>
      </c>
      <c r="V441">
        <v>2.3093999999999895</v>
      </c>
    </row>
    <row r="442" spans="1:22" x14ac:dyDescent="0.3">
      <c r="A442">
        <v>441</v>
      </c>
      <c r="B442" t="s">
        <v>1539</v>
      </c>
      <c r="C442">
        <v>2013</v>
      </c>
      <c r="D442">
        <v>41523</v>
      </c>
      <c r="E442">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3.6659999999999986</v>
      </c>
    </row>
    <row r="443" spans="1:22" x14ac:dyDescent="0.3">
      <c r="A443">
        <v>442</v>
      </c>
      <c r="B443" t="s">
        <v>1539</v>
      </c>
      <c r="C443">
        <v>2013</v>
      </c>
      <c r="D443">
        <v>41523</v>
      </c>
      <c r="E443">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23.392800000000008</v>
      </c>
    </row>
    <row r="444" spans="1:22" x14ac:dyDescent="0.3">
      <c r="A444">
        <v>443</v>
      </c>
      <c r="B444" t="s">
        <v>1539</v>
      </c>
      <c r="C444">
        <v>2013</v>
      </c>
      <c r="D444">
        <v>41523</v>
      </c>
      <c r="E444">
        <v>41525</v>
      </c>
      <c r="F444" t="s">
        <v>23</v>
      </c>
      <c r="G444" t="s">
        <v>111</v>
      </c>
      <c r="H444" t="s">
        <v>112</v>
      </c>
      <c r="I444" t="s">
        <v>26</v>
      </c>
      <c r="J444" t="s">
        <v>27</v>
      </c>
      <c r="K444" t="s">
        <v>880</v>
      </c>
      <c r="L444" t="s">
        <v>238</v>
      </c>
      <c r="M444">
        <v>48227</v>
      </c>
      <c r="N444" t="s">
        <v>105</v>
      </c>
      <c r="O444" t="s">
        <v>1544</v>
      </c>
      <c r="P444" t="s">
        <v>46</v>
      </c>
      <c r="Q444" t="s">
        <v>59</v>
      </c>
      <c r="R444" t="s">
        <v>1545</v>
      </c>
      <c r="S444">
        <v>70.949999999999989</v>
      </c>
      <c r="T444">
        <v>3</v>
      </c>
      <c r="U444">
        <v>0</v>
      </c>
      <c r="V444">
        <v>20.575499999999998</v>
      </c>
    </row>
    <row r="445" spans="1:22" x14ac:dyDescent="0.3">
      <c r="A445">
        <v>444</v>
      </c>
      <c r="B445" t="s">
        <v>1539</v>
      </c>
      <c r="C445">
        <v>2013</v>
      </c>
      <c r="D445">
        <v>41523</v>
      </c>
      <c r="E445">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3">
      <c r="A446">
        <v>445</v>
      </c>
      <c r="B446" t="s">
        <v>1539</v>
      </c>
      <c r="C446">
        <v>2013</v>
      </c>
      <c r="D446">
        <v>41523</v>
      </c>
      <c r="E446">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29.152800000000013</v>
      </c>
    </row>
    <row r="447" spans="1:22" x14ac:dyDescent="0.3">
      <c r="A447">
        <v>446</v>
      </c>
      <c r="B447" t="s">
        <v>1539</v>
      </c>
      <c r="C447">
        <v>2013</v>
      </c>
      <c r="D447">
        <v>41523</v>
      </c>
      <c r="E447">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3">
      <c r="A448">
        <v>447</v>
      </c>
      <c r="B448" t="s">
        <v>1552</v>
      </c>
      <c r="C448">
        <v>2014</v>
      </c>
      <c r="D448">
        <v>41719</v>
      </c>
      <c r="E448">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
      <c r="A449">
        <v>448</v>
      </c>
      <c r="B449" t="s">
        <v>1557</v>
      </c>
      <c r="C449">
        <v>2013</v>
      </c>
      <c r="D449">
        <v>41366</v>
      </c>
      <c r="E449">
        <v>41368</v>
      </c>
      <c r="F449" t="s">
        <v>23</v>
      </c>
      <c r="G449" t="s">
        <v>1558</v>
      </c>
      <c r="H449" t="s">
        <v>1559</v>
      </c>
      <c r="I449" t="s">
        <v>26</v>
      </c>
      <c r="J449" t="s">
        <v>27</v>
      </c>
      <c r="K449" t="s">
        <v>1560</v>
      </c>
      <c r="L449" t="s">
        <v>267</v>
      </c>
      <c r="M449">
        <v>13021</v>
      </c>
      <c r="N449" t="s">
        <v>148</v>
      </c>
      <c r="O449" t="s">
        <v>1561</v>
      </c>
      <c r="P449" t="s">
        <v>46</v>
      </c>
      <c r="Q449" t="s">
        <v>68</v>
      </c>
      <c r="R449" t="s">
        <v>1562</v>
      </c>
      <c r="S449">
        <v>59.519999999999996</v>
      </c>
      <c r="T449">
        <v>3</v>
      </c>
      <c r="U449">
        <v>0</v>
      </c>
      <c r="V449">
        <v>15.475200000000001</v>
      </c>
    </row>
    <row r="450" spans="1:22" x14ac:dyDescent="0.3">
      <c r="A450">
        <v>449</v>
      </c>
      <c r="B450" t="s">
        <v>1557</v>
      </c>
      <c r="C450">
        <v>2013</v>
      </c>
      <c r="D450">
        <v>41366</v>
      </c>
      <c r="E450">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9.716399999999993</v>
      </c>
    </row>
    <row r="451" spans="1:22" x14ac:dyDescent="0.3">
      <c r="A451">
        <v>450</v>
      </c>
      <c r="B451" t="s">
        <v>1557</v>
      </c>
      <c r="C451">
        <v>2013</v>
      </c>
      <c r="D451">
        <v>41366</v>
      </c>
      <c r="E45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3">
      <c r="A452">
        <v>451</v>
      </c>
      <c r="B452" t="s">
        <v>1557</v>
      </c>
      <c r="C452">
        <v>2013</v>
      </c>
      <c r="D452">
        <v>41366</v>
      </c>
      <c r="E452">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row>
    <row r="453" spans="1:22" x14ac:dyDescent="0.3">
      <c r="A453">
        <v>452</v>
      </c>
      <c r="B453" t="s">
        <v>1557</v>
      </c>
      <c r="C453">
        <v>2013</v>
      </c>
      <c r="D453">
        <v>41366</v>
      </c>
      <c r="E453">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row>
    <row r="454" spans="1:22" x14ac:dyDescent="0.3">
      <c r="A454">
        <v>453</v>
      </c>
      <c r="B454" t="s">
        <v>1557</v>
      </c>
      <c r="C454">
        <v>2013</v>
      </c>
      <c r="D454">
        <v>41366</v>
      </c>
      <c r="E454">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3">
      <c r="A455">
        <v>454</v>
      </c>
      <c r="B455" t="s">
        <v>1573</v>
      </c>
      <c r="C455">
        <v>2014</v>
      </c>
      <c r="D455">
        <v>41933</v>
      </c>
      <c r="E455">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row>
    <row r="456" spans="1:22" x14ac:dyDescent="0.3">
      <c r="A456">
        <v>455</v>
      </c>
      <c r="B456" t="s">
        <v>1573</v>
      </c>
      <c r="C456">
        <v>2014</v>
      </c>
      <c r="D456">
        <v>41933</v>
      </c>
      <c r="E456">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66.540799999999962</v>
      </c>
    </row>
    <row r="457" spans="1:22" x14ac:dyDescent="0.3">
      <c r="A457">
        <v>456</v>
      </c>
      <c r="B457" t="s">
        <v>1578</v>
      </c>
      <c r="C457">
        <v>2013</v>
      </c>
      <c r="D457">
        <v>41622</v>
      </c>
      <c r="E457">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24.913200000000003</v>
      </c>
    </row>
    <row r="458" spans="1:22" x14ac:dyDescent="0.3">
      <c r="A458">
        <v>457</v>
      </c>
      <c r="B458" t="s">
        <v>1582</v>
      </c>
      <c r="C458">
        <v>2011</v>
      </c>
      <c r="D458">
        <v>40587</v>
      </c>
      <c r="E458">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x14ac:dyDescent="0.3">
      <c r="A459">
        <v>458</v>
      </c>
      <c r="B459" t="s">
        <v>1587</v>
      </c>
      <c r="C459">
        <v>2013</v>
      </c>
      <c r="D459">
        <v>41544</v>
      </c>
      <c r="E459">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row>
    <row r="460" spans="1:22" x14ac:dyDescent="0.3">
      <c r="A460">
        <v>459</v>
      </c>
      <c r="B460" t="s">
        <v>1587</v>
      </c>
      <c r="C460">
        <v>2013</v>
      </c>
      <c r="D460">
        <v>41544</v>
      </c>
      <c r="E460">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3">
      <c r="A461">
        <v>460</v>
      </c>
      <c r="B461" t="s">
        <v>1591</v>
      </c>
      <c r="C461">
        <v>2012</v>
      </c>
      <c r="D461">
        <v>41258</v>
      </c>
      <c r="E46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
      <c r="A462">
        <v>461</v>
      </c>
      <c r="B462" t="s">
        <v>1591</v>
      </c>
      <c r="C462">
        <v>2012</v>
      </c>
      <c r="D462">
        <v>41258</v>
      </c>
      <c r="E462">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377.96220000000005</v>
      </c>
    </row>
    <row r="463" spans="1:22" x14ac:dyDescent="0.3">
      <c r="A463">
        <v>462</v>
      </c>
      <c r="B463" t="s">
        <v>1591</v>
      </c>
      <c r="C463">
        <v>2012</v>
      </c>
      <c r="D463">
        <v>41258</v>
      </c>
      <c r="E463">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18.600599999999996</v>
      </c>
    </row>
    <row r="464" spans="1:22" x14ac:dyDescent="0.3">
      <c r="A464">
        <v>463</v>
      </c>
      <c r="B464" t="s">
        <v>1598</v>
      </c>
      <c r="C464">
        <v>2013</v>
      </c>
      <c r="D464">
        <v>41387</v>
      </c>
      <c r="E464">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row>
    <row r="465" spans="1:22" x14ac:dyDescent="0.3">
      <c r="A465">
        <v>464</v>
      </c>
      <c r="B465" t="s">
        <v>1598</v>
      </c>
      <c r="C465">
        <v>2013</v>
      </c>
      <c r="D465">
        <v>41387</v>
      </c>
      <c r="E465">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row>
    <row r="466" spans="1:22" x14ac:dyDescent="0.3">
      <c r="A466">
        <v>465</v>
      </c>
      <c r="B466" t="s">
        <v>1598</v>
      </c>
      <c r="C466">
        <v>2013</v>
      </c>
      <c r="D466">
        <v>41387</v>
      </c>
      <c r="E466">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-20.888999999999989</v>
      </c>
    </row>
    <row r="467" spans="1:22" x14ac:dyDescent="0.3">
      <c r="A467">
        <v>466</v>
      </c>
      <c r="B467" t="s">
        <v>1598</v>
      </c>
      <c r="C467">
        <v>2013</v>
      </c>
      <c r="D467">
        <v>41387</v>
      </c>
      <c r="E467">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-34.758000000000017</v>
      </c>
    </row>
    <row r="468" spans="1:22" x14ac:dyDescent="0.3">
      <c r="A468">
        <v>467</v>
      </c>
      <c r="B468" t="s">
        <v>1598</v>
      </c>
      <c r="C468">
        <v>2013</v>
      </c>
      <c r="D468">
        <v>41387</v>
      </c>
      <c r="E468">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3">
      <c r="A469">
        <v>468</v>
      </c>
      <c r="B469" t="s">
        <v>1609</v>
      </c>
      <c r="C469">
        <v>2012</v>
      </c>
      <c r="D469">
        <v>40925</v>
      </c>
      <c r="E469">
        <v>40932</v>
      </c>
      <c r="F469" t="s">
        <v>50</v>
      </c>
      <c r="G469" t="s">
        <v>1610</v>
      </c>
      <c r="H469" t="s">
        <v>1611</v>
      </c>
      <c r="I469" t="s">
        <v>102</v>
      </c>
      <c r="J469" t="s">
        <v>27</v>
      </c>
      <c r="K469" t="s">
        <v>1612</v>
      </c>
      <c r="L469" t="s">
        <v>211</v>
      </c>
      <c r="M469">
        <v>60068</v>
      </c>
      <c r="N469" t="s">
        <v>105</v>
      </c>
      <c r="O469" t="s">
        <v>1086</v>
      </c>
      <c r="P469" t="s">
        <v>32</v>
      </c>
      <c r="Q469" t="s">
        <v>65</v>
      </c>
      <c r="R469" t="s">
        <v>1087</v>
      </c>
      <c r="S469">
        <v>254.74400000000003</v>
      </c>
      <c r="T469">
        <v>7</v>
      </c>
      <c r="U469">
        <v>0.6</v>
      </c>
      <c r="V469">
        <v>-312.06139999999994</v>
      </c>
    </row>
    <row r="470" spans="1:22" x14ac:dyDescent="0.3">
      <c r="A470">
        <v>469</v>
      </c>
      <c r="B470" t="s">
        <v>1613</v>
      </c>
      <c r="C470">
        <v>2014</v>
      </c>
      <c r="D470">
        <v>41730</v>
      </c>
      <c r="E470">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row>
    <row r="471" spans="1:22" x14ac:dyDescent="0.3">
      <c r="A471">
        <v>470</v>
      </c>
      <c r="B471" t="s">
        <v>1617</v>
      </c>
      <c r="C471">
        <v>2013</v>
      </c>
      <c r="D471">
        <v>41625</v>
      </c>
      <c r="E471">
        <v>41629</v>
      </c>
      <c r="F471" t="s">
        <v>23</v>
      </c>
      <c r="G471" t="s">
        <v>965</v>
      </c>
      <c r="H471" t="s">
        <v>966</v>
      </c>
      <c r="I471" t="s">
        <v>26</v>
      </c>
      <c r="J471" t="s">
        <v>27</v>
      </c>
      <c r="K471" t="s">
        <v>303</v>
      </c>
      <c r="L471" t="s">
        <v>211</v>
      </c>
      <c r="M471">
        <v>60610</v>
      </c>
      <c r="N471" t="s">
        <v>105</v>
      </c>
      <c r="O471" t="s">
        <v>1618</v>
      </c>
      <c r="P471" t="s">
        <v>46</v>
      </c>
      <c r="Q471" t="s">
        <v>75</v>
      </c>
      <c r="R471" t="s">
        <v>1619</v>
      </c>
      <c r="S471">
        <v>4.7879999999999985</v>
      </c>
      <c r="T471">
        <v>3</v>
      </c>
      <c r="U471">
        <v>0.8</v>
      </c>
      <c r="V471">
        <v>-7.9001999999999999</v>
      </c>
    </row>
    <row r="472" spans="1:22" x14ac:dyDescent="0.3">
      <c r="A472">
        <v>471</v>
      </c>
      <c r="B472" t="s">
        <v>1620</v>
      </c>
      <c r="C472">
        <v>2012</v>
      </c>
      <c r="D472">
        <v>41263</v>
      </c>
      <c r="E472">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26.630399999999998</v>
      </c>
    </row>
    <row r="473" spans="1:22" x14ac:dyDescent="0.3">
      <c r="A473">
        <v>472</v>
      </c>
      <c r="B473" t="s">
        <v>1626</v>
      </c>
      <c r="C473">
        <v>2011</v>
      </c>
      <c r="D473">
        <v>40856</v>
      </c>
      <c r="E473">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3.4091999999999842</v>
      </c>
    </row>
    <row r="474" spans="1:22" x14ac:dyDescent="0.3">
      <c r="A474">
        <v>473</v>
      </c>
      <c r="B474" t="s">
        <v>1626</v>
      </c>
      <c r="C474">
        <v>2011</v>
      </c>
      <c r="D474">
        <v>40856</v>
      </c>
      <c r="E474">
        <v>40858</v>
      </c>
      <c r="F474" t="s">
        <v>23</v>
      </c>
      <c r="G474" t="s">
        <v>1627</v>
      </c>
      <c r="H474" t="s">
        <v>1628</v>
      </c>
      <c r="I474" t="s">
        <v>26</v>
      </c>
      <c r="J474" t="s">
        <v>27</v>
      </c>
      <c r="K474" t="s">
        <v>127</v>
      </c>
      <c r="L474" t="s">
        <v>43</v>
      </c>
      <c r="M474">
        <v>94110</v>
      </c>
      <c r="N474" t="s">
        <v>44</v>
      </c>
      <c r="O474" t="s">
        <v>1631</v>
      </c>
      <c r="P474" t="s">
        <v>32</v>
      </c>
      <c r="Q474" t="s">
        <v>33</v>
      </c>
      <c r="R474" t="s">
        <v>1632</v>
      </c>
      <c r="S474">
        <v>222.66599999999997</v>
      </c>
      <c r="T474">
        <v>2</v>
      </c>
      <c r="U474">
        <v>0.15</v>
      </c>
      <c r="V474">
        <v>10.478399999999979</v>
      </c>
    </row>
    <row r="475" spans="1:22" x14ac:dyDescent="0.3">
      <c r="A475">
        <v>474</v>
      </c>
      <c r="B475" t="s">
        <v>1626</v>
      </c>
      <c r="C475">
        <v>2011</v>
      </c>
      <c r="D475">
        <v>40856</v>
      </c>
      <c r="E475">
        <v>40858</v>
      </c>
      <c r="F475" t="s">
        <v>23</v>
      </c>
      <c r="G475" t="s">
        <v>1627</v>
      </c>
      <c r="H475" t="s">
        <v>1628</v>
      </c>
      <c r="I475" t="s">
        <v>26</v>
      </c>
      <c r="J475" t="s">
        <v>27</v>
      </c>
      <c r="K475" t="s">
        <v>127</v>
      </c>
      <c r="L475" t="s">
        <v>43</v>
      </c>
      <c r="M475">
        <v>94110</v>
      </c>
      <c r="N475" t="s">
        <v>44</v>
      </c>
      <c r="O475" t="s">
        <v>1633</v>
      </c>
      <c r="P475" t="s">
        <v>71</v>
      </c>
      <c r="Q475" t="s">
        <v>72</v>
      </c>
      <c r="R475" t="s">
        <v>1634</v>
      </c>
      <c r="S475">
        <v>703.96800000000007</v>
      </c>
      <c r="T475">
        <v>4</v>
      </c>
      <c r="U475">
        <v>0.2</v>
      </c>
      <c r="V475">
        <v>87.995999999999924</v>
      </c>
    </row>
    <row r="476" spans="1:22" x14ac:dyDescent="0.3">
      <c r="A476">
        <v>475</v>
      </c>
      <c r="B476" t="s">
        <v>1626</v>
      </c>
      <c r="C476">
        <v>2011</v>
      </c>
      <c r="D476">
        <v>40856</v>
      </c>
      <c r="E476">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24.980400000000007</v>
      </c>
    </row>
    <row r="477" spans="1:22" x14ac:dyDescent="0.3">
      <c r="A477">
        <v>476</v>
      </c>
      <c r="B477" t="s">
        <v>1626</v>
      </c>
      <c r="C477">
        <v>2011</v>
      </c>
      <c r="D477">
        <v>40856</v>
      </c>
      <c r="E477">
        <v>40858</v>
      </c>
      <c r="F477" t="s">
        <v>23</v>
      </c>
      <c r="G477" t="s">
        <v>1627</v>
      </c>
      <c r="H477" t="s">
        <v>1628</v>
      </c>
      <c r="I477" t="s">
        <v>26</v>
      </c>
      <c r="J477" t="s">
        <v>27</v>
      </c>
      <c r="K477" t="s">
        <v>127</v>
      </c>
      <c r="L477" t="s">
        <v>43</v>
      </c>
      <c r="M477">
        <v>94110</v>
      </c>
      <c r="N477" t="s">
        <v>44</v>
      </c>
      <c r="O477" t="s">
        <v>1637</v>
      </c>
      <c r="P477" t="s">
        <v>46</v>
      </c>
      <c r="Q477" t="s">
        <v>90</v>
      </c>
      <c r="R477" t="s">
        <v>1638</v>
      </c>
      <c r="S477">
        <v>62.649999999999991</v>
      </c>
      <c r="T477">
        <v>7</v>
      </c>
      <c r="U477">
        <v>0</v>
      </c>
      <c r="V477">
        <v>28.818999999999996</v>
      </c>
    </row>
    <row r="478" spans="1:22" x14ac:dyDescent="0.3">
      <c r="A478">
        <v>477</v>
      </c>
      <c r="B478" t="s">
        <v>1626</v>
      </c>
      <c r="C478">
        <v>2011</v>
      </c>
      <c r="D478">
        <v>40856</v>
      </c>
      <c r="E478">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45.527999999999992</v>
      </c>
    </row>
    <row r="479" spans="1:22" x14ac:dyDescent="0.3">
      <c r="A479">
        <v>478</v>
      </c>
      <c r="B479" t="s">
        <v>1641</v>
      </c>
      <c r="C479">
        <v>2013</v>
      </c>
      <c r="D479">
        <v>41468</v>
      </c>
      <c r="E479">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7.1819999999999951</v>
      </c>
    </row>
    <row r="480" spans="1:22" x14ac:dyDescent="0.3">
      <c r="A480">
        <v>479</v>
      </c>
      <c r="B480" t="s">
        <v>1644</v>
      </c>
      <c r="C480">
        <v>2013</v>
      </c>
      <c r="D480">
        <v>41575</v>
      </c>
      <c r="E480">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3">
      <c r="A481">
        <v>480</v>
      </c>
      <c r="B481" t="s">
        <v>1647</v>
      </c>
      <c r="C481">
        <v>2013</v>
      </c>
      <c r="D481">
        <v>41452</v>
      </c>
      <c r="E48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
      <c r="A482">
        <v>481</v>
      </c>
      <c r="B482" t="s">
        <v>1647</v>
      </c>
      <c r="C482">
        <v>2013</v>
      </c>
      <c r="D482">
        <v>41452</v>
      </c>
      <c r="E482">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
      <c r="A483">
        <v>482</v>
      </c>
      <c r="B483" t="s">
        <v>1654</v>
      </c>
      <c r="C483">
        <v>2011</v>
      </c>
      <c r="D483">
        <v>40822</v>
      </c>
      <c r="E483">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1.9088999999999996</v>
      </c>
    </row>
    <row r="484" spans="1:22" x14ac:dyDescent="0.3">
      <c r="A484">
        <v>483</v>
      </c>
      <c r="B484" t="s">
        <v>1659</v>
      </c>
      <c r="C484">
        <v>2011</v>
      </c>
      <c r="D484">
        <v>40746</v>
      </c>
      <c r="E484">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3">
      <c r="A485">
        <v>484</v>
      </c>
      <c r="B485" t="s">
        <v>1659</v>
      </c>
      <c r="C485">
        <v>2011</v>
      </c>
      <c r="D485">
        <v>40746</v>
      </c>
      <c r="E485">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3">
      <c r="A486">
        <v>485</v>
      </c>
      <c r="B486" t="s">
        <v>1664</v>
      </c>
      <c r="C486">
        <v>2014</v>
      </c>
      <c r="D486">
        <v>41801</v>
      </c>
      <c r="E486">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
      <c r="A487">
        <v>486</v>
      </c>
      <c r="B487" t="s">
        <v>1664</v>
      </c>
      <c r="C487">
        <v>2014</v>
      </c>
      <c r="D487">
        <v>41801</v>
      </c>
      <c r="E487">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x14ac:dyDescent="0.3">
      <c r="A488">
        <v>487</v>
      </c>
      <c r="B488" t="s">
        <v>1664</v>
      </c>
      <c r="C488">
        <v>2014</v>
      </c>
      <c r="D488">
        <v>41801</v>
      </c>
      <c r="E488">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17.497500000000016</v>
      </c>
    </row>
    <row r="489" spans="1:22" x14ac:dyDescent="0.3">
      <c r="A489">
        <v>488</v>
      </c>
      <c r="B489" t="s">
        <v>1673</v>
      </c>
      <c r="C489">
        <v>2011</v>
      </c>
      <c r="D489">
        <v>40845</v>
      </c>
      <c r="E489">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341.99399999999969</v>
      </c>
    </row>
    <row r="490" spans="1:22" x14ac:dyDescent="0.3">
      <c r="A490">
        <v>489</v>
      </c>
      <c r="B490" t="s">
        <v>1678</v>
      </c>
      <c r="C490">
        <v>2011</v>
      </c>
      <c r="D490">
        <v>40703</v>
      </c>
      <c r="E490">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x14ac:dyDescent="0.3">
      <c r="A491">
        <v>490</v>
      </c>
      <c r="B491" t="s">
        <v>1678</v>
      </c>
      <c r="C491">
        <v>2011</v>
      </c>
      <c r="D491">
        <v>40703</v>
      </c>
      <c r="E49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10.397399999999998</v>
      </c>
    </row>
    <row r="492" spans="1:22" x14ac:dyDescent="0.3">
      <c r="A492">
        <v>491</v>
      </c>
      <c r="B492" t="s">
        <v>1678</v>
      </c>
      <c r="C492">
        <v>2011</v>
      </c>
      <c r="D492">
        <v>40703</v>
      </c>
      <c r="E492">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x14ac:dyDescent="0.3">
      <c r="A493">
        <v>492</v>
      </c>
      <c r="B493" t="s">
        <v>1686</v>
      </c>
      <c r="C493">
        <v>2011</v>
      </c>
      <c r="D493">
        <v>40800</v>
      </c>
      <c r="E493">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8.9829999999999899</v>
      </c>
    </row>
    <row r="494" spans="1:22" x14ac:dyDescent="0.3">
      <c r="A494">
        <v>493</v>
      </c>
      <c r="B494" t="s">
        <v>1686</v>
      </c>
      <c r="C494">
        <v>2011</v>
      </c>
      <c r="D494">
        <v>40800</v>
      </c>
      <c r="E494">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5.0921999999999992</v>
      </c>
    </row>
    <row r="495" spans="1:22" x14ac:dyDescent="0.3">
      <c r="A495">
        <v>494</v>
      </c>
      <c r="B495" t="s">
        <v>1693</v>
      </c>
      <c r="C495">
        <v>2013</v>
      </c>
      <c r="D495">
        <v>41404</v>
      </c>
      <c r="E495">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x14ac:dyDescent="0.3">
      <c r="A496">
        <v>495</v>
      </c>
      <c r="B496" t="s">
        <v>1698</v>
      </c>
      <c r="C496">
        <v>2013</v>
      </c>
      <c r="D496">
        <v>41352</v>
      </c>
      <c r="E496">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x14ac:dyDescent="0.3">
      <c r="A497">
        <v>496</v>
      </c>
      <c r="B497" t="s">
        <v>1703</v>
      </c>
      <c r="C497">
        <v>2012</v>
      </c>
      <c r="D497">
        <v>41270</v>
      </c>
      <c r="E497">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3">
      <c r="A498">
        <v>497</v>
      </c>
      <c r="B498" t="s">
        <v>1710</v>
      </c>
      <c r="C498">
        <v>2013</v>
      </c>
      <c r="D498">
        <v>41481</v>
      </c>
      <c r="E498">
        <v>41487</v>
      </c>
      <c r="F498" t="s">
        <v>50</v>
      </c>
      <c r="G498" t="s">
        <v>1583</v>
      </c>
      <c r="H498" t="s">
        <v>1584</v>
      </c>
      <c r="I498" t="s">
        <v>26</v>
      </c>
      <c r="J498" t="s">
        <v>27</v>
      </c>
      <c r="K498" t="s">
        <v>1711</v>
      </c>
      <c r="L498" t="s">
        <v>43</v>
      </c>
      <c r="M498">
        <v>92627</v>
      </c>
      <c r="N498" t="s">
        <v>44</v>
      </c>
      <c r="O498" t="s">
        <v>1712</v>
      </c>
      <c r="P498" t="s">
        <v>46</v>
      </c>
      <c r="Q498" t="s">
        <v>75</v>
      </c>
      <c r="R498" t="s">
        <v>1713</v>
      </c>
      <c r="S498">
        <v>119.61600000000001</v>
      </c>
      <c r="T498">
        <v>8</v>
      </c>
      <c r="U498">
        <v>0.2</v>
      </c>
      <c r="V498">
        <v>40.370399999999997</v>
      </c>
    </row>
    <row r="499" spans="1:22" x14ac:dyDescent="0.3">
      <c r="A499">
        <v>498</v>
      </c>
      <c r="B499" t="s">
        <v>1710</v>
      </c>
      <c r="C499">
        <v>2013</v>
      </c>
      <c r="D499">
        <v>41481</v>
      </c>
      <c r="E499">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3">
      <c r="A500">
        <v>499</v>
      </c>
      <c r="B500" t="s">
        <v>1710</v>
      </c>
      <c r="C500">
        <v>2013</v>
      </c>
      <c r="D500">
        <v>41481</v>
      </c>
      <c r="E500">
        <v>41487</v>
      </c>
      <c r="F500" t="s">
        <v>50</v>
      </c>
      <c r="G500" t="s">
        <v>1583</v>
      </c>
      <c r="H500" t="s">
        <v>1584</v>
      </c>
      <c r="I500" t="s">
        <v>26</v>
      </c>
      <c r="J500" t="s">
        <v>27</v>
      </c>
      <c r="K500" t="s">
        <v>1711</v>
      </c>
      <c r="L500" t="s">
        <v>43</v>
      </c>
      <c r="M500">
        <v>92627</v>
      </c>
      <c r="N500" t="s">
        <v>44</v>
      </c>
      <c r="O500" t="s">
        <v>1164</v>
      </c>
      <c r="P500" t="s">
        <v>32</v>
      </c>
      <c r="Q500" t="s">
        <v>36</v>
      </c>
      <c r="R500" t="s">
        <v>1165</v>
      </c>
      <c r="S500">
        <v>241.56799999999998</v>
      </c>
      <c r="T500">
        <v>2</v>
      </c>
      <c r="U500">
        <v>0.2</v>
      </c>
      <c r="V500">
        <v>18.11760000000001</v>
      </c>
    </row>
    <row r="501" spans="1:22" x14ac:dyDescent="0.3">
      <c r="A501">
        <v>500</v>
      </c>
      <c r="B501" t="s">
        <v>1710</v>
      </c>
      <c r="C501">
        <v>2013</v>
      </c>
      <c r="D501">
        <v>41481</v>
      </c>
      <c r="E50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22.868999999999996</v>
      </c>
    </row>
    <row r="502" spans="1:22" x14ac:dyDescent="0.3">
      <c r="A502">
        <v>501</v>
      </c>
      <c r="B502" t="s">
        <v>1718</v>
      </c>
      <c r="C502">
        <v>2013</v>
      </c>
      <c r="D502">
        <v>41425</v>
      </c>
      <c r="E502">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x14ac:dyDescent="0.3">
      <c r="A503">
        <v>502</v>
      </c>
      <c r="B503" t="s">
        <v>1718</v>
      </c>
      <c r="C503">
        <v>2013</v>
      </c>
      <c r="D503">
        <v>41425</v>
      </c>
      <c r="E503">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x14ac:dyDescent="0.3">
      <c r="A504">
        <v>503</v>
      </c>
      <c r="B504" t="s">
        <v>1718</v>
      </c>
      <c r="C504">
        <v>2013</v>
      </c>
      <c r="D504">
        <v>41425</v>
      </c>
      <c r="E504">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x14ac:dyDescent="0.3">
      <c r="A505">
        <v>504</v>
      </c>
      <c r="B505" t="s">
        <v>1718</v>
      </c>
      <c r="C505">
        <v>2013</v>
      </c>
      <c r="D505">
        <v>41425</v>
      </c>
      <c r="E505">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x14ac:dyDescent="0.3">
      <c r="A506">
        <v>505</v>
      </c>
      <c r="B506" t="s">
        <v>1718</v>
      </c>
      <c r="C506">
        <v>2013</v>
      </c>
      <c r="D506">
        <v>41425</v>
      </c>
      <c r="E506">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
      <c r="A507">
        <v>506</v>
      </c>
      <c r="B507" t="s">
        <v>1732</v>
      </c>
      <c r="C507">
        <v>2014</v>
      </c>
      <c r="D507">
        <v>41956</v>
      </c>
      <c r="E507">
        <v>41959</v>
      </c>
      <c r="F507" t="s">
        <v>23</v>
      </c>
      <c r="G507" t="s">
        <v>1574</v>
      </c>
      <c r="H507" t="s">
        <v>1575</v>
      </c>
      <c r="I507" t="s">
        <v>41</v>
      </c>
      <c r="J507" t="s">
        <v>27</v>
      </c>
      <c r="K507" t="s">
        <v>266</v>
      </c>
      <c r="L507" t="s">
        <v>267</v>
      </c>
      <c r="M507">
        <v>10024</v>
      </c>
      <c r="N507" t="s">
        <v>148</v>
      </c>
      <c r="O507" t="s">
        <v>545</v>
      </c>
      <c r="P507" t="s">
        <v>46</v>
      </c>
      <c r="Q507" t="s">
        <v>75</v>
      </c>
      <c r="R507" t="s">
        <v>546</v>
      </c>
      <c r="S507">
        <v>15.920000000000002</v>
      </c>
      <c r="T507">
        <v>5</v>
      </c>
      <c r="U507">
        <v>0.2</v>
      </c>
      <c r="V507">
        <v>5.3729999999999993</v>
      </c>
    </row>
    <row r="508" spans="1:22" x14ac:dyDescent="0.3">
      <c r="A508">
        <v>507</v>
      </c>
      <c r="B508" t="s">
        <v>1733</v>
      </c>
      <c r="C508">
        <v>2012</v>
      </c>
      <c r="D508">
        <v>40984</v>
      </c>
      <c r="E508">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x14ac:dyDescent="0.3">
      <c r="A509">
        <v>508</v>
      </c>
      <c r="B509" t="s">
        <v>1733</v>
      </c>
      <c r="C509">
        <v>2012</v>
      </c>
      <c r="D509">
        <v>40984</v>
      </c>
      <c r="E509">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x14ac:dyDescent="0.3">
      <c r="A510">
        <v>509</v>
      </c>
      <c r="B510" t="s">
        <v>1733</v>
      </c>
      <c r="C510">
        <v>2012</v>
      </c>
      <c r="D510">
        <v>40984</v>
      </c>
      <c r="E510">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row>
    <row r="511" spans="1:22" x14ac:dyDescent="0.3">
      <c r="A511">
        <v>510</v>
      </c>
      <c r="B511" t="s">
        <v>1733</v>
      </c>
      <c r="C511">
        <v>2012</v>
      </c>
      <c r="D511">
        <v>40984</v>
      </c>
      <c r="E51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
      <c r="A512">
        <v>511</v>
      </c>
      <c r="B512" t="s">
        <v>1744</v>
      </c>
      <c r="C512">
        <v>2014</v>
      </c>
      <c r="D512">
        <v>41970</v>
      </c>
      <c r="E512">
        <v>41971</v>
      </c>
      <c r="F512" t="s">
        <v>188</v>
      </c>
      <c r="G512" t="s">
        <v>1745</v>
      </c>
      <c r="H512" t="s">
        <v>1746</v>
      </c>
      <c r="I512" t="s">
        <v>26</v>
      </c>
      <c r="J512" t="s">
        <v>27</v>
      </c>
      <c r="K512" t="s">
        <v>1747</v>
      </c>
      <c r="L512" t="s">
        <v>596</v>
      </c>
      <c r="M512">
        <v>64118</v>
      </c>
      <c r="N512" t="s">
        <v>105</v>
      </c>
      <c r="O512" t="s">
        <v>1748</v>
      </c>
      <c r="P512" t="s">
        <v>32</v>
      </c>
      <c r="Q512" t="s">
        <v>65</v>
      </c>
      <c r="R512" t="s">
        <v>1749</v>
      </c>
      <c r="S512">
        <v>126.30000000000001</v>
      </c>
      <c r="T512">
        <v>3</v>
      </c>
      <c r="U512">
        <v>0</v>
      </c>
      <c r="V512">
        <v>40.415999999999997</v>
      </c>
    </row>
    <row r="513" spans="1:22" x14ac:dyDescent="0.3">
      <c r="A513">
        <v>512</v>
      </c>
      <c r="B513" t="s">
        <v>1744</v>
      </c>
      <c r="C513">
        <v>2014</v>
      </c>
      <c r="D513">
        <v>41970</v>
      </c>
      <c r="E513">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12.172799999999999</v>
      </c>
    </row>
    <row r="514" spans="1:22" x14ac:dyDescent="0.3">
      <c r="A514">
        <v>513</v>
      </c>
      <c r="B514" t="s">
        <v>1752</v>
      </c>
      <c r="C514">
        <v>2013</v>
      </c>
      <c r="D514">
        <v>41568</v>
      </c>
      <c r="E514">
        <v>41571</v>
      </c>
      <c r="F514" t="s">
        <v>188</v>
      </c>
      <c r="G514" t="s">
        <v>1417</v>
      </c>
      <c r="H514" t="s">
        <v>1418</v>
      </c>
      <c r="I514" t="s">
        <v>26</v>
      </c>
      <c r="J514" t="s">
        <v>27</v>
      </c>
      <c r="K514" t="s">
        <v>606</v>
      </c>
      <c r="L514" t="s">
        <v>498</v>
      </c>
      <c r="M514">
        <v>43055</v>
      </c>
      <c r="N514" t="s">
        <v>148</v>
      </c>
      <c r="O514" t="s">
        <v>366</v>
      </c>
      <c r="P514" t="s">
        <v>46</v>
      </c>
      <c r="Q514" t="s">
        <v>68</v>
      </c>
      <c r="R514" t="s">
        <v>367</v>
      </c>
      <c r="S514">
        <v>7.1519999999999992</v>
      </c>
      <c r="T514">
        <v>3</v>
      </c>
      <c r="U514">
        <v>0.2</v>
      </c>
      <c r="V514">
        <v>0.71520000000000028</v>
      </c>
    </row>
    <row r="515" spans="1:22" x14ac:dyDescent="0.3">
      <c r="A515">
        <v>514</v>
      </c>
      <c r="B515" t="s">
        <v>1753</v>
      </c>
      <c r="C515">
        <v>2014</v>
      </c>
      <c r="D515">
        <v>41995</v>
      </c>
      <c r="E515">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3">
      <c r="A516">
        <v>515</v>
      </c>
      <c r="B516" t="s">
        <v>1753</v>
      </c>
      <c r="C516">
        <v>2014</v>
      </c>
      <c r="D516">
        <v>41995</v>
      </c>
      <c r="E516">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1.7051999999999996</v>
      </c>
    </row>
    <row r="517" spans="1:22" x14ac:dyDescent="0.3">
      <c r="A517">
        <v>516</v>
      </c>
      <c r="B517" t="s">
        <v>1760</v>
      </c>
      <c r="C517">
        <v>2014</v>
      </c>
      <c r="D517">
        <v>41662</v>
      </c>
      <c r="E517">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1379.9769999999999</v>
      </c>
    </row>
    <row r="518" spans="1:22" x14ac:dyDescent="0.3">
      <c r="A518">
        <v>517</v>
      </c>
      <c r="B518" t="s">
        <v>1760</v>
      </c>
      <c r="C518">
        <v>2014</v>
      </c>
      <c r="D518">
        <v>41662</v>
      </c>
      <c r="E518">
        <v>41667</v>
      </c>
      <c r="F518" t="s">
        <v>50</v>
      </c>
      <c r="G518" t="s">
        <v>531</v>
      </c>
      <c r="H518" t="s">
        <v>532</v>
      </c>
      <c r="I518" t="s">
        <v>102</v>
      </c>
      <c r="J518" t="s">
        <v>27</v>
      </c>
      <c r="K518" t="s">
        <v>1761</v>
      </c>
      <c r="L518" t="s">
        <v>1762</v>
      </c>
      <c r="M518">
        <v>59405</v>
      </c>
      <c r="N518" t="s">
        <v>44</v>
      </c>
      <c r="O518" t="s">
        <v>1765</v>
      </c>
      <c r="P518" t="s">
        <v>46</v>
      </c>
      <c r="Q518" t="s">
        <v>59</v>
      </c>
      <c r="R518" t="s">
        <v>1766</v>
      </c>
      <c r="S518">
        <v>51.449999999999996</v>
      </c>
      <c r="T518">
        <v>3</v>
      </c>
      <c r="U518">
        <v>0</v>
      </c>
      <c r="V518">
        <v>13.891499999999999</v>
      </c>
    </row>
    <row r="519" spans="1:22" x14ac:dyDescent="0.3">
      <c r="A519">
        <v>518</v>
      </c>
      <c r="B519" t="s">
        <v>1760</v>
      </c>
      <c r="C519">
        <v>2014</v>
      </c>
      <c r="D519">
        <v>41662</v>
      </c>
      <c r="E519">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3">
      <c r="A520">
        <v>519</v>
      </c>
      <c r="B520" t="s">
        <v>1760</v>
      </c>
      <c r="C520">
        <v>2014</v>
      </c>
      <c r="D520">
        <v>41662</v>
      </c>
      <c r="E520">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56.300999999999988</v>
      </c>
    </row>
    <row r="521" spans="1:22" x14ac:dyDescent="0.3">
      <c r="A521">
        <v>520</v>
      </c>
      <c r="B521" t="s">
        <v>1771</v>
      </c>
      <c r="C521">
        <v>2012</v>
      </c>
      <c r="D521">
        <v>40990</v>
      </c>
      <c r="E52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
      <c r="A522">
        <v>521</v>
      </c>
      <c r="B522" t="s">
        <v>1771</v>
      </c>
      <c r="C522">
        <v>2012</v>
      </c>
      <c r="D522">
        <v>40990</v>
      </c>
      <c r="E522">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x14ac:dyDescent="0.3">
      <c r="A523">
        <v>522</v>
      </c>
      <c r="B523" t="s">
        <v>1771</v>
      </c>
      <c r="C523">
        <v>2012</v>
      </c>
      <c r="D523">
        <v>40990</v>
      </c>
      <c r="E523">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row>
    <row r="524" spans="1:22" x14ac:dyDescent="0.3">
      <c r="A524">
        <v>523</v>
      </c>
      <c r="B524" t="s">
        <v>1778</v>
      </c>
      <c r="C524">
        <v>2014</v>
      </c>
      <c r="D524">
        <v>41663</v>
      </c>
      <c r="E524">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21.097999999999985</v>
      </c>
    </row>
    <row r="525" spans="1:22" x14ac:dyDescent="0.3">
      <c r="A525">
        <v>524</v>
      </c>
      <c r="B525" t="s">
        <v>1781</v>
      </c>
      <c r="C525">
        <v>2013</v>
      </c>
      <c r="D525">
        <v>41416</v>
      </c>
      <c r="E525">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x14ac:dyDescent="0.3">
      <c r="A526">
        <v>525</v>
      </c>
      <c r="B526" t="s">
        <v>1781</v>
      </c>
      <c r="C526">
        <v>2013</v>
      </c>
      <c r="D526">
        <v>41416</v>
      </c>
      <c r="E526">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x14ac:dyDescent="0.3">
      <c r="A527">
        <v>526</v>
      </c>
      <c r="B527" t="s">
        <v>1785</v>
      </c>
      <c r="C527">
        <v>2012</v>
      </c>
      <c r="D527">
        <v>41269</v>
      </c>
      <c r="E527">
        <v>41276</v>
      </c>
      <c r="F527" t="s">
        <v>50</v>
      </c>
      <c r="G527" t="s">
        <v>1786</v>
      </c>
      <c r="H527" t="s">
        <v>1787</v>
      </c>
      <c r="I527" t="s">
        <v>26</v>
      </c>
      <c r="J527" t="s">
        <v>27</v>
      </c>
      <c r="K527" t="s">
        <v>1479</v>
      </c>
      <c r="L527" t="s">
        <v>1245</v>
      </c>
      <c r="M527">
        <v>1841</v>
      </c>
      <c r="N527" t="s">
        <v>148</v>
      </c>
      <c r="O527" t="s">
        <v>1788</v>
      </c>
      <c r="P527" t="s">
        <v>46</v>
      </c>
      <c r="Q527" t="s">
        <v>269</v>
      </c>
      <c r="R527" t="s">
        <v>186</v>
      </c>
      <c r="S527">
        <v>22.200000000000003</v>
      </c>
      <c r="T527">
        <v>5</v>
      </c>
      <c r="U527">
        <v>0</v>
      </c>
      <c r="V527">
        <v>10.434000000000001</v>
      </c>
    </row>
    <row r="528" spans="1:22" x14ac:dyDescent="0.3">
      <c r="A528">
        <v>527</v>
      </c>
      <c r="B528" t="s">
        <v>1789</v>
      </c>
      <c r="C528">
        <v>2014</v>
      </c>
      <c r="D528">
        <v>41934</v>
      </c>
      <c r="E528">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42.746999999999986</v>
      </c>
    </row>
    <row r="529" spans="1:22" x14ac:dyDescent="0.3">
      <c r="A529">
        <v>528</v>
      </c>
      <c r="B529" t="s">
        <v>1789</v>
      </c>
      <c r="C529">
        <v>2014</v>
      </c>
      <c r="D529">
        <v>41934</v>
      </c>
      <c r="E529">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row>
    <row r="530" spans="1:22" x14ac:dyDescent="0.3">
      <c r="A530">
        <v>529</v>
      </c>
      <c r="B530" t="s">
        <v>1795</v>
      </c>
      <c r="C530">
        <v>2012</v>
      </c>
      <c r="D530">
        <v>41155</v>
      </c>
      <c r="E530">
        <v>41159</v>
      </c>
      <c r="F530" t="s">
        <v>50</v>
      </c>
      <c r="G530" t="s">
        <v>1796</v>
      </c>
      <c r="H530" t="s">
        <v>1797</v>
      </c>
      <c r="I530" t="s">
        <v>26</v>
      </c>
      <c r="J530" t="s">
        <v>27</v>
      </c>
      <c r="K530" t="s">
        <v>146</v>
      </c>
      <c r="L530" t="s">
        <v>147</v>
      </c>
      <c r="M530">
        <v>19134</v>
      </c>
      <c r="N530" t="s">
        <v>148</v>
      </c>
      <c r="O530" t="s">
        <v>1798</v>
      </c>
      <c r="P530" t="s">
        <v>46</v>
      </c>
      <c r="Q530" t="s">
        <v>59</v>
      </c>
      <c r="R530" t="s">
        <v>1799</v>
      </c>
      <c r="S530">
        <v>36.336000000000006</v>
      </c>
      <c r="T530">
        <v>3</v>
      </c>
      <c r="U530">
        <v>0.2</v>
      </c>
      <c r="V530">
        <v>-7.2672000000000043</v>
      </c>
    </row>
    <row r="531" spans="1:22" x14ac:dyDescent="0.3">
      <c r="A531">
        <v>530</v>
      </c>
      <c r="B531" t="s">
        <v>1795</v>
      </c>
      <c r="C531">
        <v>2012</v>
      </c>
      <c r="D531">
        <v>41155</v>
      </c>
      <c r="E53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3">
      <c r="A532">
        <v>531</v>
      </c>
      <c r="B532" t="s">
        <v>1795</v>
      </c>
      <c r="C532">
        <v>2012</v>
      </c>
      <c r="D532">
        <v>41155</v>
      </c>
      <c r="E532">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3">
      <c r="A533">
        <v>532</v>
      </c>
      <c r="B533" t="s">
        <v>1804</v>
      </c>
      <c r="C533">
        <v>2012</v>
      </c>
      <c r="D533">
        <v>41220</v>
      </c>
      <c r="E533">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row>
    <row r="534" spans="1:22" x14ac:dyDescent="0.3">
      <c r="A534">
        <v>533</v>
      </c>
      <c r="B534" t="s">
        <v>1809</v>
      </c>
      <c r="C534">
        <v>2014</v>
      </c>
      <c r="D534">
        <v>41890</v>
      </c>
      <c r="E534">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2.3969999999999985</v>
      </c>
    </row>
    <row r="535" spans="1:22" x14ac:dyDescent="0.3">
      <c r="A535">
        <v>534</v>
      </c>
      <c r="B535" t="s">
        <v>1814</v>
      </c>
      <c r="C535">
        <v>2013</v>
      </c>
      <c r="D535">
        <v>41424</v>
      </c>
      <c r="E535">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x14ac:dyDescent="0.3">
      <c r="A536">
        <v>535</v>
      </c>
      <c r="B536" t="s">
        <v>1814</v>
      </c>
      <c r="C536">
        <v>2013</v>
      </c>
      <c r="D536">
        <v>41424</v>
      </c>
      <c r="E536">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
      <c r="A537">
        <v>536</v>
      </c>
      <c r="B537" t="s">
        <v>1820</v>
      </c>
      <c r="C537">
        <v>2013</v>
      </c>
      <c r="D537">
        <v>41466</v>
      </c>
      <c r="E537">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3">
      <c r="A538">
        <v>537</v>
      </c>
      <c r="B538" t="s">
        <v>1826</v>
      </c>
      <c r="C538">
        <v>2014</v>
      </c>
      <c r="D538">
        <v>41886</v>
      </c>
      <c r="E538">
        <v>41891</v>
      </c>
      <c r="F538" t="s">
        <v>23</v>
      </c>
      <c r="G538" t="s">
        <v>1827</v>
      </c>
      <c r="H538" t="s">
        <v>1828</v>
      </c>
      <c r="I538" t="s">
        <v>26</v>
      </c>
      <c r="J538" t="s">
        <v>27</v>
      </c>
      <c r="K538" t="s">
        <v>303</v>
      </c>
      <c r="L538" t="s">
        <v>211</v>
      </c>
      <c r="M538">
        <v>60653</v>
      </c>
      <c r="N538" t="s">
        <v>105</v>
      </c>
      <c r="O538" t="s">
        <v>1829</v>
      </c>
      <c r="P538" t="s">
        <v>46</v>
      </c>
      <c r="Q538" t="s">
        <v>75</v>
      </c>
      <c r="R538" t="s">
        <v>1830</v>
      </c>
      <c r="S538">
        <v>42.615999999999993</v>
      </c>
      <c r="T538">
        <v>7</v>
      </c>
      <c r="U538">
        <v>0.8</v>
      </c>
      <c r="V538">
        <v>-68.185600000000022</v>
      </c>
    </row>
    <row r="539" spans="1:22" x14ac:dyDescent="0.3">
      <c r="A539">
        <v>538</v>
      </c>
      <c r="B539" t="s">
        <v>1831</v>
      </c>
      <c r="C539">
        <v>2012</v>
      </c>
      <c r="D539">
        <v>41246</v>
      </c>
      <c r="E539">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3.359999999999999</v>
      </c>
    </row>
    <row r="540" spans="1:22" x14ac:dyDescent="0.3">
      <c r="A540">
        <v>539</v>
      </c>
      <c r="B540" t="s">
        <v>1834</v>
      </c>
      <c r="C540">
        <v>2012</v>
      </c>
      <c r="D540">
        <v>41250</v>
      </c>
      <c r="E540">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41.293800000000005</v>
      </c>
    </row>
    <row r="541" spans="1:22" x14ac:dyDescent="0.3">
      <c r="A541">
        <v>540</v>
      </c>
      <c r="B541" t="s">
        <v>1834</v>
      </c>
      <c r="C541">
        <v>2012</v>
      </c>
      <c r="D541">
        <v>41250</v>
      </c>
      <c r="E54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x14ac:dyDescent="0.3">
      <c r="A542">
        <v>541</v>
      </c>
      <c r="B542" t="s">
        <v>1841</v>
      </c>
      <c r="C542">
        <v>2011</v>
      </c>
      <c r="D542">
        <v>40576</v>
      </c>
      <c r="E542">
        <v>40578</v>
      </c>
      <c r="F542" t="s">
        <v>188</v>
      </c>
      <c r="G542" t="s">
        <v>1842</v>
      </c>
      <c r="H542" t="s">
        <v>1843</v>
      </c>
      <c r="I542" t="s">
        <v>26</v>
      </c>
      <c r="J542" t="s">
        <v>27</v>
      </c>
      <c r="K542" t="s">
        <v>1844</v>
      </c>
      <c r="L542" t="s">
        <v>114</v>
      </c>
      <c r="M542">
        <v>54302</v>
      </c>
      <c r="N542" t="s">
        <v>105</v>
      </c>
      <c r="O542" t="s">
        <v>1845</v>
      </c>
      <c r="P542" t="s">
        <v>71</v>
      </c>
      <c r="Q542" t="s">
        <v>161</v>
      </c>
      <c r="R542" t="s">
        <v>1846</v>
      </c>
      <c r="S542">
        <v>468.90000000000003</v>
      </c>
      <c r="T542">
        <v>6</v>
      </c>
      <c r="U542">
        <v>0</v>
      </c>
      <c r="V542">
        <v>206.31600000000006</v>
      </c>
    </row>
    <row r="543" spans="1:22" x14ac:dyDescent="0.3">
      <c r="A543">
        <v>542</v>
      </c>
      <c r="B543" t="s">
        <v>1847</v>
      </c>
      <c r="C543">
        <v>2013</v>
      </c>
      <c r="D543">
        <v>41470</v>
      </c>
      <c r="E543">
        <v>41473</v>
      </c>
      <c r="F543" t="s">
        <v>188</v>
      </c>
      <c r="G543" t="s">
        <v>220</v>
      </c>
      <c r="H543" t="s">
        <v>221</v>
      </c>
      <c r="I543" t="s">
        <v>41</v>
      </c>
      <c r="J543" t="s">
        <v>27</v>
      </c>
      <c r="K543" t="s">
        <v>1310</v>
      </c>
      <c r="L543" t="s">
        <v>310</v>
      </c>
      <c r="M543">
        <v>85705</v>
      </c>
      <c r="N543" t="s">
        <v>44</v>
      </c>
      <c r="O543" t="s">
        <v>1848</v>
      </c>
      <c r="P543" t="s">
        <v>71</v>
      </c>
      <c r="Q543" t="s">
        <v>72</v>
      </c>
      <c r="R543" t="s">
        <v>1849</v>
      </c>
      <c r="S543">
        <v>380.86400000000003</v>
      </c>
      <c r="T543">
        <v>8</v>
      </c>
      <c r="U543">
        <v>0.2</v>
      </c>
      <c r="V543">
        <v>38.086400000000026</v>
      </c>
    </row>
    <row r="544" spans="1:22" x14ac:dyDescent="0.3">
      <c r="A544">
        <v>543</v>
      </c>
      <c r="B544" t="s">
        <v>1850</v>
      </c>
      <c r="C544">
        <v>2012</v>
      </c>
      <c r="D544">
        <v>41261</v>
      </c>
      <c r="E544">
        <v>41266</v>
      </c>
      <c r="F544" t="s">
        <v>50</v>
      </c>
      <c r="G544" t="s">
        <v>1851</v>
      </c>
      <c r="H544" t="s">
        <v>1852</v>
      </c>
      <c r="I544" t="s">
        <v>26</v>
      </c>
      <c r="J544" t="s">
        <v>27</v>
      </c>
      <c r="K544" t="s">
        <v>318</v>
      </c>
      <c r="L544" t="s">
        <v>498</v>
      </c>
      <c r="M544">
        <v>45503</v>
      </c>
      <c r="N544" t="s">
        <v>148</v>
      </c>
      <c r="O544" t="s">
        <v>1689</v>
      </c>
      <c r="P544" t="s">
        <v>46</v>
      </c>
      <c r="Q544" t="s">
        <v>59</v>
      </c>
      <c r="R544" t="s">
        <v>1690</v>
      </c>
      <c r="S544">
        <v>646.77600000000007</v>
      </c>
      <c r="T544">
        <v>9</v>
      </c>
      <c r="U544">
        <v>0.2</v>
      </c>
      <c r="V544">
        <v>-145.52460000000002</v>
      </c>
    </row>
    <row r="545" spans="1:22" x14ac:dyDescent="0.3">
      <c r="A545">
        <v>544</v>
      </c>
      <c r="B545" t="s">
        <v>1853</v>
      </c>
      <c r="C545">
        <v>2011</v>
      </c>
      <c r="D545">
        <v>40674</v>
      </c>
      <c r="E545">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x14ac:dyDescent="0.3">
      <c r="A546">
        <v>545</v>
      </c>
      <c r="B546" t="s">
        <v>1853</v>
      </c>
      <c r="C546">
        <v>2011</v>
      </c>
      <c r="D546">
        <v>40674</v>
      </c>
      <c r="E546">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x14ac:dyDescent="0.3">
      <c r="A547">
        <v>546</v>
      </c>
      <c r="B547" t="s">
        <v>1853</v>
      </c>
      <c r="C547">
        <v>2011</v>
      </c>
      <c r="D547">
        <v>40674</v>
      </c>
      <c r="E547">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x14ac:dyDescent="0.3">
      <c r="A548">
        <v>547</v>
      </c>
      <c r="B548" t="s">
        <v>1860</v>
      </c>
      <c r="C548">
        <v>2014</v>
      </c>
      <c r="D548">
        <v>41963</v>
      </c>
      <c r="E548">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13.931999999999999</v>
      </c>
    </row>
    <row r="549" spans="1:22" x14ac:dyDescent="0.3">
      <c r="A549">
        <v>548</v>
      </c>
      <c r="B549" t="s">
        <v>1860</v>
      </c>
      <c r="C549">
        <v>2014</v>
      </c>
      <c r="D549">
        <v>41963</v>
      </c>
      <c r="E549">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3">
      <c r="A550">
        <v>549</v>
      </c>
      <c r="B550" t="s">
        <v>1867</v>
      </c>
      <c r="C550">
        <v>2012</v>
      </c>
      <c r="D550">
        <v>41228</v>
      </c>
      <c r="E550">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15.641999999999982</v>
      </c>
    </row>
    <row r="551" spans="1:22" x14ac:dyDescent="0.3">
      <c r="A551">
        <v>550</v>
      </c>
      <c r="B551" t="s">
        <v>1867</v>
      </c>
      <c r="C551">
        <v>2012</v>
      </c>
      <c r="D551">
        <v>41228</v>
      </c>
      <c r="E551">
        <v>41230</v>
      </c>
      <c r="F551" t="s">
        <v>23</v>
      </c>
      <c r="G551" t="s">
        <v>1358</v>
      </c>
      <c r="H551" t="s">
        <v>1359</v>
      </c>
      <c r="I551" t="s">
        <v>41</v>
      </c>
      <c r="J551" t="s">
        <v>27</v>
      </c>
      <c r="K551" t="s">
        <v>303</v>
      </c>
      <c r="L551" t="s">
        <v>211</v>
      </c>
      <c r="M551">
        <v>60653</v>
      </c>
      <c r="N551" t="s">
        <v>105</v>
      </c>
      <c r="O551" t="s">
        <v>421</v>
      </c>
      <c r="P551" t="s">
        <v>46</v>
      </c>
      <c r="Q551" t="s">
        <v>75</v>
      </c>
      <c r="R551" t="s">
        <v>422</v>
      </c>
      <c r="S551">
        <v>11.363999999999997</v>
      </c>
      <c r="T551">
        <v>3</v>
      </c>
      <c r="U551">
        <v>0.8</v>
      </c>
      <c r="V551">
        <v>-17.045999999999999</v>
      </c>
    </row>
    <row r="552" spans="1:22" x14ac:dyDescent="0.3">
      <c r="A552">
        <v>551</v>
      </c>
      <c r="B552" t="s">
        <v>1867</v>
      </c>
      <c r="C552">
        <v>2012</v>
      </c>
      <c r="D552">
        <v>41228</v>
      </c>
      <c r="E552">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-1.7440000000000015</v>
      </c>
    </row>
    <row r="553" spans="1:22" x14ac:dyDescent="0.3">
      <c r="A553">
        <v>552</v>
      </c>
      <c r="B553" t="s">
        <v>1869</v>
      </c>
      <c r="C553">
        <v>2013</v>
      </c>
      <c r="D553">
        <v>41380</v>
      </c>
      <c r="E553">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3">
      <c r="A554">
        <v>553</v>
      </c>
      <c r="B554" t="s">
        <v>1874</v>
      </c>
      <c r="C554">
        <v>2014</v>
      </c>
      <c r="D554">
        <v>41894</v>
      </c>
      <c r="E554">
        <v>41895</v>
      </c>
      <c r="F554" t="s">
        <v>188</v>
      </c>
      <c r="G554" t="s">
        <v>495</v>
      </c>
      <c r="H554" t="s">
        <v>496</v>
      </c>
      <c r="I554" t="s">
        <v>26</v>
      </c>
      <c r="J554" t="s">
        <v>27</v>
      </c>
      <c r="K554" t="s">
        <v>1521</v>
      </c>
      <c r="L554" t="s">
        <v>54</v>
      </c>
      <c r="M554">
        <v>32216</v>
      </c>
      <c r="N554" t="s">
        <v>30</v>
      </c>
      <c r="O554" t="s">
        <v>1875</v>
      </c>
      <c r="P554" t="s">
        <v>32</v>
      </c>
      <c r="Q554" t="s">
        <v>65</v>
      </c>
      <c r="R554" t="s">
        <v>1876</v>
      </c>
      <c r="S554">
        <v>34.504000000000005</v>
      </c>
      <c r="T554">
        <v>1</v>
      </c>
      <c r="U554">
        <v>0.2</v>
      </c>
      <c r="V554">
        <v>6.0381999999999998</v>
      </c>
    </row>
    <row r="555" spans="1:22" x14ac:dyDescent="0.3">
      <c r="A555">
        <v>554</v>
      </c>
      <c r="B555" t="s">
        <v>1877</v>
      </c>
      <c r="C555">
        <v>2014</v>
      </c>
      <c r="D555">
        <v>41968</v>
      </c>
      <c r="E555">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3">
      <c r="A556">
        <v>555</v>
      </c>
      <c r="B556" t="s">
        <v>1882</v>
      </c>
      <c r="C556">
        <v>2014</v>
      </c>
      <c r="D556">
        <v>41820</v>
      </c>
      <c r="E556">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310.98720000000003</v>
      </c>
    </row>
    <row r="557" spans="1:22" x14ac:dyDescent="0.3">
      <c r="A557">
        <v>556</v>
      </c>
      <c r="B557" t="s">
        <v>1886</v>
      </c>
      <c r="C557">
        <v>2011</v>
      </c>
      <c r="D557">
        <v>40605</v>
      </c>
      <c r="E557">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x14ac:dyDescent="0.3">
      <c r="A558">
        <v>557</v>
      </c>
      <c r="B558" t="s">
        <v>1891</v>
      </c>
      <c r="C558">
        <v>2013</v>
      </c>
      <c r="D558">
        <v>41436</v>
      </c>
      <c r="E558">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
      <c r="A559">
        <v>558</v>
      </c>
      <c r="B559" t="s">
        <v>1891</v>
      </c>
      <c r="C559">
        <v>2013</v>
      </c>
      <c r="D559">
        <v>41436</v>
      </c>
      <c r="E559">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x14ac:dyDescent="0.3">
      <c r="A560">
        <v>559</v>
      </c>
      <c r="B560" t="s">
        <v>1891</v>
      </c>
      <c r="C560">
        <v>2013</v>
      </c>
      <c r="D560">
        <v>41436</v>
      </c>
      <c r="E560">
        <v>41441</v>
      </c>
      <c r="F560" t="s">
        <v>50</v>
      </c>
      <c r="G560" t="s">
        <v>1892</v>
      </c>
      <c r="H560" t="s">
        <v>1893</v>
      </c>
      <c r="I560" t="s">
        <v>26</v>
      </c>
      <c r="J560" t="s">
        <v>27</v>
      </c>
      <c r="K560" t="s">
        <v>42</v>
      </c>
      <c r="L560" t="s">
        <v>43</v>
      </c>
      <c r="M560">
        <v>90045</v>
      </c>
      <c r="N560" t="s">
        <v>44</v>
      </c>
      <c r="O560" t="s">
        <v>1898</v>
      </c>
      <c r="P560" t="s">
        <v>46</v>
      </c>
      <c r="Q560" t="s">
        <v>90</v>
      </c>
      <c r="R560" t="s">
        <v>1899</v>
      </c>
      <c r="S560">
        <v>32.400000000000006</v>
      </c>
      <c r="T560">
        <v>5</v>
      </c>
      <c r="U560">
        <v>0</v>
      </c>
      <c r="V560">
        <v>15.552000000000001</v>
      </c>
    </row>
    <row r="561" spans="1:22" x14ac:dyDescent="0.3">
      <c r="A561">
        <v>560</v>
      </c>
      <c r="B561" t="s">
        <v>1900</v>
      </c>
      <c r="C561">
        <v>2014</v>
      </c>
      <c r="D561">
        <v>41964</v>
      </c>
      <c r="E561">
        <v>41966</v>
      </c>
      <c r="F561" t="s">
        <v>23</v>
      </c>
      <c r="G561" t="s">
        <v>1901</v>
      </c>
      <c r="H561" t="s">
        <v>1902</v>
      </c>
      <c r="I561" t="s">
        <v>26</v>
      </c>
      <c r="J561" t="s">
        <v>27</v>
      </c>
      <c r="K561" t="s">
        <v>127</v>
      </c>
      <c r="L561" t="s">
        <v>43</v>
      </c>
      <c r="M561">
        <v>94110</v>
      </c>
      <c r="N561" t="s">
        <v>44</v>
      </c>
      <c r="O561" t="s">
        <v>1492</v>
      </c>
      <c r="P561" t="s">
        <v>32</v>
      </c>
      <c r="Q561" t="s">
        <v>65</v>
      </c>
      <c r="R561" t="s">
        <v>1493</v>
      </c>
      <c r="S561">
        <v>42.599999999999994</v>
      </c>
      <c r="T561">
        <v>3</v>
      </c>
      <c r="U561">
        <v>0</v>
      </c>
      <c r="V561">
        <v>16.614000000000001</v>
      </c>
    </row>
    <row r="562" spans="1:22" x14ac:dyDescent="0.3">
      <c r="A562">
        <v>561</v>
      </c>
      <c r="B562" t="s">
        <v>1900</v>
      </c>
      <c r="C562">
        <v>2014</v>
      </c>
      <c r="D562">
        <v>41964</v>
      </c>
      <c r="E562">
        <v>41966</v>
      </c>
      <c r="F562" t="s">
        <v>23</v>
      </c>
      <c r="G562" t="s">
        <v>1901</v>
      </c>
      <c r="H562" t="s">
        <v>1902</v>
      </c>
      <c r="I562" t="s">
        <v>26</v>
      </c>
      <c r="J562" t="s">
        <v>27</v>
      </c>
      <c r="K562" t="s">
        <v>127</v>
      </c>
      <c r="L562" t="s">
        <v>43</v>
      </c>
      <c r="M562">
        <v>94110</v>
      </c>
      <c r="N562" t="s">
        <v>44</v>
      </c>
      <c r="O562" t="s">
        <v>1903</v>
      </c>
      <c r="P562" t="s">
        <v>46</v>
      </c>
      <c r="Q562" t="s">
        <v>75</v>
      </c>
      <c r="R562" t="s">
        <v>1904</v>
      </c>
      <c r="S562">
        <v>84.056000000000012</v>
      </c>
      <c r="T562">
        <v>7</v>
      </c>
      <c r="U562">
        <v>0.2</v>
      </c>
      <c r="V562">
        <v>27.318199999999983</v>
      </c>
    </row>
    <row r="563" spans="1:22" x14ac:dyDescent="0.3">
      <c r="A563">
        <v>562</v>
      </c>
      <c r="B563" t="s">
        <v>1905</v>
      </c>
      <c r="C563">
        <v>2011</v>
      </c>
      <c r="D563">
        <v>40800</v>
      </c>
      <c r="E563">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1.3000000000000007</v>
      </c>
    </row>
    <row r="564" spans="1:22" x14ac:dyDescent="0.3">
      <c r="A564">
        <v>563</v>
      </c>
      <c r="B564" t="s">
        <v>1905</v>
      </c>
      <c r="C564">
        <v>2011</v>
      </c>
      <c r="D564">
        <v>40800</v>
      </c>
      <c r="E564">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3">
      <c r="A565">
        <v>564</v>
      </c>
      <c r="B565" t="s">
        <v>1912</v>
      </c>
      <c r="C565">
        <v>2012</v>
      </c>
      <c r="D565">
        <v>41250</v>
      </c>
      <c r="E565">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3">
      <c r="A566">
        <v>565</v>
      </c>
      <c r="B566" t="s">
        <v>1912</v>
      </c>
      <c r="C566">
        <v>2012</v>
      </c>
      <c r="D566">
        <v>41250</v>
      </c>
      <c r="E566">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3">
      <c r="A567">
        <v>566</v>
      </c>
      <c r="B567" t="s">
        <v>1917</v>
      </c>
      <c r="C567">
        <v>2014</v>
      </c>
      <c r="D567">
        <v>41981</v>
      </c>
      <c r="E567">
        <v>41984</v>
      </c>
      <c r="F567" t="s">
        <v>188</v>
      </c>
      <c r="G567" t="s">
        <v>1918</v>
      </c>
      <c r="H567" t="s">
        <v>1919</v>
      </c>
      <c r="I567" t="s">
        <v>26</v>
      </c>
      <c r="J567" t="s">
        <v>27</v>
      </c>
      <c r="K567" t="s">
        <v>42</v>
      </c>
      <c r="L567" t="s">
        <v>43</v>
      </c>
      <c r="M567">
        <v>90008</v>
      </c>
      <c r="N567" t="s">
        <v>44</v>
      </c>
      <c r="O567" t="s">
        <v>1920</v>
      </c>
      <c r="P567" t="s">
        <v>71</v>
      </c>
      <c r="Q567" t="s">
        <v>72</v>
      </c>
      <c r="R567" t="s">
        <v>1921</v>
      </c>
      <c r="S567">
        <v>374.37600000000003</v>
      </c>
      <c r="T567">
        <v>3</v>
      </c>
      <c r="U567">
        <v>0.2</v>
      </c>
      <c r="V567">
        <v>46.796999999999983</v>
      </c>
    </row>
    <row r="568" spans="1:22" x14ac:dyDescent="0.3">
      <c r="A568">
        <v>567</v>
      </c>
      <c r="B568" t="s">
        <v>1922</v>
      </c>
      <c r="C568">
        <v>2014</v>
      </c>
      <c r="D568">
        <v>41914</v>
      </c>
      <c r="E568">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3">
      <c r="A569">
        <v>568</v>
      </c>
      <c r="B569" t="s">
        <v>1922</v>
      </c>
      <c r="C569">
        <v>2014</v>
      </c>
      <c r="D569">
        <v>41914</v>
      </c>
      <c r="E569">
        <v>41921</v>
      </c>
      <c r="F569" t="s">
        <v>50</v>
      </c>
      <c r="G569" t="s">
        <v>1923</v>
      </c>
      <c r="H569" t="s">
        <v>1924</v>
      </c>
      <c r="I569" t="s">
        <v>41</v>
      </c>
      <c r="J569" t="s">
        <v>27</v>
      </c>
      <c r="K569" t="s">
        <v>95</v>
      </c>
      <c r="L569" t="s">
        <v>96</v>
      </c>
      <c r="M569">
        <v>98105</v>
      </c>
      <c r="N569" t="s">
        <v>44</v>
      </c>
      <c r="O569" t="s">
        <v>1927</v>
      </c>
      <c r="P569" t="s">
        <v>46</v>
      </c>
      <c r="Q569" t="s">
        <v>75</v>
      </c>
      <c r="R569" t="s">
        <v>1928</v>
      </c>
      <c r="S569">
        <v>81.088000000000008</v>
      </c>
      <c r="T569">
        <v>7</v>
      </c>
      <c r="U569">
        <v>0.2</v>
      </c>
      <c r="V569">
        <v>27.3672</v>
      </c>
    </row>
    <row r="570" spans="1:22" x14ac:dyDescent="0.3">
      <c r="A570">
        <v>569</v>
      </c>
      <c r="B570" t="s">
        <v>1922</v>
      </c>
      <c r="C570">
        <v>2014</v>
      </c>
      <c r="D570">
        <v>41914</v>
      </c>
      <c r="E570">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3">
      <c r="A571">
        <v>570</v>
      </c>
      <c r="B571" t="s">
        <v>1922</v>
      </c>
      <c r="C571">
        <v>2014</v>
      </c>
      <c r="D571">
        <v>41914</v>
      </c>
      <c r="E571">
        <v>41921</v>
      </c>
      <c r="F571" t="s">
        <v>50</v>
      </c>
      <c r="G571" t="s">
        <v>1923</v>
      </c>
      <c r="H571" t="s">
        <v>1924</v>
      </c>
      <c r="I571" t="s">
        <v>41</v>
      </c>
      <c r="J571" t="s">
        <v>27</v>
      </c>
      <c r="K571" t="s">
        <v>95</v>
      </c>
      <c r="L571" t="s">
        <v>96</v>
      </c>
      <c r="M571">
        <v>98105</v>
      </c>
      <c r="N571" t="s">
        <v>44</v>
      </c>
      <c r="O571" t="s">
        <v>1931</v>
      </c>
      <c r="P571" t="s">
        <v>32</v>
      </c>
      <c r="Q571" t="s">
        <v>36</v>
      </c>
      <c r="R571" t="s">
        <v>1932</v>
      </c>
      <c r="S571">
        <v>451.15199999999993</v>
      </c>
      <c r="T571">
        <v>3</v>
      </c>
      <c r="U571">
        <v>0.2</v>
      </c>
      <c r="V571">
        <v>0</v>
      </c>
    </row>
    <row r="572" spans="1:22" x14ac:dyDescent="0.3">
      <c r="A572">
        <v>571</v>
      </c>
      <c r="B572" t="s">
        <v>1933</v>
      </c>
      <c r="C572">
        <v>2014</v>
      </c>
      <c r="D572">
        <v>42002</v>
      </c>
      <c r="E572">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34.775999999999996</v>
      </c>
    </row>
    <row r="573" spans="1:22" x14ac:dyDescent="0.3">
      <c r="A573">
        <v>572</v>
      </c>
      <c r="B573" t="s">
        <v>1933</v>
      </c>
      <c r="C573">
        <v>2014</v>
      </c>
      <c r="D573">
        <v>42002</v>
      </c>
      <c r="E573">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3">
      <c r="A574">
        <v>573</v>
      </c>
      <c r="B574" t="s">
        <v>1933</v>
      </c>
      <c r="C574">
        <v>2014</v>
      </c>
      <c r="D574">
        <v>42002</v>
      </c>
      <c r="E574">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3">
      <c r="A575">
        <v>574</v>
      </c>
      <c r="B575" t="s">
        <v>1933</v>
      </c>
      <c r="C575">
        <v>2014</v>
      </c>
      <c r="D575">
        <v>42002</v>
      </c>
      <c r="E575">
        <v>42009</v>
      </c>
      <c r="F575" t="s">
        <v>50</v>
      </c>
      <c r="G575" t="s">
        <v>1934</v>
      </c>
      <c r="H575" t="s">
        <v>1935</v>
      </c>
      <c r="I575" t="s">
        <v>26</v>
      </c>
      <c r="J575" t="s">
        <v>27</v>
      </c>
      <c r="K575" t="s">
        <v>266</v>
      </c>
      <c r="L575" t="s">
        <v>267</v>
      </c>
      <c r="M575">
        <v>10024</v>
      </c>
      <c r="N575" t="s">
        <v>148</v>
      </c>
      <c r="O575" t="s">
        <v>1936</v>
      </c>
      <c r="P575" t="s">
        <v>71</v>
      </c>
      <c r="Q575" t="s">
        <v>72</v>
      </c>
      <c r="R575" t="s">
        <v>1937</v>
      </c>
      <c r="S575">
        <v>14.850000000000001</v>
      </c>
      <c r="T575">
        <v>3</v>
      </c>
      <c r="U575">
        <v>0</v>
      </c>
      <c r="V575">
        <v>4.0095000000000001</v>
      </c>
    </row>
    <row r="576" spans="1:22" x14ac:dyDescent="0.3">
      <c r="A576">
        <v>575</v>
      </c>
      <c r="B576" t="s">
        <v>1938</v>
      </c>
      <c r="C576">
        <v>2013</v>
      </c>
      <c r="D576">
        <v>41582</v>
      </c>
      <c r="E576">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3">
      <c r="A577">
        <v>576</v>
      </c>
      <c r="B577" t="s">
        <v>1944</v>
      </c>
      <c r="C577">
        <v>2012</v>
      </c>
      <c r="D577">
        <v>41170</v>
      </c>
      <c r="E577">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78.752800000000008</v>
      </c>
    </row>
    <row r="578" spans="1:22" x14ac:dyDescent="0.3">
      <c r="A578">
        <v>577</v>
      </c>
      <c r="B578" t="s">
        <v>1944</v>
      </c>
      <c r="C578">
        <v>2012</v>
      </c>
      <c r="D578">
        <v>41170</v>
      </c>
      <c r="E578">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9.7608000000000015</v>
      </c>
    </row>
    <row r="579" spans="1:22" x14ac:dyDescent="0.3">
      <c r="A579">
        <v>578</v>
      </c>
      <c r="B579" t="s">
        <v>1944</v>
      </c>
      <c r="C579">
        <v>2012</v>
      </c>
      <c r="D579">
        <v>41170</v>
      </c>
      <c r="E579">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2.1899999999999995</v>
      </c>
    </row>
    <row r="580" spans="1:22" x14ac:dyDescent="0.3">
      <c r="A580">
        <v>579</v>
      </c>
      <c r="B580" t="s">
        <v>1951</v>
      </c>
      <c r="C580">
        <v>2014</v>
      </c>
      <c r="D580">
        <v>41841</v>
      </c>
      <c r="E580">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8.7139999999999951</v>
      </c>
    </row>
    <row r="581" spans="1:22" x14ac:dyDescent="0.3">
      <c r="A581">
        <v>580</v>
      </c>
      <c r="B581" t="s">
        <v>1951</v>
      </c>
      <c r="C581">
        <v>2014</v>
      </c>
      <c r="D581">
        <v>41841</v>
      </c>
      <c r="E58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3">
      <c r="A582">
        <v>581</v>
      </c>
      <c r="B582" t="s">
        <v>1956</v>
      </c>
      <c r="C582">
        <v>2012</v>
      </c>
      <c r="D582">
        <v>41162</v>
      </c>
      <c r="E582">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1.5456000000000003</v>
      </c>
    </row>
    <row r="583" spans="1:22" x14ac:dyDescent="0.3">
      <c r="A583">
        <v>582</v>
      </c>
      <c r="B583" t="s">
        <v>1961</v>
      </c>
      <c r="C583">
        <v>2014</v>
      </c>
      <c r="D583">
        <v>41975</v>
      </c>
      <c r="E583">
        <v>41979</v>
      </c>
      <c r="F583" t="s">
        <v>50</v>
      </c>
      <c r="G583" t="s">
        <v>1962</v>
      </c>
      <c r="H583" t="s">
        <v>1963</v>
      </c>
      <c r="I583" t="s">
        <v>26</v>
      </c>
      <c r="J583" t="s">
        <v>27</v>
      </c>
      <c r="K583" t="s">
        <v>807</v>
      </c>
      <c r="L583" t="s">
        <v>457</v>
      </c>
      <c r="M583">
        <v>80219</v>
      </c>
      <c r="N583" t="s">
        <v>44</v>
      </c>
      <c r="O583" t="s">
        <v>192</v>
      </c>
      <c r="P583" t="s">
        <v>71</v>
      </c>
      <c r="Q583" t="s">
        <v>72</v>
      </c>
      <c r="R583" t="s">
        <v>193</v>
      </c>
      <c r="S583">
        <v>470.37600000000009</v>
      </c>
      <c r="T583">
        <v>3</v>
      </c>
      <c r="U583">
        <v>0.2</v>
      </c>
      <c r="V583">
        <v>52.917299999999955</v>
      </c>
    </row>
    <row r="584" spans="1:22" x14ac:dyDescent="0.3">
      <c r="A584">
        <v>583</v>
      </c>
      <c r="B584" t="s">
        <v>1961</v>
      </c>
      <c r="C584">
        <v>2014</v>
      </c>
      <c r="D584">
        <v>41975</v>
      </c>
      <c r="E584">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9.2386000000000053</v>
      </c>
    </row>
    <row r="585" spans="1:22" x14ac:dyDescent="0.3">
      <c r="A585">
        <v>584</v>
      </c>
      <c r="B585" t="s">
        <v>1961</v>
      </c>
      <c r="C585">
        <v>2014</v>
      </c>
      <c r="D585">
        <v>41975</v>
      </c>
      <c r="E585">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3.5045999999999964</v>
      </c>
    </row>
    <row r="586" spans="1:22" x14ac:dyDescent="0.3">
      <c r="A586">
        <v>585</v>
      </c>
      <c r="B586" t="s">
        <v>1961</v>
      </c>
      <c r="C586">
        <v>2014</v>
      </c>
      <c r="D586">
        <v>41975</v>
      </c>
      <c r="E586">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-4.7480999999999973</v>
      </c>
    </row>
    <row r="587" spans="1:22" x14ac:dyDescent="0.3">
      <c r="A587">
        <v>586</v>
      </c>
      <c r="B587" t="s">
        <v>1961</v>
      </c>
      <c r="C587">
        <v>2014</v>
      </c>
      <c r="D587">
        <v>41975</v>
      </c>
      <c r="E587">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30.477599999999981</v>
      </c>
    </row>
    <row r="588" spans="1:22" x14ac:dyDescent="0.3">
      <c r="A588">
        <v>587</v>
      </c>
      <c r="B588" t="s">
        <v>1968</v>
      </c>
      <c r="C588">
        <v>2012</v>
      </c>
      <c r="D588">
        <v>41093</v>
      </c>
      <c r="E588">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x14ac:dyDescent="0.3">
      <c r="A589">
        <v>588</v>
      </c>
      <c r="B589" t="s">
        <v>1968</v>
      </c>
      <c r="C589">
        <v>2012</v>
      </c>
      <c r="D589">
        <v>41093</v>
      </c>
      <c r="E589">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3">
      <c r="A590">
        <v>589</v>
      </c>
      <c r="B590" t="s">
        <v>1973</v>
      </c>
      <c r="C590">
        <v>2013</v>
      </c>
      <c r="D590">
        <v>41354</v>
      </c>
      <c r="E590">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row>
    <row r="591" spans="1:22" x14ac:dyDescent="0.3">
      <c r="A591">
        <v>590</v>
      </c>
      <c r="B591" t="s">
        <v>1973</v>
      </c>
      <c r="C591">
        <v>2013</v>
      </c>
      <c r="D591">
        <v>41354</v>
      </c>
      <c r="E59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20.736000000000004</v>
      </c>
      <c r="T591">
        <v>4</v>
      </c>
      <c r="U591">
        <v>0.2</v>
      </c>
      <c r="V591">
        <v>7.2576000000000001</v>
      </c>
    </row>
    <row r="592" spans="1:22" x14ac:dyDescent="0.3">
      <c r="A592">
        <v>591</v>
      </c>
      <c r="B592" t="s">
        <v>1973</v>
      </c>
      <c r="C592">
        <v>2013</v>
      </c>
      <c r="D592">
        <v>41354</v>
      </c>
      <c r="E592">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16.821000000000005</v>
      </c>
      <c r="T592">
        <v>3</v>
      </c>
      <c r="U592">
        <v>0.7</v>
      </c>
      <c r="V592">
        <v>-12.896100000000004</v>
      </c>
    </row>
    <row r="593" spans="1:22" x14ac:dyDescent="0.3">
      <c r="A593">
        <v>592</v>
      </c>
      <c r="B593" t="s">
        <v>1973</v>
      </c>
      <c r="C593">
        <v>2013</v>
      </c>
      <c r="D593">
        <v>41354</v>
      </c>
      <c r="E593">
        <v>41358</v>
      </c>
      <c r="F593" t="s">
        <v>50</v>
      </c>
      <c r="G593" t="s">
        <v>1974</v>
      </c>
      <c r="H593" t="s">
        <v>1975</v>
      </c>
      <c r="I593" t="s">
        <v>26</v>
      </c>
      <c r="J593" t="s">
        <v>27</v>
      </c>
      <c r="K593" t="s">
        <v>1976</v>
      </c>
      <c r="L593" t="s">
        <v>420</v>
      </c>
      <c r="M593">
        <v>97301</v>
      </c>
      <c r="N593" t="s">
        <v>44</v>
      </c>
      <c r="O593" t="s">
        <v>1981</v>
      </c>
      <c r="P593" t="s">
        <v>46</v>
      </c>
      <c r="Q593" t="s">
        <v>90</v>
      </c>
      <c r="R593" t="s">
        <v>1982</v>
      </c>
      <c r="S593">
        <v>10.368000000000002</v>
      </c>
      <c r="T593">
        <v>2</v>
      </c>
      <c r="U593">
        <v>0.2</v>
      </c>
      <c r="V593">
        <v>3.6288</v>
      </c>
    </row>
    <row r="594" spans="1:22" x14ac:dyDescent="0.3">
      <c r="A594">
        <v>593</v>
      </c>
      <c r="B594" t="s">
        <v>1983</v>
      </c>
      <c r="C594">
        <v>2011</v>
      </c>
      <c r="D594">
        <v>40553</v>
      </c>
      <c r="E594">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1.1679999999999997</v>
      </c>
    </row>
    <row r="595" spans="1:22" x14ac:dyDescent="0.3">
      <c r="A595">
        <v>594</v>
      </c>
      <c r="B595" t="s">
        <v>1983</v>
      </c>
      <c r="C595">
        <v>2011</v>
      </c>
      <c r="D595">
        <v>40553</v>
      </c>
      <c r="E595">
        <v>40557</v>
      </c>
      <c r="F595" t="s">
        <v>50</v>
      </c>
      <c r="G595" t="s">
        <v>1984</v>
      </c>
      <c r="H595" t="s">
        <v>1985</v>
      </c>
      <c r="I595" t="s">
        <v>26</v>
      </c>
      <c r="J595" t="s">
        <v>27</v>
      </c>
      <c r="K595" t="s">
        <v>1986</v>
      </c>
      <c r="L595" t="s">
        <v>104</v>
      </c>
      <c r="M595">
        <v>78041</v>
      </c>
      <c r="N595" t="s">
        <v>105</v>
      </c>
      <c r="O595" t="s">
        <v>844</v>
      </c>
      <c r="P595" t="s">
        <v>71</v>
      </c>
      <c r="Q595" t="s">
        <v>161</v>
      </c>
      <c r="R595" t="s">
        <v>845</v>
      </c>
      <c r="S595">
        <v>31.200000000000003</v>
      </c>
      <c r="T595">
        <v>3</v>
      </c>
      <c r="U595">
        <v>0.2</v>
      </c>
      <c r="V595">
        <v>9.7499999999999964</v>
      </c>
    </row>
    <row r="596" spans="1:22" x14ac:dyDescent="0.3">
      <c r="A596">
        <v>595</v>
      </c>
      <c r="B596" t="s">
        <v>1989</v>
      </c>
      <c r="C596">
        <v>2011</v>
      </c>
      <c r="D596">
        <v>40763</v>
      </c>
      <c r="E596">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22.074799999999996</v>
      </c>
    </row>
    <row r="597" spans="1:22" x14ac:dyDescent="0.3">
      <c r="A597">
        <v>596</v>
      </c>
      <c r="B597" t="s">
        <v>1989</v>
      </c>
      <c r="C597">
        <v>2011</v>
      </c>
      <c r="D597">
        <v>40763</v>
      </c>
      <c r="E597">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3">
      <c r="A598">
        <v>597</v>
      </c>
      <c r="B598" t="s">
        <v>1989</v>
      </c>
      <c r="C598">
        <v>2011</v>
      </c>
      <c r="D598">
        <v>40763</v>
      </c>
      <c r="E598">
        <v>40770</v>
      </c>
      <c r="F598" t="s">
        <v>50</v>
      </c>
      <c r="G598" t="s">
        <v>1990</v>
      </c>
      <c r="H598" t="s">
        <v>1991</v>
      </c>
      <c r="I598" t="s">
        <v>26</v>
      </c>
      <c r="J598" t="s">
        <v>27</v>
      </c>
      <c r="K598" t="s">
        <v>947</v>
      </c>
      <c r="L598" t="s">
        <v>43</v>
      </c>
      <c r="M598">
        <v>92024</v>
      </c>
      <c r="N598" t="s">
        <v>44</v>
      </c>
      <c r="O598" t="s">
        <v>1152</v>
      </c>
      <c r="P598" t="s">
        <v>71</v>
      </c>
      <c r="Q598" t="s">
        <v>72</v>
      </c>
      <c r="R598" t="s">
        <v>1153</v>
      </c>
      <c r="S598">
        <v>445.96000000000004</v>
      </c>
      <c r="T598">
        <v>5</v>
      </c>
      <c r="U598">
        <v>0.2</v>
      </c>
      <c r="V598">
        <v>55.744999999999948</v>
      </c>
    </row>
    <row r="599" spans="1:22" x14ac:dyDescent="0.3">
      <c r="A599">
        <v>598</v>
      </c>
      <c r="B599" t="s">
        <v>1989</v>
      </c>
      <c r="C599">
        <v>2011</v>
      </c>
      <c r="D599">
        <v>40763</v>
      </c>
      <c r="E599">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x14ac:dyDescent="0.3">
      <c r="A600">
        <v>599</v>
      </c>
      <c r="B600" t="s">
        <v>1996</v>
      </c>
      <c r="C600">
        <v>2013</v>
      </c>
      <c r="D600">
        <v>41470</v>
      </c>
      <c r="E600">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1.0178000000000007</v>
      </c>
    </row>
    <row r="601" spans="1:22" x14ac:dyDescent="0.3">
      <c r="A601">
        <v>600</v>
      </c>
      <c r="B601" t="s">
        <v>2001</v>
      </c>
      <c r="C601">
        <v>2013</v>
      </c>
      <c r="D601">
        <v>41472</v>
      </c>
      <c r="E601">
        <v>41477</v>
      </c>
      <c r="F601" t="s">
        <v>50</v>
      </c>
      <c r="G601" t="s">
        <v>2002</v>
      </c>
      <c r="H601" t="s">
        <v>2003</v>
      </c>
      <c r="I601" t="s">
        <v>26</v>
      </c>
      <c r="J601" t="s">
        <v>27</v>
      </c>
      <c r="K601" t="s">
        <v>146</v>
      </c>
      <c r="L601" t="s">
        <v>147</v>
      </c>
      <c r="M601">
        <v>19120</v>
      </c>
      <c r="N601" t="s">
        <v>148</v>
      </c>
      <c r="O601" t="s">
        <v>2004</v>
      </c>
      <c r="P601" t="s">
        <v>71</v>
      </c>
      <c r="Q601" t="s">
        <v>72</v>
      </c>
      <c r="R601" t="s">
        <v>2005</v>
      </c>
      <c r="S601">
        <v>143.98199999999997</v>
      </c>
      <c r="T601">
        <v>3</v>
      </c>
      <c r="U601">
        <v>0.4</v>
      </c>
      <c r="V601">
        <v>-28.796400000000006</v>
      </c>
    </row>
    <row r="602" spans="1:22" x14ac:dyDescent="0.3">
      <c r="A602">
        <v>601</v>
      </c>
      <c r="B602" t="s">
        <v>2001</v>
      </c>
      <c r="C602">
        <v>2013</v>
      </c>
      <c r="D602">
        <v>41472</v>
      </c>
      <c r="E602">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-115.35440000000006</v>
      </c>
    </row>
    <row r="603" spans="1:22" x14ac:dyDescent="0.3">
      <c r="A603">
        <v>602</v>
      </c>
      <c r="B603" t="s">
        <v>2001</v>
      </c>
      <c r="C603">
        <v>2013</v>
      </c>
      <c r="D603">
        <v>41472</v>
      </c>
      <c r="E603">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0.72999999999999954</v>
      </c>
    </row>
    <row r="604" spans="1:22" x14ac:dyDescent="0.3">
      <c r="A604">
        <v>603</v>
      </c>
      <c r="B604" t="s">
        <v>2008</v>
      </c>
      <c r="C604">
        <v>2011</v>
      </c>
      <c r="D604">
        <v>40617</v>
      </c>
      <c r="E604">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x14ac:dyDescent="0.3">
      <c r="A605">
        <v>604</v>
      </c>
      <c r="B605" t="s">
        <v>2008</v>
      </c>
      <c r="C605">
        <v>2011</v>
      </c>
      <c r="D605">
        <v>40617</v>
      </c>
      <c r="E605">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x14ac:dyDescent="0.3">
      <c r="A606">
        <v>605</v>
      </c>
      <c r="B606" t="s">
        <v>2008</v>
      </c>
      <c r="C606">
        <v>2011</v>
      </c>
      <c r="D606">
        <v>40617</v>
      </c>
      <c r="E606">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x14ac:dyDescent="0.3">
      <c r="A607">
        <v>606</v>
      </c>
      <c r="B607" t="s">
        <v>2008</v>
      </c>
      <c r="C607">
        <v>2011</v>
      </c>
      <c r="D607">
        <v>40617</v>
      </c>
      <c r="E607">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x14ac:dyDescent="0.3">
      <c r="A608">
        <v>607</v>
      </c>
      <c r="B608" t="s">
        <v>2008</v>
      </c>
      <c r="C608">
        <v>2011</v>
      </c>
      <c r="D608">
        <v>40617</v>
      </c>
      <c r="E608">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row>
    <row r="609" spans="1:22" x14ac:dyDescent="0.3">
      <c r="A609">
        <v>608</v>
      </c>
      <c r="B609" t="s">
        <v>2015</v>
      </c>
      <c r="C609">
        <v>2011</v>
      </c>
      <c r="D609">
        <v>40686</v>
      </c>
      <c r="E609">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x14ac:dyDescent="0.3">
      <c r="A610">
        <v>609</v>
      </c>
      <c r="B610" t="s">
        <v>2015</v>
      </c>
      <c r="C610">
        <v>2011</v>
      </c>
      <c r="D610">
        <v>40686</v>
      </c>
      <c r="E610">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x14ac:dyDescent="0.3">
      <c r="A611">
        <v>610</v>
      </c>
      <c r="B611" t="s">
        <v>2015</v>
      </c>
      <c r="C611">
        <v>2011</v>
      </c>
      <c r="D611">
        <v>40686</v>
      </c>
      <c r="E61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x14ac:dyDescent="0.3">
      <c r="A612">
        <v>611</v>
      </c>
      <c r="B612" t="s">
        <v>2022</v>
      </c>
      <c r="C612">
        <v>2013</v>
      </c>
      <c r="D612">
        <v>41393</v>
      </c>
      <c r="E612">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row>
    <row r="613" spans="1:22" x14ac:dyDescent="0.3">
      <c r="A613">
        <v>612</v>
      </c>
      <c r="B613" t="s">
        <v>2022</v>
      </c>
      <c r="C613">
        <v>2013</v>
      </c>
      <c r="D613">
        <v>41393</v>
      </c>
      <c r="E613">
        <v>41396</v>
      </c>
      <c r="F613" t="s">
        <v>188</v>
      </c>
      <c r="G613" t="s">
        <v>2023</v>
      </c>
      <c r="H613" t="s">
        <v>2024</v>
      </c>
      <c r="I613" t="s">
        <v>41</v>
      </c>
      <c r="J613" t="s">
        <v>27</v>
      </c>
      <c r="K613" t="s">
        <v>815</v>
      </c>
      <c r="L613" t="s">
        <v>104</v>
      </c>
      <c r="M613">
        <v>75217</v>
      </c>
      <c r="N613" t="s">
        <v>105</v>
      </c>
      <c r="O613" t="s">
        <v>2025</v>
      </c>
      <c r="P613" t="s">
        <v>46</v>
      </c>
      <c r="Q613" t="s">
        <v>47</v>
      </c>
      <c r="R613" t="s">
        <v>2026</v>
      </c>
      <c r="S613">
        <v>15.712000000000002</v>
      </c>
      <c r="T613">
        <v>4</v>
      </c>
      <c r="U613">
        <v>0.2</v>
      </c>
      <c r="V613">
        <v>5.6955999999999989</v>
      </c>
    </row>
    <row r="614" spans="1:22" x14ac:dyDescent="0.3">
      <c r="A614">
        <v>613</v>
      </c>
      <c r="B614" t="s">
        <v>2027</v>
      </c>
      <c r="C614">
        <v>2013</v>
      </c>
      <c r="D614">
        <v>41529</v>
      </c>
      <c r="E614">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2.6399999999999997</v>
      </c>
    </row>
    <row r="615" spans="1:22" x14ac:dyDescent="0.3">
      <c r="A615">
        <v>614</v>
      </c>
      <c r="B615" t="s">
        <v>2027</v>
      </c>
      <c r="C615">
        <v>2013</v>
      </c>
      <c r="D615">
        <v>41529</v>
      </c>
      <c r="E615">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-157.93830000000008</v>
      </c>
    </row>
    <row r="616" spans="1:22" x14ac:dyDescent="0.3">
      <c r="A616">
        <v>615</v>
      </c>
      <c r="B616" t="s">
        <v>2034</v>
      </c>
      <c r="C616">
        <v>2014</v>
      </c>
      <c r="D616">
        <v>41958</v>
      </c>
      <c r="E616">
        <v>41961</v>
      </c>
      <c r="F616" t="s">
        <v>23</v>
      </c>
      <c r="G616" t="s">
        <v>2035</v>
      </c>
      <c r="H616" t="s">
        <v>2036</v>
      </c>
      <c r="I616" t="s">
        <v>26</v>
      </c>
      <c r="J616" t="s">
        <v>27</v>
      </c>
      <c r="K616" t="s">
        <v>2037</v>
      </c>
      <c r="L616" t="s">
        <v>498</v>
      </c>
      <c r="M616">
        <v>43123</v>
      </c>
      <c r="N616" t="s">
        <v>148</v>
      </c>
      <c r="O616" t="s">
        <v>923</v>
      </c>
      <c r="P616" t="s">
        <v>71</v>
      </c>
      <c r="Q616" t="s">
        <v>72</v>
      </c>
      <c r="R616" t="s">
        <v>924</v>
      </c>
      <c r="S616">
        <v>119.93999999999998</v>
      </c>
      <c r="T616">
        <v>10</v>
      </c>
      <c r="U616">
        <v>0.4</v>
      </c>
      <c r="V616">
        <v>15.99199999999999</v>
      </c>
    </row>
    <row r="617" spans="1:22" x14ac:dyDescent="0.3">
      <c r="A617">
        <v>616</v>
      </c>
      <c r="B617" t="s">
        <v>2034</v>
      </c>
      <c r="C617">
        <v>2014</v>
      </c>
      <c r="D617">
        <v>41958</v>
      </c>
      <c r="E617">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3.6480000000000006</v>
      </c>
      <c r="T617">
        <v>2</v>
      </c>
      <c r="U617">
        <v>0.7</v>
      </c>
      <c r="V617">
        <v>-2.7967999999999993</v>
      </c>
    </row>
    <row r="618" spans="1:22" x14ac:dyDescent="0.3">
      <c r="A618">
        <v>617</v>
      </c>
      <c r="B618" t="s">
        <v>2040</v>
      </c>
      <c r="C618">
        <v>2014</v>
      </c>
      <c r="D618">
        <v>41870</v>
      </c>
      <c r="E618">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15.787199999999999</v>
      </c>
    </row>
    <row r="619" spans="1:22" x14ac:dyDescent="0.3">
      <c r="A619">
        <v>618</v>
      </c>
      <c r="B619" t="s">
        <v>2040</v>
      </c>
      <c r="C619">
        <v>2014</v>
      </c>
      <c r="D619">
        <v>41870</v>
      </c>
      <c r="E619">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3.0813999999999995</v>
      </c>
    </row>
    <row r="620" spans="1:22" x14ac:dyDescent="0.3">
      <c r="A620">
        <v>619</v>
      </c>
      <c r="B620" t="s">
        <v>2040</v>
      </c>
      <c r="C620">
        <v>2014</v>
      </c>
      <c r="D620">
        <v>41870</v>
      </c>
      <c r="E620">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33.569999999999986</v>
      </c>
    </row>
    <row r="621" spans="1:22" x14ac:dyDescent="0.3">
      <c r="A621">
        <v>620</v>
      </c>
      <c r="B621" t="s">
        <v>2040</v>
      </c>
      <c r="C621">
        <v>2014</v>
      </c>
      <c r="D621">
        <v>41870</v>
      </c>
      <c r="E62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10.993899999999996</v>
      </c>
    </row>
    <row r="622" spans="1:22" x14ac:dyDescent="0.3">
      <c r="A622">
        <v>621</v>
      </c>
      <c r="B622" t="s">
        <v>2040</v>
      </c>
      <c r="C622">
        <v>2014</v>
      </c>
      <c r="D622">
        <v>41870</v>
      </c>
      <c r="E622">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27.286199999999994</v>
      </c>
    </row>
    <row r="623" spans="1:22" x14ac:dyDescent="0.3">
      <c r="A623">
        <v>622</v>
      </c>
      <c r="B623" t="s">
        <v>2051</v>
      </c>
      <c r="C623">
        <v>2011</v>
      </c>
      <c r="D623">
        <v>40903</v>
      </c>
      <c r="E623">
        <v>40908</v>
      </c>
      <c r="F623" t="s">
        <v>50</v>
      </c>
      <c r="G623" t="s">
        <v>2052</v>
      </c>
      <c r="H623" t="s">
        <v>2053</v>
      </c>
      <c r="I623" t="s">
        <v>26</v>
      </c>
      <c r="J623" t="s">
        <v>27</v>
      </c>
      <c r="K623" t="s">
        <v>303</v>
      </c>
      <c r="L623" t="s">
        <v>211</v>
      </c>
      <c r="M623">
        <v>60610</v>
      </c>
      <c r="N623" t="s">
        <v>105</v>
      </c>
      <c r="O623" t="s">
        <v>2054</v>
      </c>
      <c r="P623" t="s">
        <v>46</v>
      </c>
      <c r="Q623" t="s">
        <v>75</v>
      </c>
      <c r="R623" t="s">
        <v>2055</v>
      </c>
      <c r="S623">
        <v>8.6899999999999977</v>
      </c>
      <c r="T623">
        <v>5</v>
      </c>
      <c r="U623">
        <v>0.8</v>
      </c>
      <c r="V623">
        <v>-14.773</v>
      </c>
    </row>
    <row r="624" spans="1:22" x14ac:dyDescent="0.3">
      <c r="A624">
        <v>623</v>
      </c>
      <c r="B624" t="s">
        <v>2056</v>
      </c>
      <c r="C624">
        <v>2012</v>
      </c>
      <c r="D624">
        <v>41242</v>
      </c>
      <c r="E624">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x14ac:dyDescent="0.3">
      <c r="A625">
        <v>624</v>
      </c>
      <c r="B625" t="s">
        <v>2056</v>
      </c>
      <c r="C625">
        <v>2012</v>
      </c>
      <c r="D625">
        <v>41242</v>
      </c>
      <c r="E625">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3">
      <c r="A626">
        <v>625</v>
      </c>
      <c r="B626" t="s">
        <v>2056</v>
      </c>
      <c r="C626">
        <v>2012</v>
      </c>
      <c r="D626">
        <v>41242</v>
      </c>
      <c r="E626">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3">
      <c r="A627">
        <v>626</v>
      </c>
      <c r="B627" t="s">
        <v>2056</v>
      </c>
      <c r="C627">
        <v>2012</v>
      </c>
      <c r="D627">
        <v>41242</v>
      </c>
      <c r="E627">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46.927799999999984</v>
      </c>
    </row>
    <row r="628" spans="1:22" x14ac:dyDescent="0.3">
      <c r="A628">
        <v>627</v>
      </c>
      <c r="B628" t="s">
        <v>2066</v>
      </c>
      <c r="C628">
        <v>2014</v>
      </c>
      <c r="D628">
        <v>41898</v>
      </c>
      <c r="E628">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12.090399999999999</v>
      </c>
    </row>
    <row r="629" spans="1:22" x14ac:dyDescent="0.3">
      <c r="A629">
        <v>628</v>
      </c>
      <c r="B629" t="s">
        <v>2071</v>
      </c>
      <c r="C629">
        <v>2014</v>
      </c>
      <c r="D629">
        <v>41779</v>
      </c>
      <c r="E629">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x14ac:dyDescent="0.3">
      <c r="A630">
        <v>629</v>
      </c>
      <c r="B630" t="s">
        <v>2076</v>
      </c>
      <c r="C630">
        <v>2014</v>
      </c>
      <c r="D630">
        <v>41991</v>
      </c>
      <c r="E630">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5.1434999999999977</v>
      </c>
    </row>
    <row r="631" spans="1:22" x14ac:dyDescent="0.3">
      <c r="A631">
        <v>630</v>
      </c>
      <c r="B631" t="s">
        <v>2076</v>
      </c>
      <c r="C631">
        <v>2014</v>
      </c>
      <c r="D631">
        <v>41991</v>
      </c>
      <c r="E63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3">
      <c r="A632">
        <v>631</v>
      </c>
      <c r="B632" t="s">
        <v>2079</v>
      </c>
      <c r="C632">
        <v>2013</v>
      </c>
      <c r="D632">
        <v>41620</v>
      </c>
      <c r="E632">
        <v>41622</v>
      </c>
      <c r="F632" t="s">
        <v>23</v>
      </c>
      <c r="G632" t="s">
        <v>2080</v>
      </c>
      <c r="H632" t="s">
        <v>2081</v>
      </c>
      <c r="I632" t="s">
        <v>26</v>
      </c>
      <c r="J632" t="s">
        <v>27</v>
      </c>
      <c r="K632" t="s">
        <v>456</v>
      </c>
      <c r="L632" t="s">
        <v>457</v>
      </c>
      <c r="M632">
        <v>80013</v>
      </c>
      <c r="N632" t="s">
        <v>44</v>
      </c>
      <c r="O632" t="s">
        <v>2082</v>
      </c>
      <c r="P632" t="s">
        <v>46</v>
      </c>
      <c r="Q632" t="s">
        <v>59</v>
      </c>
      <c r="R632" t="s">
        <v>2083</v>
      </c>
      <c r="S632">
        <v>243.38400000000001</v>
      </c>
      <c r="T632">
        <v>3</v>
      </c>
      <c r="U632">
        <v>0.2</v>
      </c>
      <c r="V632">
        <v>-51.719100000000012</v>
      </c>
    </row>
    <row r="633" spans="1:22" x14ac:dyDescent="0.3">
      <c r="A633">
        <v>632</v>
      </c>
      <c r="B633" t="s">
        <v>2079</v>
      </c>
      <c r="C633">
        <v>2013</v>
      </c>
      <c r="D633">
        <v>41620</v>
      </c>
      <c r="E633">
        <v>41622</v>
      </c>
      <c r="F633" t="s">
        <v>23</v>
      </c>
      <c r="G633" t="s">
        <v>2080</v>
      </c>
      <c r="H633" t="s">
        <v>2081</v>
      </c>
      <c r="I633" t="s">
        <v>26</v>
      </c>
      <c r="J633" t="s">
        <v>27</v>
      </c>
      <c r="K633" t="s">
        <v>456</v>
      </c>
      <c r="L633" t="s">
        <v>457</v>
      </c>
      <c r="M633">
        <v>80013</v>
      </c>
      <c r="N633" t="s">
        <v>44</v>
      </c>
      <c r="O633" t="s">
        <v>2084</v>
      </c>
      <c r="P633" t="s">
        <v>71</v>
      </c>
      <c r="Q633" t="s">
        <v>161</v>
      </c>
      <c r="R633" t="s">
        <v>2085</v>
      </c>
      <c r="S633">
        <v>119.80000000000001</v>
      </c>
      <c r="T633">
        <v>5</v>
      </c>
      <c r="U633">
        <v>0.2</v>
      </c>
      <c r="V633">
        <v>29.950000000000003</v>
      </c>
    </row>
    <row r="634" spans="1:22" x14ac:dyDescent="0.3">
      <c r="A634">
        <v>633</v>
      </c>
      <c r="B634" t="s">
        <v>2079</v>
      </c>
      <c r="C634">
        <v>2013</v>
      </c>
      <c r="D634">
        <v>41620</v>
      </c>
      <c r="E634">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30.076800000000006</v>
      </c>
    </row>
    <row r="635" spans="1:22" x14ac:dyDescent="0.3">
      <c r="A635">
        <v>634</v>
      </c>
      <c r="B635" t="s">
        <v>2088</v>
      </c>
      <c r="C635">
        <v>2014</v>
      </c>
      <c r="D635">
        <v>41907</v>
      </c>
      <c r="E635">
        <v>41909</v>
      </c>
      <c r="F635" t="s">
        <v>23</v>
      </c>
      <c r="G635" t="s">
        <v>1786</v>
      </c>
      <c r="H635" t="s">
        <v>1787</v>
      </c>
      <c r="I635" t="s">
        <v>26</v>
      </c>
      <c r="J635" t="s">
        <v>27</v>
      </c>
      <c r="K635" t="s">
        <v>1419</v>
      </c>
      <c r="L635" t="s">
        <v>54</v>
      </c>
      <c r="M635">
        <v>33180</v>
      </c>
      <c r="N635" t="s">
        <v>30</v>
      </c>
      <c r="O635" t="s">
        <v>2089</v>
      </c>
      <c r="P635" t="s">
        <v>71</v>
      </c>
      <c r="Q635" t="s">
        <v>161</v>
      </c>
      <c r="R635" t="s">
        <v>2090</v>
      </c>
      <c r="S635">
        <v>17.880000000000003</v>
      </c>
      <c r="T635">
        <v>3</v>
      </c>
      <c r="U635">
        <v>0.2</v>
      </c>
      <c r="V635">
        <v>2.458499999999999</v>
      </c>
    </row>
    <row r="636" spans="1:22" x14ac:dyDescent="0.3">
      <c r="A636">
        <v>635</v>
      </c>
      <c r="B636" t="s">
        <v>2088</v>
      </c>
      <c r="C636">
        <v>2014</v>
      </c>
      <c r="D636">
        <v>41907</v>
      </c>
      <c r="E636">
        <v>41909</v>
      </c>
      <c r="F636" t="s">
        <v>23</v>
      </c>
      <c r="G636" t="s">
        <v>1786</v>
      </c>
      <c r="H636" t="s">
        <v>1787</v>
      </c>
      <c r="I636" t="s">
        <v>26</v>
      </c>
      <c r="J636" t="s">
        <v>27</v>
      </c>
      <c r="K636" t="s">
        <v>1419</v>
      </c>
      <c r="L636" t="s">
        <v>54</v>
      </c>
      <c r="M636">
        <v>33180</v>
      </c>
      <c r="N636" t="s">
        <v>30</v>
      </c>
      <c r="O636" t="s">
        <v>1971</v>
      </c>
      <c r="P636" t="s">
        <v>46</v>
      </c>
      <c r="Q636" t="s">
        <v>47</v>
      </c>
      <c r="R636" t="s">
        <v>1972</v>
      </c>
      <c r="S636">
        <v>235.94400000000002</v>
      </c>
      <c r="T636">
        <v>3</v>
      </c>
      <c r="U636">
        <v>0.2</v>
      </c>
      <c r="V636">
        <v>85.529700000000005</v>
      </c>
    </row>
    <row r="637" spans="1:22" x14ac:dyDescent="0.3">
      <c r="A637">
        <v>636</v>
      </c>
      <c r="B637" t="s">
        <v>2091</v>
      </c>
      <c r="C637">
        <v>2012</v>
      </c>
      <c r="D637">
        <v>41186</v>
      </c>
      <c r="E637">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392.93999999999994</v>
      </c>
      <c r="T637">
        <v>3</v>
      </c>
      <c r="U637">
        <v>0</v>
      </c>
      <c r="V637">
        <v>43.223399999999984</v>
      </c>
    </row>
    <row r="638" spans="1:22" x14ac:dyDescent="0.3">
      <c r="A638">
        <v>637</v>
      </c>
      <c r="B638" t="s">
        <v>2097</v>
      </c>
      <c r="C638">
        <v>2013</v>
      </c>
      <c r="D638">
        <v>41502</v>
      </c>
      <c r="E638">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18.882000000000005</v>
      </c>
      <c r="T638">
        <v>3</v>
      </c>
      <c r="U638">
        <v>0.7</v>
      </c>
      <c r="V638">
        <v>-13.846800000000002</v>
      </c>
    </row>
    <row r="639" spans="1:22" x14ac:dyDescent="0.3">
      <c r="A639">
        <v>638</v>
      </c>
      <c r="B639" t="s">
        <v>2097</v>
      </c>
      <c r="C639">
        <v>2013</v>
      </c>
      <c r="D639">
        <v>41502</v>
      </c>
      <c r="E639">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12.232799999999997</v>
      </c>
    </row>
    <row r="640" spans="1:22" x14ac:dyDescent="0.3">
      <c r="A640">
        <v>639</v>
      </c>
      <c r="B640" t="s">
        <v>2104</v>
      </c>
      <c r="C640">
        <v>2013</v>
      </c>
      <c r="D640">
        <v>41415</v>
      </c>
      <c r="E640">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x14ac:dyDescent="0.3">
      <c r="A641">
        <v>640</v>
      </c>
      <c r="B641" t="s">
        <v>2104</v>
      </c>
      <c r="C641">
        <v>2013</v>
      </c>
      <c r="D641">
        <v>41415</v>
      </c>
      <c r="E641">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x14ac:dyDescent="0.3">
      <c r="A642">
        <v>641</v>
      </c>
      <c r="B642" t="s">
        <v>2108</v>
      </c>
      <c r="C642">
        <v>2013</v>
      </c>
      <c r="D642">
        <v>41627</v>
      </c>
      <c r="E642">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6.0287999999999995</v>
      </c>
    </row>
    <row r="643" spans="1:22" x14ac:dyDescent="0.3">
      <c r="A643">
        <v>642</v>
      </c>
      <c r="B643" t="s">
        <v>2113</v>
      </c>
      <c r="C643">
        <v>2014</v>
      </c>
      <c r="D643">
        <v>41851</v>
      </c>
      <c r="E643">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3">
      <c r="A644">
        <v>643</v>
      </c>
      <c r="B644" t="s">
        <v>2113</v>
      </c>
      <c r="C644">
        <v>2014</v>
      </c>
      <c r="D644">
        <v>41851</v>
      </c>
      <c r="E644">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12.599999999999998</v>
      </c>
    </row>
    <row r="645" spans="1:22" x14ac:dyDescent="0.3">
      <c r="A645">
        <v>644</v>
      </c>
      <c r="B645" t="s">
        <v>2121</v>
      </c>
      <c r="C645">
        <v>2014</v>
      </c>
      <c r="D645">
        <v>41801</v>
      </c>
      <c r="E645">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54.333200000000005</v>
      </c>
    </row>
    <row r="646" spans="1:22" x14ac:dyDescent="0.3">
      <c r="A646">
        <v>645</v>
      </c>
      <c r="B646" t="s">
        <v>2125</v>
      </c>
      <c r="C646">
        <v>2014</v>
      </c>
      <c r="D646">
        <v>41842</v>
      </c>
      <c r="E646">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3.1752000000000002</v>
      </c>
    </row>
    <row r="647" spans="1:22" x14ac:dyDescent="0.3">
      <c r="A647">
        <v>646</v>
      </c>
      <c r="B647" t="s">
        <v>2129</v>
      </c>
      <c r="C647">
        <v>2014</v>
      </c>
      <c r="D647">
        <v>42004</v>
      </c>
      <c r="E647">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56.510999999999996</v>
      </c>
    </row>
    <row r="648" spans="1:22" x14ac:dyDescent="0.3">
      <c r="A648">
        <v>647</v>
      </c>
      <c r="B648" t="s">
        <v>2134</v>
      </c>
      <c r="C648">
        <v>2013</v>
      </c>
      <c r="D648">
        <v>41366</v>
      </c>
      <c r="E648">
        <v>41373</v>
      </c>
      <c r="F648" t="s">
        <v>50</v>
      </c>
      <c r="G648" t="s">
        <v>1025</v>
      </c>
      <c r="H648" t="s">
        <v>1026</v>
      </c>
      <c r="I648" t="s">
        <v>41</v>
      </c>
      <c r="J648" t="s">
        <v>27</v>
      </c>
      <c r="K648" t="s">
        <v>2135</v>
      </c>
      <c r="L648" t="s">
        <v>310</v>
      </c>
      <c r="M648">
        <v>85635</v>
      </c>
      <c r="N648" t="s">
        <v>44</v>
      </c>
      <c r="O648" t="s">
        <v>2136</v>
      </c>
      <c r="P648" t="s">
        <v>46</v>
      </c>
      <c r="Q648" t="s">
        <v>269</v>
      </c>
      <c r="R648" t="s">
        <v>186</v>
      </c>
      <c r="S648">
        <v>31.560000000000002</v>
      </c>
      <c r="T648">
        <v>5</v>
      </c>
      <c r="U648">
        <v>0.2</v>
      </c>
      <c r="V648">
        <v>9.8624999999999972</v>
      </c>
    </row>
    <row r="649" spans="1:22" x14ac:dyDescent="0.3">
      <c r="A649">
        <v>648</v>
      </c>
      <c r="B649" t="s">
        <v>2134</v>
      </c>
      <c r="C649">
        <v>2013</v>
      </c>
      <c r="D649">
        <v>41366</v>
      </c>
      <c r="E649">
        <v>41373</v>
      </c>
      <c r="F649" t="s">
        <v>50</v>
      </c>
      <c r="G649" t="s">
        <v>1025</v>
      </c>
      <c r="H649" t="s">
        <v>1026</v>
      </c>
      <c r="I649" t="s">
        <v>41</v>
      </c>
      <c r="J649" t="s">
        <v>27</v>
      </c>
      <c r="K649" t="s">
        <v>2135</v>
      </c>
      <c r="L649" t="s">
        <v>310</v>
      </c>
      <c r="M649">
        <v>85635</v>
      </c>
      <c r="N649" t="s">
        <v>44</v>
      </c>
      <c r="O649" t="s">
        <v>2137</v>
      </c>
      <c r="P649" t="s">
        <v>46</v>
      </c>
      <c r="Q649" t="s">
        <v>78</v>
      </c>
      <c r="R649" t="s">
        <v>2138</v>
      </c>
      <c r="S649">
        <v>30.144000000000002</v>
      </c>
      <c r="T649">
        <v>2</v>
      </c>
      <c r="U649">
        <v>0.2</v>
      </c>
      <c r="V649">
        <v>3.0143999999999993</v>
      </c>
    </row>
    <row r="650" spans="1:22" x14ac:dyDescent="0.3">
      <c r="A650">
        <v>649</v>
      </c>
      <c r="B650" t="s">
        <v>2139</v>
      </c>
      <c r="C650">
        <v>2013</v>
      </c>
      <c r="D650">
        <v>41620</v>
      </c>
      <c r="E650">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x14ac:dyDescent="0.3">
      <c r="A651">
        <v>650</v>
      </c>
      <c r="B651" t="s">
        <v>2139</v>
      </c>
      <c r="C651">
        <v>2013</v>
      </c>
      <c r="D651">
        <v>41620</v>
      </c>
      <c r="E65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22.678200000000018</v>
      </c>
    </row>
    <row r="652" spans="1:22" x14ac:dyDescent="0.3">
      <c r="A652">
        <v>651</v>
      </c>
      <c r="B652" t="s">
        <v>2139</v>
      </c>
      <c r="C652">
        <v>2013</v>
      </c>
      <c r="D652">
        <v>41620</v>
      </c>
      <c r="E652">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31.599999999999966</v>
      </c>
    </row>
    <row r="653" spans="1:22" x14ac:dyDescent="0.3">
      <c r="A653">
        <v>652</v>
      </c>
      <c r="B653" t="s">
        <v>2145</v>
      </c>
      <c r="C653">
        <v>2013</v>
      </c>
      <c r="D653">
        <v>41571</v>
      </c>
      <c r="E653">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178.31799999999998</v>
      </c>
    </row>
    <row r="654" spans="1:22" x14ac:dyDescent="0.3">
      <c r="A654">
        <v>653</v>
      </c>
      <c r="B654" t="s">
        <v>2148</v>
      </c>
      <c r="C654">
        <v>2014</v>
      </c>
      <c r="D654">
        <v>41810</v>
      </c>
      <c r="E654">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x14ac:dyDescent="0.3">
      <c r="A655">
        <v>654</v>
      </c>
      <c r="B655" t="s">
        <v>2148</v>
      </c>
      <c r="C655">
        <v>2014</v>
      </c>
      <c r="D655">
        <v>41810</v>
      </c>
      <c r="E655">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10.311999999999998</v>
      </c>
    </row>
    <row r="656" spans="1:22" x14ac:dyDescent="0.3">
      <c r="A656">
        <v>655</v>
      </c>
      <c r="B656" t="s">
        <v>2151</v>
      </c>
      <c r="C656">
        <v>2013</v>
      </c>
      <c r="D656">
        <v>41509</v>
      </c>
      <c r="E656">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8.5163999999999938</v>
      </c>
    </row>
    <row r="657" spans="1:22" x14ac:dyDescent="0.3">
      <c r="A657">
        <v>656</v>
      </c>
      <c r="B657" t="s">
        <v>2151</v>
      </c>
      <c r="C657">
        <v>2013</v>
      </c>
      <c r="D657">
        <v>41509</v>
      </c>
      <c r="E657">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3.3180000000000005</v>
      </c>
      <c r="T657">
        <v>2</v>
      </c>
      <c r="U657">
        <v>0.7</v>
      </c>
      <c r="V657">
        <v>-2.6543999999999999</v>
      </c>
    </row>
    <row r="658" spans="1:22" x14ac:dyDescent="0.3">
      <c r="A658">
        <v>657</v>
      </c>
      <c r="B658" t="s">
        <v>2151</v>
      </c>
      <c r="C658">
        <v>2013</v>
      </c>
      <c r="D658">
        <v>41509</v>
      </c>
      <c r="E658">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45.322199999999995</v>
      </c>
    </row>
    <row r="659" spans="1:22" x14ac:dyDescent="0.3">
      <c r="A659">
        <v>658</v>
      </c>
      <c r="B659" t="s">
        <v>2160</v>
      </c>
      <c r="C659">
        <v>2013</v>
      </c>
      <c r="D659">
        <v>41537</v>
      </c>
      <c r="E659">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row>
    <row r="660" spans="1:22" x14ac:dyDescent="0.3">
      <c r="A660">
        <v>659</v>
      </c>
      <c r="B660" t="s">
        <v>2160</v>
      </c>
      <c r="C660">
        <v>2013</v>
      </c>
      <c r="D660">
        <v>41537</v>
      </c>
      <c r="E660">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2.3079999999999994</v>
      </c>
      <c r="T660">
        <v>2</v>
      </c>
      <c r="U660">
        <v>0.8</v>
      </c>
      <c r="V660">
        <v>-3.4619999999999997</v>
      </c>
    </row>
    <row r="661" spans="1:22" x14ac:dyDescent="0.3">
      <c r="A661">
        <v>660</v>
      </c>
      <c r="B661" t="s">
        <v>2163</v>
      </c>
      <c r="C661">
        <v>2012</v>
      </c>
      <c r="D661">
        <v>41145</v>
      </c>
      <c r="E66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124.92899999999986</v>
      </c>
    </row>
    <row r="662" spans="1:22" x14ac:dyDescent="0.3">
      <c r="A662">
        <v>661</v>
      </c>
      <c r="B662" t="s">
        <v>2163</v>
      </c>
      <c r="C662">
        <v>2012</v>
      </c>
      <c r="D662">
        <v>41145</v>
      </c>
      <c r="E662">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-135.7650000000001</v>
      </c>
    </row>
    <row r="663" spans="1:22" x14ac:dyDescent="0.3">
      <c r="A663">
        <v>662</v>
      </c>
      <c r="B663" t="s">
        <v>2163</v>
      </c>
      <c r="C663">
        <v>2012</v>
      </c>
      <c r="D663">
        <v>41145</v>
      </c>
      <c r="E663">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-118.12950000000006</v>
      </c>
    </row>
    <row r="664" spans="1:22" x14ac:dyDescent="0.3">
      <c r="A664">
        <v>663</v>
      </c>
      <c r="B664" t="s">
        <v>2163</v>
      </c>
      <c r="C664">
        <v>2012</v>
      </c>
      <c r="D664">
        <v>41145</v>
      </c>
      <c r="E664">
        <v>41149</v>
      </c>
      <c r="F664" t="s">
        <v>50</v>
      </c>
      <c r="G664" t="s">
        <v>777</v>
      </c>
      <c r="H664" t="s">
        <v>778</v>
      </c>
      <c r="I664" t="s">
        <v>26</v>
      </c>
      <c r="J664" t="s">
        <v>27</v>
      </c>
      <c r="K664" t="s">
        <v>1127</v>
      </c>
      <c r="L664" t="s">
        <v>104</v>
      </c>
      <c r="M664">
        <v>76017</v>
      </c>
      <c r="N664" t="s">
        <v>105</v>
      </c>
      <c r="O664" t="s">
        <v>492</v>
      </c>
      <c r="P664" t="s">
        <v>46</v>
      </c>
      <c r="Q664" t="s">
        <v>75</v>
      </c>
      <c r="R664" t="s">
        <v>493</v>
      </c>
      <c r="S664">
        <v>2.7239999999999993</v>
      </c>
      <c r="T664">
        <v>3</v>
      </c>
      <c r="U664">
        <v>0.8</v>
      </c>
      <c r="V664">
        <v>-4.2222000000000008</v>
      </c>
    </row>
    <row r="665" spans="1:22" x14ac:dyDescent="0.3">
      <c r="A665">
        <v>664</v>
      </c>
      <c r="B665" t="s">
        <v>2166</v>
      </c>
      <c r="C665">
        <v>2013</v>
      </c>
      <c r="D665">
        <v>41360</v>
      </c>
      <c r="E665">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18.397999999999968</v>
      </c>
    </row>
    <row r="666" spans="1:22" x14ac:dyDescent="0.3">
      <c r="A666">
        <v>665</v>
      </c>
      <c r="B666" t="s">
        <v>2169</v>
      </c>
      <c r="C666">
        <v>2013</v>
      </c>
      <c r="D666">
        <v>41583</v>
      </c>
      <c r="E666">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3">
      <c r="A667">
        <v>666</v>
      </c>
      <c r="B667" t="s">
        <v>2170</v>
      </c>
      <c r="C667">
        <v>2014</v>
      </c>
      <c r="D667">
        <v>41799</v>
      </c>
      <c r="E667">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2.0789999999999997</v>
      </c>
    </row>
    <row r="668" spans="1:22" x14ac:dyDescent="0.3">
      <c r="A668">
        <v>667</v>
      </c>
      <c r="B668" t="s">
        <v>2170</v>
      </c>
      <c r="C668">
        <v>2014</v>
      </c>
      <c r="D668">
        <v>41799</v>
      </c>
      <c r="E668">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row>
    <row r="669" spans="1:22" x14ac:dyDescent="0.3">
      <c r="A669">
        <v>668</v>
      </c>
      <c r="B669" t="s">
        <v>2170</v>
      </c>
      <c r="C669">
        <v>2014</v>
      </c>
      <c r="D669">
        <v>41799</v>
      </c>
      <c r="E669">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
      <c r="A670">
        <v>669</v>
      </c>
      <c r="B670" t="s">
        <v>2177</v>
      </c>
      <c r="C670">
        <v>2011</v>
      </c>
      <c r="D670">
        <v>40901</v>
      </c>
      <c r="E670">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
      <c r="A671">
        <v>670</v>
      </c>
      <c r="B671" t="s">
        <v>2183</v>
      </c>
      <c r="C671">
        <v>2014</v>
      </c>
      <c r="D671">
        <v>41800</v>
      </c>
      <c r="E671">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x14ac:dyDescent="0.3">
      <c r="A672">
        <v>671</v>
      </c>
      <c r="B672" t="s">
        <v>2183</v>
      </c>
      <c r="C672">
        <v>2014</v>
      </c>
      <c r="D672">
        <v>41800</v>
      </c>
      <c r="E672">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x14ac:dyDescent="0.3">
      <c r="A673">
        <v>672</v>
      </c>
      <c r="B673" t="s">
        <v>2183</v>
      </c>
      <c r="C673">
        <v>2014</v>
      </c>
      <c r="D673">
        <v>41800</v>
      </c>
      <c r="E673">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11.359999999999998</v>
      </c>
    </row>
    <row r="674" spans="1:22" x14ac:dyDescent="0.3">
      <c r="A674">
        <v>673</v>
      </c>
      <c r="B674" t="s">
        <v>2189</v>
      </c>
      <c r="C674">
        <v>2014</v>
      </c>
      <c r="D674">
        <v>41806</v>
      </c>
      <c r="E674">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
      <c r="A675">
        <v>674</v>
      </c>
      <c r="B675" t="s">
        <v>2192</v>
      </c>
      <c r="C675">
        <v>2014</v>
      </c>
      <c r="D675">
        <v>41979</v>
      </c>
      <c r="E675">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3">
      <c r="A676">
        <v>675</v>
      </c>
      <c r="B676" t="s">
        <v>2192</v>
      </c>
      <c r="C676">
        <v>2014</v>
      </c>
      <c r="D676">
        <v>41979</v>
      </c>
      <c r="E676">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17.504999999999995</v>
      </c>
    </row>
    <row r="677" spans="1:22" x14ac:dyDescent="0.3">
      <c r="A677">
        <v>676</v>
      </c>
      <c r="B677" t="s">
        <v>2192</v>
      </c>
      <c r="C677">
        <v>2014</v>
      </c>
      <c r="D677">
        <v>41979</v>
      </c>
      <c r="E677">
        <v>41982</v>
      </c>
      <c r="F677" t="s">
        <v>188</v>
      </c>
      <c r="G677" t="s">
        <v>2193</v>
      </c>
      <c r="H677" t="s">
        <v>2194</v>
      </c>
      <c r="I677" t="s">
        <v>26</v>
      </c>
      <c r="J677" t="s">
        <v>27</v>
      </c>
      <c r="K677" t="s">
        <v>497</v>
      </c>
      <c r="L677" t="s">
        <v>254</v>
      </c>
      <c r="M677">
        <v>47201</v>
      </c>
      <c r="N677" t="s">
        <v>105</v>
      </c>
      <c r="O677" t="s">
        <v>907</v>
      </c>
      <c r="P677" t="s">
        <v>71</v>
      </c>
      <c r="Q677" t="s">
        <v>161</v>
      </c>
      <c r="R677" t="s">
        <v>1784</v>
      </c>
      <c r="S677">
        <v>99.390000000000015</v>
      </c>
      <c r="T677">
        <v>3</v>
      </c>
      <c r="U677">
        <v>0</v>
      </c>
      <c r="V677">
        <v>40.749900000000004</v>
      </c>
    </row>
    <row r="678" spans="1:22" x14ac:dyDescent="0.3">
      <c r="A678">
        <v>677</v>
      </c>
      <c r="B678" t="s">
        <v>2199</v>
      </c>
      <c r="C678">
        <v>2014</v>
      </c>
      <c r="D678">
        <v>41717</v>
      </c>
      <c r="E678">
        <v>41722</v>
      </c>
      <c r="F678" t="s">
        <v>50</v>
      </c>
      <c r="G678" t="s">
        <v>2200</v>
      </c>
      <c r="H678" t="s">
        <v>2201</v>
      </c>
      <c r="I678" t="s">
        <v>26</v>
      </c>
      <c r="J678" t="s">
        <v>27</v>
      </c>
      <c r="K678" t="s">
        <v>2202</v>
      </c>
      <c r="L678" t="s">
        <v>104</v>
      </c>
      <c r="M678">
        <v>75701</v>
      </c>
      <c r="N678" t="s">
        <v>105</v>
      </c>
      <c r="O678" t="s">
        <v>2203</v>
      </c>
      <c r="P678" t="s">
        <v>46</v>
      </c>
      <c r="Q678" t="s">
        <v>78</v>
      </c>
      <c r="R678" t="s">
        <v>2204</v>
      </c>
      <c r="S678">
        <v>2.6879999999999997</v>
      </c>
      <c r="T678">
        <v>3</v>
      </c>
      <c r="U678">
        <v>0.8</v>
      </c>
      <c r="V678">
        <v>-7.3920000000000021</v>
      </c>
    </row>
    <row r="679" spans="1:22" x14ac:dyDescent="0.3">
      <c r="A679">
        <v>678</v>
      </c>
      <c r="B679" t="s">
        <v>2199</v>
      </c>
      <c r="C679">
        <v>2014</v>
      </c>
      <c r="D679">
        <v>41717</v>
      </c>
      <c r="E679">
        <v>41722</v>
      </c>
      <c r="F679" t="s">
        <v>50</v>
      </c>
      <c r="G679" t="s">
        <v>2200</v>
      </c>
      <c r="H679" t="s">
        <v>2201</v>
      </c>
      <c r="I679" t="s">
        <v>26</v>
      </c>
      <c r="J679" t="s">
        <v>27</v>
      </c>
      <c r="K679" t="s">
        <v>2202</v>
      </c>
      <c r="L679" t="s">
        <v>104</v>
      </c>
      <c r="M679">
        <v>75701</v>
      </c>
      <c r="N679" t="s">
        <v>105</v>
      </c>
      <c r="O679" t="s">
        <v>2205</v>
      </c>
      <c r="P679" t="s">
        <v>71</v>
      </c>
      <c r="Q679" t="s">
        <v>161</v>
      </c>
      <c r="R679" t="s">
        <v>2206</v>
      </c>
      <c r="S679">
        <v>27.816000000000003</v>
      </c>
      <c r="T679">
        <v>3</v>
      </c>
      <c r="U679">
        <v>0.2</v>
      </c>
      <c r="V679">
        <v>4.5200999999999958</v>
      </c>
    </row>
    <row r="680" spans="1:22" x14ac:dyDescent="0.3">
      <c r="A680">
        <v>679</v>
      </c>
      <c r="B680" t="s">
        <v>2199</v>
      </c>
      <c r="C680">
        <v>2014</v>
      </c>
      <c r="D680">
        <v>41717</v>
      </c>
      <c r="E680">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x14ac:dyDescent="0.3">
      <c r="A681">
        <v>680</v>
      </c>
      <c r="B681" t="s">
        <v>2199</v>
      </c>
      <c r="C681">
        <v>2014</v>
      </c>
      <c r="D681">
        <v>41717</v>
      </c>
      <c r="E681">
        <v>41722</v>
      </c>
      <c r="F681" t="s">
        <v>50</v>
      </c>
      <c r="G681" t="s">
        <v>2200</v>
      </c>
      <c r="H681" t="s">
        <v>2201</v>
      </c>
      <c r="I681" t="s">
        <v>26</v>
      </c>
      <c r="J681" t="s">
        <v>27</v>
      </c>
      <c r="K681" t="s">
        <v>2202</v>
      </c>
      <c r="L681" t="s">
        <v>104</v>
      </c>
      <c r="M681">
        <v>75701</v>
      </c>
      <c r="N681" t="s">
        <v>105</v>
      </c>
      <c r="O681" t="s">
        <v>2209</v>
      </c>
      <c r="P681" t="s">
        <v>46</v>
      </c>
      <c r="Q681" t="s">
        <v>75</v>
      </c>
      <c r="R681" t="s">
        <v>2210</v>
      </c>
      <c r="S681">
        <v>182.99399999999997</v>
      </c>
      <c r="T681">
        <v>3</v>
      </c>
      <c r="U681">
        <v>0.8</v>
      </c>
      <c r="V681">
        <v>-320.23950000000013</v>
      </c>
    </row>
    <row r="682" spans="1:22" x14ac:dyDescent="0.3">
      <c r="A682">
        <v>681</v>
      </c>
      <c r="B682" t="s">
        <v>2211</v>
      </c>
      <c r="C682">
        <v>2013</v>
      </c>
      <c r="D682">
        <v>41598</v>
      </c>
      <c r="E682">
        <v>41603</v>
      </c>
      <c r="F682" t="s">
        <v>50</v>
      </c>
      <c r="G682" t="s">
        <v>2212</v>
      </c>
      <c r="H682" t="s">
        <v>2213</v>
      </c>
      <c r="I682" t="s">
        <v>26</v>
      </c>
      <c r="J682" t="s">
        <v>27</v>
      </c>
      <c r="K682" t="s">
        <v>266</v>
      </c>
      <c r="L682" t="s">
        <v>267</v>
      </c>
      <c r="M682">
        <v>10024</v>
      </c>
      <c r="N682" t="s">
        <v>148</v>
      </c>
      <c r="O682" t="s">
        <v>2214</v>
      </c>
      <c r="P682" t="s">
        <v>46</v>
      </c>
      <c r="Q682" t="s">
        <v>75</v>
      </c>
      <c r="R682" t="s">
        <v>2215</v>
      </c>
      <c r="S682">
        <v>14.352000000000002</v>
      </c>
      <c r="T682">
        <v>3</v>
      </c>
      <c r="U682">
        <v>0.2</v>
      </c>
      <c r="V682">
        <v>4.6643999999999988</v>
      </c>
    </row>
    <row r="683" spans="1:22" x14ac:dyDescent="0.3">
      <c r="A683">
        <v>682</v>
      </c>
      <c r="B683" t="s">
        <v>2211</v>
      </c>
      <c r="C683">
        <v>2013</v>
      </c>
      <c r="D683">
        <v>41598</v>
      </c>
      <c r="E683">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2.598399999999998</v>
      </c>
    </row>
    <row r="684" spans="1:22" x14ac:dyDescent="0.3">
      <c r="A684">
        <v>683</v>
      </c>
      <c r="B684" t="s">
        <v>2211</v>
      </c>
      <c r="C684">
        <v>2013</v>
      </c>
      <c r="D684">
        <v>41598</v>
      </c>
      <c r="E684">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3">
      <c r="A685">
        <v>684</v>
      </c>
      <c r="B685" t="s">
        <v>2218</v>
      </c>
      <c r="C685">
        <v>2014</v>
      </c>
      <c r="D685">
        <v>41948</v>
      </c>
      <c r="E685">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-3839.9903999999988</v>
      </c>
    </row>
    <row r="686" spans="1:22" x14ac:dyDescent="0.3">
      <c r="A686">
        <v>685</v>
      </c>
      <c r="B686" t="s">
        <v>2218</v>
      </c>
      <c r="C686">
        <v>2014</v>
      </c>
      <c r="D686">
        <v>41948</v>
      </c>
      <c r="E686">
        <v>41948</v>
      </c>
      <c r="F686" t="s">
        <v>1290</v>
      </c>
      <c r="G686" t="s">
        <v>2219</v>
      </c>
      <c r="H686" t="s">
        <v>2220</v>
      </c>
      <c r="I686" t="s">
        <v>41</v>
      </c>
      <c r="J686" t="s">
        <v>27</v>
      </c>
      <c r="K686" t="s">
        <v>2221</v>
      </c>
      <c r="L686" t="s">
        <v>88</v>
      </c>
      <c r="M686">
        <v>27217</v>
      </c>
      <c r="N686" t="s">
        <v>30</v>
      </c>
      <c r="O686" t="s">
        <v>2132</v>
      </c>
      <c r="P686" t="s">
        <v>46</v>
      </c>
      <c r="Q686" t="s">
        <v>78</v>
      </c>
      <c r="R686" t="s">
        <v>2133</v>
      </c>
      <c r="S686">
        <v>167.44000000000003</v>
      </c>
      <c r="T686">
        <v>2</v>
      </c>
      <c r="U686">
        <v>0.2</v>
      </c>
      <c r="V686">
        <v>14.650999999999989</v>
      </c>
    </row>
    <row r="687" spans="1:22" x14ac:dyDescent="0.3">
      <c r="A687">
        <v>686</v>
      </c>
      <c r="B687" t="s">
        <v>2224</v>
      </c>
      <c r="C687">
        <v>2011</v>
      </c>
      <c r="D687">
        <v>40729</v>
      </c>
      <c r="E687">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3">
      <c r="A688">
        <v>687</v>
      </c>
      <c r="B688" t="s">
        <v>2224</v>
      </c>
      <c r="C688">
        <v>2011</v>
      </c>
      <c r="D688">
        <v>40729</v>
      </c>
      <c r="E688">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6.8713999999999995</v>
      </c>
    </row>
    <row r="689" spans="1:22" x14ac:dyDescent="0.3">
      <c r="A689">
        <v>688</v>
      </c>
      <c r="B689" t="s">
        <v>2224</v>
      </c>
      <c r="C689">
        <v>2011</v>
      </c>
      <c r="D689">
        <v>40729</v>
      </c>
      <c r="E689">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3">
      <c r="A690">
        <v>689</v>
      </c>
      <c r="B690" t="s">
        <v>2229</v>
      </c>
      <c r="C690">
        <v>2014</v>
      </c>
      <c r="D690">
        <v>41999</v>
      </c>
      <c r="E690">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x14ac:dyDescent="0.3">
      <c r="A691">
        <v>690</v>
      </c>
      <c r="B691" t="s">
        <v>2234</v>
      </c>
      <c r="C691">
        <v>2011</v>
      </c>
      <c r="D691">
        <v>40715</v>
      </c>
      <c r="E69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x14ac:dyDescent="0.3">
      <c r="A692">
        <v>691</v>
      </c>
      <c r="B692" t="s">
        <v>2234</v>
      </c>
      <c r="C692">
        <v>2011</v>
      </c>
      <c r="D692">
        <v>40715</v>
      </c>
      <c r="E692">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
      <c r="A693">
        <v>692</v>
      </c>
      <c r="B693" t="s">
        <v>2234</v>
      </c>
      <c r="C693">
        <v>2011</v>
      </c>
      <c r="D693">
        <v>40715</v>
      </c>
      <c r="E693">
        <v>40717</v>
      </c>
      <c r="F693" t="s">
        <v>23</v>
      </c>
      <c r="G693" t="s">
        <v>2235</v>
      </c>
      <c r="H693" t="s">
        <v>2236</v>
      </c>
      <c r="I693" t="s">
        <v>26</v>
      </c>
      <c r="J693" t="s">
        <v>27</v>
      </c>
      <c r="K693" t="s">
        <v>2237</v>
      </c>
      <c r="L693" t="s">
        <v>319</v>
      </c>
      <c r="M693">
        <v>22980</v>
      </c>
      <c r="N693" t="s">
        <v>30</v>
      </c>
      <c r="O693" t="s">
        <v>2240</v>
      </c>
      <c r="P693" t="s">
        <v>46</v>
      </c>
      <c r="Q693" t="s">
        <v>59</v>
      </c>
      <c r="R693" t="s">
        <v>2241</v>
      </c>
      <c r="S693">
        <v>36.839999999999996</v>
      </c>
      <c r="T693">
        <v>3</v>
      </c>
      <c r="U693">
        <v>0</v>
      </c>
      <c r="V693">
        <v>10.315199999999999</v>
      </c>
    </row>
    <row r="694" spans="1:22" x14ac:dyDescent="0.3">
      <c r="A694">
        <v>693</v>
      </c>
      <c r="B694" t="s">
        <v>2242</v>
      </c>
      <c r="C694">
        <v>2012</v>
      </c>
      <c r="D694">
        <v>40996</v>
      </c>
      <c r="E694">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24.936000000000007</v>
      </c>
    </row>
    <row r="695" spans="1:22" x14ac:dyDescent="0.3">
      <c r="A695">
        <v>694</v>
      </c>
      <c r="B695" t="s">
        <v>2242</v>
      </c>
      <c r="C695">
        <v>2012</v>
      </c>
      <c r="D695">
        <v>40996</v>
      </c>
      <c r="E695">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3">
      <c r="A696">
        <v>695</v>
      </c>
      <c r="B696" t="s">
        <v>2249</v>
      </c>
      <c r="C696">
        <v>2012</v>
      </c>
      <c r="D696">
        <v>41043</v>
      </c>
      <c r="E696">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x14ac:dyDescent="0.3">
      <c r="A697">
        <v>696</v>
      </c>
      <c r="B697" t="s">
        <v>2249</v>
      </c>
      <c r="C697">
        <v>2012</v>
      </c>
      <c r="D697">
        <v>41043</v>
      </c>
      <c r="E697">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x14ac:dyDescent="0.3">
      <c r="A698">
        <v>697</v>
      </c>
      <c r="B698" t="s">
        <v>2249</v>
      </c>
      <c r="C698">
        <v>2012</v>
      </c>
      <c r="D698">
        <v>41043</v>
      </c>
      <c r="E698">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x14ac:dyDescent="0.3">
      <c r="A699">
        <v>698</v>
      </c>
      <c r="B699" t="s">
        <v>2249</v>
      </c>
      <c r="C699">
        <v>2012</v>
      </c>
      <c r="D699">
        <v>41043</v>
      </c>
      <c r="E699">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x14ac:dyDescent="0.3">
      <c r="A700">
        <v>699</v>
      </c>
      <c r="B700" t="s">
        <v>2249</v>
      </c>
      <c r="C700">
        <v>2012</v>
      </c>
      <c r="D700">
        <v>41043</v>
      </c>
      <c r="E700">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x14ac:dyDescent="0.3">
      <c r="A701">
        <v>700</v>
      </c>
      <c r="B701" t="s">
        <v>2249</v>
      </c>
      <c r="C701">
        <v>2012</v>
      </c>
      <c r="D701">
        <v>41043</v>
      </c>
      <c r="E70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x14ac:dyDescent="0.3">
      <c r="A702">
        <v>701</v>
      </c>
      <c r="B702" t="s">
        <v>2249</v>
      </c>
      <c r="C702">
        <v>2012</v>
      </c>
      <c r="D702">
        <v>41043</v>
      </c>
      <c r="E702">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x14ac:dyDescent="0.3">
      <c r="A703">
        <v>702</v>
      </c>
      <c r="B703" t="s">
        <v>2261</v>
      </c>
      <c r="C703">
        <v>2014</v>
      </c>
      <c r="D703">
        <v>41885</v>
      </c>
      <c r="E703">
        <v>41891</v>
      </c>
      <c r="F703" t="s">
        <v>50</v>
      </c>
      <c r="G703" t="s">
        <v>974</v>
      </c>
      <c r="H703" t="s">
        <v>975</v>
      </c>
      <c r="I703" t="s">
        <v>41</v>
      </c>
      <c r="J703" t="s">
        <v>27</v>
      </c>
      <c r="K703" t="s">
        <v>2180</v>
      </c>
      <c r="L703" t="s">
        <v>498</v>
      </c>
      <c r="M703">
        <v>44105</v>
      </c>
      <c r="N703" t="s">
        <v>148</v>
      </c>
      <c r="O703" t="s">
        <v>821</v>
      </c>
      <c r="P703" t="s">
        <v>32</v>
      </c>
      <c r="Q703" t="s">
        <v>65</v>
      </c>
      <c r="R703" t="s">
        <v>822</v>
      </c>
      <c r="S703">
        <v>15.072000000000003</v>
      </c>
      <c r="T703">
        <v>3</v>
      </c>
      <c r="U703">
        <v>0.2</v>
      </c>
      <c r="V703">
        <v>4.1448</v>
      </c>
    </row>
    <row r="704" spans="1:22" x14ac:dyDescent="0.3">
      <c r="A704">
        <v>703</v>
      </c>
      <c r="B704" t="s">
        <v>2262</v>
      </c>
      <c r="C704">
        <v>2013</v>
      </c>
      <c r="D704">
        <v>41583</v>
      </c>
      <c r="E704">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row>
    <row r="705" spans="1:22" x14ac:dyDescent="0.3">
      <c r="A705">
        <v>704</v>
      </c>
      <c r="B705" t="s">
        <v>2265</v>
      </c>
      <c r="C705">
        <v>2012</v>
      </c>
      <c r="D705">
        <v>41008</v>
      </c>
      <c r="E705">
        <v>41013</v>
      </c>
      <c r="F705" t="s">
        <v>50</v>
      </c>
      <c r="G705" t="s">
        <v>2266</v>
      </c>
      <c r="H705" t="s">
        <v>2267</v>
      </c>
      <c r="I705" t="s">
        <v>26</v>
      </c>
      <c r="J705" t="s">
        <v>27</v>
      </c>
      <c r="K705" t="s">
        <v>1173</v>
      </c>
      <c r="L705" t="s">
        <v>43</v>
      </c>
      <c r="M705">
        <v>90805</v>
      </c>
      <c r="N705" t="s">
        <v>44</v>
      </c>
      <c r="O705" t="s">
        <v>2268</v>
      </c>
      <c r="P705" t="s">
        <v>32</v>
      </c>
      <c r="Q705" t="s">
        <v>56</v>
      </c>
      <c r="R705" t="s">
        <v>2269</v>
      </c>
      <c r="S705">
        <v>369.91200000000003</v>
      </c>
      <c r="T705">
        <v>3</v>
      </c>
      <c r="U705">
        <v>0.2</v>
      </c>
      <c r="V705">
        <v>-13.871700000000047</v>
      </c>
    </row>
    <row r="706" spans="1:22" x14ac:dyDescent="0.3">
      <c r="A706">
        <v>705</v>
      </c>
      <c r="B706" t="s">
        <v>2270</v>
      </c>
      <c r="C706">
        <v>2011</v>
      </c>
      <c r="D706">
        <v>40798</v>
      </c>
      <c r="E706">
        <v>40803</v>
      </c>
      <c r="F706" t="s">
        <v>50</v>
      </c>
      <c r="G706" t="s">
        <v>2271</v>
      </c>
      <c r="H706" t="s">
        <v>2272</v>
      </c>
      <c r="I706" t="s">
        <v>41</v>
      </c>
      <c r="J706" t="s">
        <v>27</v>
      </c>
      <c r="K706" t="s">
        <v>2273</v>
      </c>
      <c r="L706" t="s">
        <v>88</v>
      </c>
      <c r="M706">
        <v>27511</v>
      </c>
      <c r="N706" t="s">
        <v>30</v>
      </c>
      <c r="O706" t="s">
        <v>2274</v>
      </c>
      <c r="P706" t="s">
        <v>46</v>
      </c>
      <c r="Q706" t="s">
        <v>90</v>
      </c>
      <c r="R706" t="s">
        <v>2275</v>
      </c>
      <c r="S706">
        <v>10.368000000000002</v>
      </c>
      <c r="T706">
        <v>2</v>
      </c>
      <c r="U706">
        <v>0.2</v>
      </c>
      <c r="V706">
        <v>3.6288</v>
      </c>
    </row>
    <row r="707" spans="1:22" x14ac:dyDescent="0.3">
      <c r="A707">
        <v>706</v>
      </c>
      <c r="B707" t="s">
        <v>2270</v>
      </c>
      <c r="C707">
        <v>2011</v>
      </c>
      <c r="D707">
        <v>40798</v>
      </c>
      <c r="E707">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18.769499999999987</v>
      </c>
    </row>
    <row r="708" spans="1:22" x14ac:dyDescent="0.3">
      <c r="A708">
        <v>707</v>
      </c>
      <c r="B708" t="s">
        <v>2270</v>
      </c>
      <c r="C708">
        <v>2011</v>
      </c>
      <c r="D708">
        <v>40798</v>
      </c>
      <c r="E708">
        <v>40803</v>
      </c>
      <c r="F708" t="s">
        <v>50</v>
      </c>
      <c r="G708" t="s">
        <v>2271</v>
      </c>
      <c r="H708" t="s">
        <v>2272</v>
      </c>
      <c r="I708" t="s">
        <v>41</v>
      </c>
      <c r="J708" t="s">
        <v>27</v>
      </c>
      <c r="K708" t="s">
        <v>2273</v>
      </c>
      <c r="L708" t="s">
        <v>88</v>
      </c>
      <c r="M708">
        <v>27511</v>
      </c>
      <c r="N708" t="s">
        <v>30</v>
      </c>
      <c r="O708" t="s">
        <v>1750</v>
      </c>
      <c r="P708" t="s">
        <v>71</v>
      </c>
      <c r="Q708" t="s">
        <v>161</v>
      </c>
      <c r="R708" t="s">
        <v>1751</v>
      </c>
      <c r="S708">
        <v>15.216000000000001</v>
      </c>
      <c r="T708">
        <v>1</v>
      </c>
      <c r="U708">
        <v>0.2</v>
      </c>
      <c r="V708">
        <v>2.2823999999999991</v>
      </c>
    </row>
    <row r="709" spans="1:22" x14ac:dyDescent="0.3">
      <c r="A709">
        <v>708</v>
      </c>
      <c r="B709" t="s">
        <v>2278</v>
      </c>
      <c r="C709">
        <v>2011</v>
      </c>
      <c r="D709">
        <v>40879</v>
      </c>
      <c r="E709">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52.78240000000001</v>
      </c>
    </row>
    <row r="710" spans="1:22" x14ac:dyDescent="0.3">
      <c r="A710">
        <v>709</v>
      </c>
      <c r="B710" t="s">
        <v>2278</v>
      </c>
      <c r="C710">
        <v>2011</v>
      </c>
      <c r="D710">
        <v>40879</v>
      </c>
      <c r="E710">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row>
    <row r="711" spans="1:22" x14ac:dyDescent="0.3">
      <c r="A711">
        <v>710</v>
      </c>
      <c r="B711" t="s">
        <v>2278</v>
      </c>
      <c r="C711">
        <v>2011</v>
      </c>
      <c r="D711">
        <v>40879</v>
      </c>
      <c r="E71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15.767999999999997</v>
      </c>
    </row>
    <row r="712" spans="1:22" x14ac:dyDescent="0.3">
      <c r="A712">
        <v>711</v>
      </c>
      <c r="B712" t="s">
        <v>2283</v>
      </c>
      <c r="C712">
        <v>2011</v>
      </c>
      <c r="D712">
        <v>40638</v>
      </c>
      <c r="E712">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26.630399999999998</v>
      </c>
    </row>
    <row r="713" spans="1:22" x14ac:dyDescent="0.3">
      <c r="A713">
        <v>712</v>
      </c>
      <c r="B713" t="s">
        <v>2286</v>
      </c>
      <c r="C713">
        <v>2014</v>
      </c>
      <c r="D713">
        <v>41886</v>
      </c>
      <c r="E713">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3">
      <c r="A714">
        <v>713</v>
      </c>
      <c r="B714" t="s">
        <v>2292</v>
      </c>
      <c r="C714">
        <v>2014</v>
      </c>
      <c r="D714">
        <v>41779</v>
      </c>
      <c r="E714">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x14ac:dyDescent="0.3">
      <c r="A715">
        <v>714</v>
      </c>
      <c r="B715" t="s">
        <v>2292</v>
      </c>
      <c r="C715">
        <v>2014</v>
      </c>
      <c r="D715">
        <v>41779</v>
      </c>
      <c r="E715">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x14ac:dyDescent="0.3">
      <c r="A716">
        <v>715</v>
      </c>
      <c r="B716" t="s">
        <v>2292</v>
      </c>
      <c r="C716">
        <v>2014</v>
      </c>
      <c r="D716">
        <v>41779</v>
      </c>
      <c r="E716">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x14ac:dyDescent="0.3">
      <c r="A717">
        <v>716</v>
      </c>
      <c r="B717" t="s">
        <v>2300</v>
      </c>
      <c r="C717">
        <v>2011</v>
      </c>
      <c r="D717">
        <v>40725</v>
      </c>
      <c r="E717">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6.9719999999999995</v>
      </c>
    </row>
    <row r="718" spans="1:22" x14ac:dyDescent="0.3">
      <c r="A718">
        <v>717</v>
      </c>
      <c r="B718" t="s">
        <v>2303</v>
      </c>
      <c r="C718">
        <v>2011</v>
      </c>
      <c r="D718">
        <v>40555</v>
      </c>
      <c r="E718">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3.0813999999999995</v>
      </c>
    </row>
    <row r="719" spans="1:22" x14ac:dyDescent="0.3">
      <c r="A719">
        <v>718</v>
      </c>
      <c r="B719" t="s">
        <v>2306</v>
      </c>
      <c r="C719">
        <v>2014</v>
      </c>
      <c r="D719">
        <v>41907</v>
      </c>
      <c r="E719">
        <v>41912</v>
      </c>
      <c r="F719" t="s">
        <v>50</v>
      </c>
      <c r="G719" t="s">
        <v>945</v>
      </c>
      <c r="H719" t="s">
        <v>946</v>
      </c>
      <c r="I719" t="s">
        <v>26</v>
      </c>
      <c r="J719" t="s">
        <v>27</v>
      </c>
      <c r="K719" t="s">
        <v>606</v>
      </c>
      <c r="L719" t="s">
        <v>498</v>
      </c>
      <c r="M719">
        <v>43055</v>
      </c>
      <c r="N719" t="s">
        <v>148</v>
      </c>
      <c r="O719" t="s">
        <v>2307</v>
      </c>
      <c r="P719" t="s">
        <v>32</v>
      </c>
      <c r="Q719" t="s">
        <v>65</v>
      </c>
      <c r="R719" t="s">
        <v>2308</v>
      </c>
      <c r="S719">
        <v>103.05599999999998</v>
      </c>
      <c r="T719">
        <v>3</v>
      </c>
      <c r="U719">
        <v>0.2</v>
      </c>
      <c r="V719">
        <v>24.475800000000007</v>
      </c>
    </row>
    <row r="720" spans="1:22" x14ac:dyDescent="0.3">
      <c r="A720">
        <v>719</v>
      </c>
      <c r="B720" t="s">
        <v>2309</v>
      </c>
      <c r="C720">
        <v>2011</v>
      </c>
      <c r="D720">
        <v>40696</v>
      </c>
      <c r="E720">
        <v>40701</v>
      </c>
      <c r="F720" t="s">
        <v>50</v>
      </c>
      <c r="G720" t="s">
        <v>2310</v>
      </c>
      <c r="H720" t="s">
        <v>2311</v>
      </c>
      <c r="I720" t="s">
        <v>102</v>
      </c>
      <c r="J720" t="s">
        <v>27</v>
      </c>
      <c r="K720" t="s">
        <v>154</v>
      </c>
      <c r="L720" t="s">
        <v>121</v>
      </c>
      <c r="M720">
        <v>84057</v>
      </c>
      <c r="N720" t="s">
        <v>44</v>
      </c>
      <c r="O720" t="s">
        <v>1724</v>
      </c>
      <c r="P720" t="s">
        <v>46</v>
      </c>
      <c r="Q720" t="s">
        <v>75</v>
      </c>
      <c r="R720" t="s">
        <v>1725</v>
      </c>
      <c r="S720">
        <v>59.808000000000007</v>
      </c>
      <c r="T720">
        <v>3</v>
      </c>
      <c r="U720">
        <v>0.2</v>
      </c>
      <c r="V720">
        <v>19.4376</v>
      </c>
    </row>
    <row r="721" spans="1:22" x14ac:dyDescent="0.3">
      <c r="A721">
        <v>720</v>
      </c>
      <c r="B721" t="s">
        <v>2309</v>
      </c>
      <c r="C721">
        <v>2011</v>
      </c>
      <c r="D721">
        <v>40696</v>
      </c>
      <c r="E721">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x14ac:dyDescent="0.3">
      <c r="A722">
        <v>721</v>
      </c>
      <c r="B722" t="s">
        <v>2312</v>
      </c>
      <c r="C722">
        <v>2013</v>
      </c>
      <c r="D722">
        <v>41318</v>
      </c>
      <c r="E722">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3">
      <c r="A723">
        <v>722</v>
      </c>
      <c r="B723" t="s">
        <v>2317</v>
      </c>
      <c r="C723">
        <v>2013</v>
      </c>
      <c r="D723">
        <v>41624</v>
      </c>
      <c r="E723">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231.41160000000002</v>
      </c>
    </row>
    <row r="724" spans="1:22" x14ac:dyDescent="0.3">
      <c r="A724">
        <v>723</v>
      </c>
      <c r="B724" t="s">
        <v>2317</v>
      </c>
      <c r="C724">
        <v>2013</v>
      </c>
      <c r="D724">
        <v>41624</v>
      </c>
      <c r="E724">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80.019899999999993</v>
      </c>
    </row>
    <row r="725" spans="1:22" x14ac:dyDescent="0.3">
      <c r="A725">
        <v>724</v>
      </c>
      <c r="B725" t="s">
        <v>2322</v>
      </c>
      <c r="C725">
        <v>2011</v>
      </c>
      <c r="D725">
        <v>40823</v>
      </c>
      <c r="E725">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21.112000000000002</v>
      </c>
    </row>
    <row r="726" spans="1:22" x14ac:dyDescent="0.3">
      <c r="A726">
        <v>725</v>
      </c>
      <c r="B726" t="s">
        <v>2327</v>
      </c>
      <c r="C726">
        <v>2013</v>
      </c>
      <c r="D726">
        <v>41463</v>
      </c>
      <c r="E726">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3">
      <c r="A727">
        <v>726</v>
      </c>
      <c r="B727" t="s">
        <v>2333</v>
      </c>
      <c r="C727">
        <v>2014</v>
      </c>
      <c r="D727">
        <v>41899</v>
      </c>
      <c r="E727">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3">
      <c r="A728">
        <v>727</v>
      </c>
      <c r="B728" t="s">
        <v>2333</v>
      </c>
      <c r="C728">
        <v>2014</v>
      </c>
      <c r="D728">
        <v>41899</v>
      </c>
      <c r="E728">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5.5992000000000015</v>
      </c>
    </row>
    <row r="729" spans="1:22" x14ac:dyDescent="0.3">
      <c r="A729">
        <v>728</v>
      </c>
      <c r="B729" t="s">
        <v>2340</v>
      </c>
      <c r="C729">
        <v>2013</v>
      </c>
      <c r="D729">
        <v>41612</v>
      </c>
      <c r="E729">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3">
      <c r="A730">
        <v>729</v>
      </c>
      <c r="B730" t="s">
        <v>2340</v>
      </c>
      <c r="C730">
        <v>2013</v>
      </c>
      <c r="D730">
        <v>41612</v>
      </c>
      <c r="E730">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-153.34560000000005</v>
      </c>
    </row>
    <row r="731" spans="1:22" x14ac:dyDescent="0.3">
      <c r="A731">
        <v>730</v>
      </c>
      <c r="B731" t="s">
        <v>2340</v>
      </c>
      <c r="C731">
        <v>2013</v>
      </c>
      <c r="D731">
        <v>41612</v>
      </c>
      <c r="E73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10.088999999999999</v>
      </c>
    </row>
    <row r="732" spans="1:22" x14ac:dyDescent="0.3">
      <c r="A732">
        <v>731</v>
      </c>
      <c r="B732" t="s">
        <v>2340</v>
      </c>
      <c r="C732">
        <v>2013</v>
      </c>
      <c r="D732">
        <v>41612</v>
      </c>
      <c r="E732">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102.49980000000001</v>
      </c>
    </row>
    <row r="733" spans="1:22" x14ac:dyDescent="0.3">
      <c r="A733">
        <v>732</v>
      </c>
      <c r="B733" t="s">
        <v>2340</v>
      </c>
      <c r="C733">
        <v>2013</v>
      </c>
      <c r="D733">
        <v>41612</v>
      </c>
      <c r="E733">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3">
      <c r="A734">
        <v>733</v>
      </c>
      <c r="B734" t="s">
        <v>2350</v>
      </c>
      <c r="C734">
        <v>2014</v>
      </c>
      <c r="D734">
        <v>41661</v>
      </c>
      <c r="E734">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9.7175999999999902</v>
      </c>
    </row>
    <row r="735" spans="1:22" x14ac:dyDescent="0.3">
      <c r="A735">
        <v>734</v>
      </c>
      <c r="B735" t="s">
        <v>2350</v>
      </c>
      <c r="C735">
        <v>2014</v>
      </c>
      <c r="D735">
        <v>41661</v>
      </c>
      <c r="E735">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86.385600000000011</v>
      </c>
    </row>
    <row r="736" spans="1:22" x14ac:dyDescent="0.3">
      <c r="A736">
        <v>735</v>
      </c>
      <c r="B736" t="s">
        <v>2350</v>
      </c>
      <c r="C736">
        <v>2014</v>
      </c>
      <c r="D736">
        <v>41661</v>
      </c>
      <c r="E736">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3">
      <c r="A737">
        <v>736</v>
      </c>
      <c r="B737" t="s">
        <v>2350</v>
      </c>
      <c r="C737">
        <v>2014</v>
      </c>
      <c r="D737">
        <v>41661</v>
      </c>
      <c r="E737">
        <v>41665</v>
      </c>
      <c r="F737" t="s">
        <v>50</v>
      </c>
      <c r="G737" t="s">
        <v>2351</v>
      </c>
      <c r="H737" t="s">
        <v>2352</v>
      </c>
      <c r="I737" t="s">
        <v>102</v>
      </c>
      <c r="J737" t="s">
        <v>27</v>
      </c>
      <c r="K737" t="s">
        <v>95</v>
      </c>
      <c r="L737" t="s">
        <v>96</v>
      </c>
      <c r="M737">
        <v>98115</v>
      </c>
      <c r="N737" t="s">
        <v>44</v>
      </c>
      <c r="O737" t="s">
        <v>232</v>
      </c>
      <c r="P737" t="s">
        <v>46</v>
      </c>
      <c r="Q737" t="s">
        <v>75</v>
      </c>
      <c r="R737" t="s">
        <v>233</v>
      </c>
      <c r="S737">
        <v>27.936000000000003</v>
      </c>
      <c r="T737">
        <v>4</v>
      </c>
      <c r="U737">
        <v>0.2</v>
      </c>
      <c r="V737">
        <v>9.4283999999999963</v>
      </c>
    </row>
    <row r="738" spans="1:22" x14ac:dyDescent="0.3">
      <c r="A738">
        <v>737</v>
      </c>
      <c r="B738" t="s">
        <v>2350</v>
      </c>
      <c r="C738">
        <v>2014</v>
      </c>
      <c r="D738">
        <v>41661</v>
      </c>
      <c r="E738">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3">
      <c r="A739">
        <v>738</v>
      </c>
      <c r="B739" t="s">
        <v>2350</v>
      </c>
      <c r="C739">
        <v>2014</v>
      </c>
      <c r="D739">
        <v>41661</v>
      </c>
      <c r="E739">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3">
      <c r="A740">
        <v>739</v>
      </c>
      <c r="B740" t="s">
        <v>2359</v>
      </c>
      <c r="C740">
        <v>2011</v>
      </c>
      <c r="D740">
        <v>40794</v>
      </c>
      <c r="E740">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8.4965999999999937</v>
      </c>
    </row>
    <row r="741" spans="1:22" x14ac:dyDescent="0.3">
      <c r="A741">
        <v>740</v>
      </c>
      <c r="B741" t="s">
        <v>2362</v>
      </c>
      <c r="C741">
        <v>2011</v>
      </c>
      <c r="D741">
        <v>40548</v>
      </c>
      <c r="E74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4.2716999999999992</v>
      </c>
    </row>
    <row r="742" spans="1:22" x14ac:dyDescent="0.3">
      <c r="A742">
        <v>741</v>
      </c>
      <c r="B742" t="s">
        <v>2362</v>
      </c>
      <c r="C742">
        <v>2011</v>
      </c>
      <c r="D742">
        <v>40548</v>
      </c>
      <c r="E742">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-64.774800000000013</v>
      </c>
    </row>
    <row r="743" spans="1:22" x14ac:dyDescent="0.3">
      <c r="A743">
        <v>742</v>
      </c>
      <c r="B743" t="s">
        <v>2362</v>
      </c>
      <c r="C743">
        <v>2011</v>
      </c>
      <c r="D743">
        <v>40548</v>
      </c>
      <c r="E743">
        <v>40552</v>
      </c>
      <c r="F743" t="s">
        <v>50</v>
      </c>
      <c r="G743" t="s">
        <v>2363</v>
      </c>
      <c r="H743" t="s">
        <v>2364</v>
      </c>
      <c r="I743" t="s">
        <v>102</v>
      </c>
      <c r="J743" t="s">
        <v>27</v>
      </c>
      <c r="K743" t="s">
        <v>210</v>
      </c>
      <c r="L743" t="s">
        <v>211</v>
      </c>
      <c r="M743">
        <v>60540</v>
      </c>
      <c r="N743" t="s">
        <v>105</v>
      </c>
      <c r="O743" t="s">
        <v>2367</v>
      </c>
      <c r="P743" t="s">
        <v>46</v>
      </c>
      <c r="Q743" t="s">
        <v>75</v>
      </c>
      <c r="R743" t="s">
        <v>2368</v>
      </c>
      <c r="S743">
        <v>3.5399999999999991</v>
      </c>
      <c r="T743">
        <v>2</v>
      </c>
      <c r="U743">
        <v>0.8</v>
      </c>
      <c r="V743">
        <v>-5.4870000000000001</v>
      </c>
    </row>
    <row r="744" spans="1:22" x14ac:dyDescent="0.3">
      <c r="A744">
        <v>743</v>
      </c>
      <c r="B744" t="s">
        <v>2369</v>
      </c>
      <c r="C744">
        <v>2013</v>
      </c>
      <c r="D744">
        <v>41514</v>
      </c>
      <c r="E744">
        <v>41519</v>
      </c>
      <c r="F744" t="s">
        <v>50</v>
      </c>
      <c r="G744" t="s">
        <v>2370</v>
      </c>
      <c r="H744" t="s">
        <v>2371</v>
      </c>
      <c r="I744" t="s">
        <v>26</v>
      </c>
      <c r="J744" t="s">
        <v>27</v>
      </c>
      <c r="K744" t="s">
        <v>815</v>
      </c>
      <c r="L744" t="s">
        <v>104</v>
      </c>
      <c r="M744">
        <v>75220</v>
      </c>
      <c r="N744" t="s">
        <v>105</v>
      </c>
      <c r="O744" t="s">
        <v>1959</v>
      </c>
      <c r="P744" t="s">
        <v>46</v>
      </c>
      <c r="Q744" t="s">
        <v>578</v>
      </c>
      <c r="R744" t="s">
        <v>1960</v>
      </c>
      <c r="S744">
        <v>51.52000000000001</v>
      </c>
      <c r="T744">
        <v>5</v>
      </c>
      <c r="U744">
        <v>0.2</v>
      </c>
      <c r="V744">
        <v>-10.948000000000002</v>
      </c>
    </row>
    <row r="745" spans="1:22" x14ac:dyDescent="0.3">
      <c r="A745">
        <v>744</v>
      </c>
      <c r="B745" t="s">
        <v>2369</v>
      </c>
      <c r="C745">
        <v>2013</v>
      </c>
      <c r="D745">
        <v>41514</v>
      </c>
      <c r="E745">
        <v>41519</v>
      </c>
      <c r="F745" t="s">
        <v>50</v>
      </c>
      <c r="G745" t="s">
        <v>2370</v>
      </c>
      <c r="H745" t="s">
        <v>2371</v>
      </c>
      <c r="I745" t="s">
        <v>26</v>
      </c>
      <c r="J745" t="s">
        <v>27</v>
      </c>
      <c r="K745" t="s">
        <v>815</v>
      </c>
      <c r="L745" t="s">
        <v>104</v>
      </c>
      <c r="M745">
        <v>75220</v>
      </c>
      <c r="N745" t="s">
        <v>105</v>
      </c>
      <c r="O745" t="s">
        <v>1028</v>
      </c>
      <c r="P745" t="s">
        <v>46</v>
      </c>
      <c r="Q745" t="s">
        <v>90</v>
      </c>
      <c r="R745" t="s">
        <v>1029</v>
      </c>
      <c r="S745">
        <v>3.5280000000000005</v>
      </c>
      <c r="T745">
        <v>1</v>
      </c>
      <c r="U745">
        <v>0.2</v>
      </c>
      <c r="V745">
        <v>1.1465999999999998</v>
      </c>
    </row>
    <row r="746" spans="1:22" x14ac:dyDescent="0.3">
      <c r="A746">
        <v>745</v>
      </c>
      <c r="B746" t="s">
        <v>2369</v>
      </c>
      <c r="C746">
        <v>2013</v>
      </c>
      <c r="D746">
        <v>41514</v>
      </c>
      <c r="E746">
        <v>41519</v>
      </c>
      <c r="F746" t="s">
        <v>50</v>
      </c>
      <c r="G746" t="s">
        <v>2370</v>
      </c>
      <c r="H746" t="s">
        <v>2371</v>
      </c>
      <c r="I746" t="s">
        <v>26</v>
      </c>
      <c r="J746" t="s">
        <v>27</v>
      </c>
      <c r="K746" t="s">
        <v>815</v>
      </c>
      <c r="L746" t="s">
        <v>104</v>
      </c>
      <c r="M746">
        <v>75220</v>
      </c>
      <c r="N746" t="s">
        <v>105</v>
      </c>
      <c r="O746" t="s">
        <v>2372</v>
      </c>
      <c r="P746" t="s">
        <v>46</v>
      </c>
      <c r="Q746" t="s">
        <v>90</v>
      </c>
      <c r="R746" t="s">
        <v>2373</v>
      </c>
      <c r="S746">
        <v>4.6240000000000006</v>
      </c>
      <c r="T746">
        <v>1</v>
      </c>
      <c r="U746">
        <v>0.2</v>
      </c>
      <c r="V746">
        <v>1.6762000000000001</v>
      </c>
    </row>
    <row r="747" spans="1:22" x14ac:dyDescent="0.3">
      <c r="A747">
        <v>746</v>
      </c>
      <c r="B747" t="s">
        <v>2369</v>
      </c>
      <c r="C747">
        <v>2013</v>
      </c>
      <c r="D747">
        <v>41514</v>
      </c>
      <c r="E747">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6.2063999999999897</v>
      </c>
    </row>
    <row r="748" spans="1:22" x14ac:dyDescent="0.3">
      <c r="A748">
        <v>747</v>
      </c>
      <c r="B748" t="s">
        <v>2376</v>
      </c>
      <c r="C748">
        <v>2011</v>
      </c>
      <c r="D748">
        <v>40690</v>
      </c>
      <c r="E748">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x14ac:dyDescent="0.3">
      <c r="A749">
        <v>748</v>
      </c>
      <c r="B749" t="s">
        <v>2376</v>
      </c>
      <c r="C749">
        <v>2011</v>
      </c>
      <c r="D749">
        <v>40690</v>
      </c>
      <c r="E749">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x14ac:dyDescent="0.3">
      <c r="A750">
        <v>749</v>
      </c>
      <c r="B750" t="s">
        <v>2377</v>
      </c>
      <c r="C750">
        <v>2013</v>
      </c>
      <c r="D750">
        <v>41354</v>
      </c>
      <c r="E750">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0.89939999999999909</v>
      </c>
    </row>
    <row r="751" spans="1:22" x14ac:dyDescent="0.3">
      <c r="A751">
        <v>750</v>
      </c>
      <c r="B751" t="s">
        <v>2383</v>
      </c>
      <c r="C751">
        <v>2014</v>
      </c>
      <c r="D751">
        <v>41915</v>
      </c>
      <c r="E751">
        <v>41919</v>
      </c>
      <c r="F751" t="s">
        <v>50</v>
      </c>
      <c r="G751" t="s">
        <v>2384</v>
      </c>
      <c r="H751" t="s">
        <v>2385</v>
      </c>
      <c r="I751" t="s">
        <v>26</v>
      </c>
      <c r="J751" t="s">
        <v>27</v>
      </c>
      <c r="K751" t="s">
        <v>2386</v>
      </c>
      <c r="L751" t="s">
        <v>238</v>
      </c>
      <c r="M751">
        <v>48183</v>
      </c>
      <c r="N751" t="s">
        <v>105</v>
      </c>
      <c r="O751" t="s">
        <v>2387</v>
      </c>
      <c r="P751" t="s">
        <v>46</v>
      </c>
      <c r="Q751" t="s">
        <v>75</v>
      </c>
      <c r="R751" t="s">
        <v>2388</v>
      </c>
      <c r="S751">
        <v>58.050000000000004</v>
      </c>
      <c r="T751">
        <v>3</v>
      </c>
      <c r="U751">
        <v>0</v>
      </c>
      <c r="V751">
        <v>26.702999999999999</v>
      </c>
    </row>
    <row r="752" spans="1:22" x14ac:dyDescent="0.3">
      <c r="A752">
        <v>751</v>
      </c>
      <c r="B752" t="s">
        <v>2383</v>
      </c>
      <c r="C752">
        <v>2014</v>
      </c>
      <c r="D752">
        <v>41915</v>
      </c>
      <c r="E752">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3">
      <c r="A753">
        <v>752</v>
      </c>
      <c r="B753" t="s">
        <v>2383</v>
      </c>
      <c r="C753">
        <v>2014</v>
      </c>
      <c r="D753">
        <v>41915</v>
      </c>
      <c r="E753">
        <v>41919</v>
      </c>
      <c r="F753" t="s">
        <v>50</v>
      </c>
      <c r="G753" t="s">
        <v>2384</v>
      </c>
      <c r="H753" t="s">
        <v>2385</v>
      </c>
      <c r="I753" t="s">
        <v>26</v>
      </c>
      <c r="J753" t="s">
        <v>27</v>
      </c>
      <c r="K753" t="s">
        <v>2386</v>
      </c>
      <c r="L753" t="s">
        <v>238</v>
      </c>
      <c r="M753">
        <v>48183</v>
      </c>
      <c r="N753" t="s">
        <v>105</v>
      </c>
      <c r="O753" t="s">
        <v>1423</v>
      </c>
      <c r="P753" t="s">
        <v>46</v>
      </c>
      <c r="Q753" t="s">
        <v>68</v>
      </c>
      <c r="R753" t="s">
        <v>1424</v>
      </c>
      <c r="S753">
        <v>56.980000000000004</v>
      </c>
      <c r="T753">
        <v>7</v>
      </c>
      <c r="U753">
        <v>0</v>
      </c>
      <c r="V753">
        <v>22.792000000000002</v>
      </c>
    </row>
    <row r="754" spans="1:22" x14ac:dyDescent="0.3">
      <c r="A754">
        <v>753</v>
      </c>
      <c r="B754" t="s">
        <v>2383</v>
      </c>
      <c r="C754">
        <v>2014</v>
      </c>
      <c r="D754">
        <v>41915</v>
      </c>
      <c r="E754">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3">
      <c r="A755">
        <v>754</v>
      </c>
      <c r="B755" t="s">
        <v>2393</v>
      </c>
      <c r="C755">
        <v>2013</v>
      </c>
      <c r="D755">
        <v>41372</v>
      </c>
      <c r="E755">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374.99249999999995</v>
      </c>
    </row>
    <row r="756" spans="1:22" x14ac:dyDescent="0.3">
      <c r="A756">
        <v>755</v>
      </c>
      <c r="B756" t="s">
        <v>2398</v>
      </c>
      <c r="C756">
        <v>2012</v>
      </c>
      <c r="D756">
        <v>41250</v>
      </c>
      <c r="E756">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
      <c r="A757">
        <v>756</v>
      </c>
      <c r="B757" t="s">
        <v>2399</v>
      </c>
      <c r="C757">
        <v>2013</v>
      </c>
      <c r="D757">
        <v>41536</v>
      </c>
      <c r="E757">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3">
      <c r="A758">
        <v>757</v>
      </c>
      <c r="B758" t="s">
        <v>2402</v>
      </c>
      <c r="C758">
        <v>2011</v>
      </c>
      <c r="D758">
        <v>40906</v>
      </c>
      <c r="E758">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6.8767999999999994</v>
      </c>
    </row>
    <row r="759" spans="1:22" x14ac:dyDescent="0.3">
      <c r="A759">
        <v>758</v>
      </c>
      <c r="B759" t="s">
        <v>2402</v>
      </c>
      <c r="C759">
        <v>2011</v>
      </c>
      <c r="D759">
        <v>40906</v>
      </c>
      <c r="E759">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3">
      <c r="A760">
        <v>759</v>
      </c>
      <c r="B760" t="s">
        <v>2406</v>
      </c>
      <c r="C760">
        <v>2014</v>
      </c>
      <c r="D760">
        <v>41844</v>
      </c>
      <c r="E760">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4.2665999999999986</v>
      </c>
    </row>
    <row r="761" spans="1:22" x14ac:dyDescent="0.3">
      <c r="A761">
        <v>760</v>
      </c>
      <c r="B761" t="s">
        <v>2409</v>
      </c>
      <c r="C761">
        <v>2014</v>
      </c>
      <c r="D761">
        <v>41901</v>
      </c>
      <c r="E76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10.223999999999998</v>
      </c>
    </row>
    <row r="762" spans="1:22" x14ac:dyDescent="0.3">
      <c r="A762">
        <v>761</v>
      </c>
      <c r="B762" t="s">
        <v>2412</v>
      </c>
      <c r="C762">
        <v>2012</v>
      </c>
      <c r="D762">
        <v>41152</v>
      </c>
      <c r="E762">
        <v>41157</v>
      </c>
      <c r="F762" t="s">
        <v>50</v>
      </c>
      <c r="G762" t="s">
        <v>2016</v>
      </c>
      <c r="H762" t="s">
        <v>2017</v>
      </c>
      <c r="I762" t="s">
        <v>26</v>
      </c>
      <c r="J762" t="s">
        <v>27</v>
      </c>
      <c r="K762" t="s">
        <v>42</v>
      </c>
      <c r="L762" t="s">
        <v>43</v>
      </c>
      <c r="M762">
        <v>90004</v>
      </c>
      <c r="N762" t="s">
        <v>44</v>
      </c>
      <c r="O762" t="s">
        <v>1898</v>
      </c>
      <c r="P762" t="s">
        <v>46</v>
      </c>
      <c r="Q762" t="s">
        <v>90</v>
      </c>
      <c r="R762" t="s">
        <v>1899</v>
      </c>
      <c r="S762">
        <v>58.320000000000007</v>
      </c>
      <c r="T762">
        <v>9</v>
      </c>
      <c r="U762">
        <v>0</v>
      </c>
      <c r="V762">
        <v>27.993600000000001</v>
      </c>
    </row>
    <row r="763" spans="1:22" x14ac:dyDescent="0.3">
      <c r="A763">
        <v>762</v>
      </c>
      <c r="B763" t="s">
        <v>2413</v>
      </c>
      <c r="C763">
        <v>2014</v>
      </c>
      <c r="D763">
        <v>41947</v>
      </c>
      <c r="E763">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3">
      <c r="A764">
        <v>763</v>
      </c>
      <c r="B764" t="s">
        <v>2416</v>
      </c>
      <c r="C764">
        <v>2012</v>
      </c>
      <c r="D764">
        <v>40947</v>
      </c>
      <c r="E764">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-26.995499999999993</v>
      </c>
    </row>
    <row r="765" spans="1:22" x14ac:dyDescent="0.3">
      <c r="A765">
        <v>764</v>
      </c>
      <c r="B765" t="s">
        <v>2419</v>
      </c>
      <c r="C765">
        <v>2011</v>
      </c>
      <c r="D765">
        <v>40557</v>
      </c>
      <c r="E765">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5.3391999999999991</v>
      </c>
    </row>
    <row r="766" spans="1:22" x14ac:dyDescent="0.3">
      <c r="A766">
        <v>765</v>
      </c>
      <c r="B766" t="s">
        <v>2419</v>
      </c>
      <c r="C766">
        <v>2011</v>
      </c>
      <c r="D766">
        <v>40557</v>
      </c>
      <c r="E766">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3">
      <c r="A767">
        <v>766</v>
      </c>
      <c r="B767" t="s">
        <v>2419</v>
      </c>
      <c r="C767">
        <v>2011</v>
      </c>
      <c r="D767">
        <v>40557</v>
      </c>
      <c r="E767">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3">
      <c r="A768">
        <v>767</v>
      </c>
      <c r="B768" t="s">
        <v>2419</v>
      </c>
      <c r="C768">
        <v>2011</v>
      </c>
      <c r="D768">
        <v>40557</v>
      </c>
      <c r="E768">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2.7071999999999994</v>
      </c>
    </row>
    <row r="769" spans="1:22" x14ac:dyDescent="0.3">
      <c r="A769">
        <v>768</v>
      </c>
      <c r="B769" t="s">
        <v>2419</v>
      </c>
      <c r="C769">
        <v>2011</v>
      </c>
      <c r="D769">
        <v>40557</v>
      </c>
      <c r="E769">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34.354799999999955</v>
      </c>
    </row>
    <row r="770" spans="1:22" x14ac:dyDescent="0.3">
      <c r="A770">
        <v>769</v>
      </c>
      <c r="B770" t="s">
        <v>2430</v>
      </c>
      <c r="C770">
        <v>2011</v>
      </c>
      <c r="D770">
        <v>40677</v>
      </c>
      <c r="E770">
        <v>40683</v>
      </c>
      <c r="F770" t="s">
        <v>50</v>
      </c>
      <c r="G770" t="s">
        <v>2431</v>
      </c>
      <c r="H770" t="s">
        <v>2432</v>
      </c>
      <c r="I770" t="s">
        <v>41</v>
      </c>
      <c r="J770" t="s">
        <v>27</v>
      </c>
      <c r="K770" t="s">
        <v>1151</v>
      </c>
      <c r="L770" t="s">
        <v>54</v>
      </c>
      <c r="M770">
        <v>33710</v>
      </c>
      <c r="N770" t="s">
        <v>30</v>
      </c>
      <c r="O770" t="s">
        <v>2433</v>
      </c>
      <c r="P770" t="s">
        <v>32</v>
      </c>
      <c r="Q770" t="s">
        <v>65</v>
      </c>
      <c r="R770" t="s">
        <v>2434</v>
      </c>
      <c r="S770">
        <v>310.88000000000005</v>
      </c>
      <c r="T770">
        <v>2</v>
      </c>
      <c r="U770">
        <v>0.2</v>
      </c>
      <c r="V770">
        <v>23.315999999999988</v>
      </c>
    </row>
    <row r="771" spans="1:22" x14ac:dyDescent="0.3">
      <c r="A771">
        <v>770</v>
      </c>
      <c r="B771" t="s">
        <v>2435</v>
      </c>
      <c r="C771">
        <v>2013</v>
      </c>
      <c r="D771">
        <v>41414</v>
      </c>
      <c r="E77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179.74880000000002</v>
      </c>
    </row>
    <row r="772" spans="1:22" x14ac:dyDescent="0.3">
      <c r="A772">
        <v>771</v>
      </c>
      <c r="B772" t="s">
        <v>2438</v>
      </c>
      <c r="C772">
        <v>2014</v>
      </c>
      <c r="D772">
        <v>41670</v>
      </c>
      <c r="E772">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3">
      <c r="A773">
        <v>772</v>
      </c>
      <c r="B773" t="s">
        <v>2438</v>
      </c>
      <c r="C773">
        <v>2014</v>
      </c>
      <c r="D773">
        <v>41670</v>
      </c>
      <c r="E773">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3">
      <c r="A774">
        <v>773</v>
      </c>
      <c r="B774" t="s">
        <v>2438</v>
      </c>
      <c r="C774">
        <v>2014</v>
      </c>
      <c r="D774">
        <v>41670</v>
      </c>
      <c r="E774">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3">
      <c r="A775">
        <v>774</v>
      </c>
      <c r="B775" t="s">
        <v>2438</v>
      </c>
      <c r="C775">
        <v>2014</v>
      </c>
      <c r="D775">
        <v>41670</v>
      </c>
      <c r="E775">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3">
      <c r="A776">
        <v>775</v>
      </c>
      <c r="B776" t="s">
        <v>2438</v>
      </c>
      <c r="C776">
        <v>2014</v>
      </c>
      <c r="D776">
        <v>41670</v>
      </c>
      <c r="E776">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3">
      <c r="A777">
        <v>776</v>
      </c>
      <c r="B777" t="s">
        <v>2438</v>
      </c>
      <c r="C777">
        <v>2014</v>
      </c>
      <c r="D777">
        <v>41670</v>
      </c>
      <c r="E777">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34.580000000000005</v>
      </c>
      <c r="T777">
        <v>7</v>
      </c>
      <c r="U777">
        <v>0</v>
      </c>
      <c r="V777">
        <v>14.523600000000002</v>
      </c>
    </row>
    <row r="778" spans="1:22" x14ac:dyDescent="0.3">
      <c r="A778">
        <v>777</v>
      </c>
      <c r="B778" t="s">
        <v>2449</v>
      </c>
      <c r="C778">
        <v>2011</v>
      </c>
      <c r="D778">
        <v>40723</v>
      </c>
      <c r="E778">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3.6854999999999958</v>
      </c>
    </row>
    <row r="779" spans="1:22" x14ac:dyDescent="0.3">
      <c r="A779">
        <v>778</v>
      </c>
      <c r="B779" t="s">
        <v>2454</v>
      </c>
      <c r="C779">
        <v>2012</v>
      </c>
      <c r="D779">
        <v>41142</v>
      </c>
      <c r="E779">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3">
      <c r="A780">
        <v>779</v>
      </c>
      <c r="B780" t="s">
        <v>2454</v>
      </c>
      <c r="C780">
        <v>2012</v>
      </c>
      <c r="D780">
        <v>41142</v>
      </c>
      <c r="E780">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28.171799999999998</v>
      </c>
    </row>
    <row r="781" spans="1:22" x14ac:dyDescent="0.3">
      <c r="A781">
        <v>780</v>
      </c>
      <c r="B781" t="s">
        <v>2454</v>
      </c>
      <c r="C781">
        <v>2012</v>
      </c>
      <c r="D781">
        <v>41142</v>
      </c>
      <c r="E78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3">
      <c r="A782">
        <v>781</v>
      </c>
      <c r="B782" t="s">
        <v>2454</v>
      </c>
      <c r="C782">
        <v>2012</v>
      </c>
      <c r="D782">
        <v>41142</v>
      </c>
      <c r="E782">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1.9259999999999997</v>
      </c>
    </row>
    <row r="783" spans="1:22" x14ac:dyDescent="0.3">
      <c r="A783">
        <v>782</v>
      </c>
      <c r="B783" t="s">
        <v>2459</v>
      </c>
      <c r="C783">
        <v>2012</v>
      </c>
      <c r="D783">
        <v>41185</v>
      </c>
      <c r="E783">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-22.448999999999991</v>
      </c>
    </row>
    <row r="784" spans="1:22" x14ac:dyDescent="0.3">
      <c r="A784">
        <v>783</v>
      </c>
      <c r="B784" t="s">
        <v>2459</v>
      </c>
      <c r="C784">
        <v>2012</v>
      </c>
      <c r="D784">
        <v>41185</v>
      </c>
      <c r="E784">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-2.6999999999999993</v>
      </c>
    </row>
    <row r="785" spans="1:22" x14ac:dyDescent="0.3">
      <c r="A785">
        <v>784</v>
      </c>
      <c r="B785" t="s">
        <v>2459</v>
      </c>
      <c r="C785">
        <v>2012</v>
      </c>
      <c r="D785">
        <v>41185</v>
      </c>
      <c r="E785">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3">
      <c r="A786">
        <v>785</v>
      </c>
      <c r="B786" t="s">
        <v>2459</v>
      </c>
      <c r="C786">
        <v>2012</v>
      </c>
      <c r="D786">
        <v>41185</v>
      </c>
      <c r="E786">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0.59979999999999656</v>
      </c>
    </row>
    <row r="787" spans="1:22" x14ac:dyDescent="0.3">
      <c r="A787">
        <v>786</v>
      </c>
      <c r="B787" t="s">
        <v>2466</v>
      </c>
      <c r="C787">
        <v>2012</v>
      </c>
      <c r="D787">
        <v>41052</v>
      </c>
      <c r="E787">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87.744299999999981</v>
      </c>
    </row>
    <row r="788" spans="1:22" x14ac:dyDescent="0.3">
      <c r="A788">
        <v>787</v>
      </c>
      <c r="B788" t="s">
        <v>2469</v>
      </c>
      <c r="C788">
        <v>2014</v>
      </c>
      <c r="D788">
        <v>41716</v>
      </c>
      <c r="E788">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3">
      <c r="A789">
        <v>788</v>
      </c>
      <c r="B789" t="s">
        <v>2473</v>
      </c>
      <c r="C789">
        <v>2012</v>
      </c>
      <c r="D789">
        <v>41255</v>
      </c>
      <c r="E789">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row>
    <row r="790" spans="1:22" x14ac:dyDescent="0.3">
      <c r="A790">
        <v>789</v>
      </c>
      <c r="B790" t="s">
        <v>2478</v>
      </c>
      <c r="C790">
        <v>2012</v>
      </c>
      <c r="D790">
        <v>41086</v>
      </c>
      <c r="E790">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3">
      <c r="A791">
        <v>790</v>
      </c>
      <c r="B791" t="s">
        <v>2478</v>
      </c>
      <c r="C791">
        <v>2012</v>
      </c>
      <c r="D791">
        <v>41086</v>
      </c>
      <c r="E79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4.1634000000000011</v>
      </c>
    </row>
    <row r="792" spans="1:22" x14ac:dyDescent="0.3">
      <c r="A792">
        <v>791</v>
      </c>
      <c r="B792" t="s">
        <v>2478</v>
      </c>
      <c r="C792">
        <v>2012</v>
      </c>
      <c r="D792">
        <v>41086</v>
      </c>
      <c r="E792">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3">
      <c r="A793">
        <v>792</v>
      </c>
      <c r="B793" t="s">
        <v>2478</v>
      </c>
      <c r="C793">
        <v>2012</v>
      </c>
      <c r="D793">
        <v>41086</v>
      </c>
      <c r="E793">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x14ac:dyDescent="0.3">
      <c r="A794">
        <v>793</v>
      </c>
      <c r="B794" t="s">
        <v>2483</v>
      </c>
      <c r="C794">
        <v>2013</v>
      </c>
      <c r="D794">
        <v>41415</v>
      </c>
      <c r="E794">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3">
      <c r="A795">
        <v>794</v>
      </c>
      <c r="B795" t="s">
        <v>2489</v>
      </c>
      <c r="C795">
        <v>2011</v>
      </c>
      <c r="D795">
        <v>40806</v>
      </c>
      <c r="E795">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3">
      <c r="A796">
        <v>795</v>
      </c>
      <c r="B796" t="s">
        <v>2489</v>
      </c>
      <c r="C796">
        <v>2011</v>
      </c>
      <c r="D796">
        <v>40806</v>
      </c>
      <c r="E796">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3">
      <c r="A797">
        <v>796</v>
      </c>
      <c r="B797" t="s">
        <v>2494</v>
      </c>
      <c r="C797">
        <v>2014</v>
      </c>
      <c r="D797">
        <v>41904</v>
      </c>
      <c r="E797">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3">
      <c r="A798">
        <v>797</v>
      </c>
      <c r="B798" t="s">
        <v>2497</v>
      </c>
      <c r="C798">
        <v>2012</v>
      </c>
      <c r="D798">
        <v>41267</v>
      </c>
      <c r="E798">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3">
      <c r="A799">
        <v>798</v>
      </c>
      <c r="B799" t="s">
        <v>2497</v>
      </c>
      <c r="C799">
        <v>2012</v>
      </c>
      <c r="D799">
        <v>41267</v>
      </c>
      <c r="E799">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6.2208000000000006</v>
      </c>
    </row>
    <row r="800" spans="1:22" x14ac:dyDescent="0.3">
      <c r="A800">
        <v>799</v>
      </c>
      <c r="B800" t="s">
        <v>2497</v>
      </c>
      <c r="C800">
        <v>2012</v>
      </c>
      <c r="D800">
        <v>41267</v>
      </c>
      <c r="E800">
        <v>41269</v>
      </c>
      <c r="F800" t="s">
        <v>188</v>
      </c>
      <c r="G800" t="s">
        <v>910</v>
      </c>
      <c r="H800" t="s">
        <v>911</v>
      </c>
      <c r="I800" t="s">
        <v>41</v>
      </c>
      <c r="J800" t="s">
        <v>27</v>
      </c>
      <c r="K800" t="s">
        <v>389</v>
      </c>
      <c r="L800" t="s">
        <v>267</v>
      </c>
      <c r="M800">
        <v>14609</v>
      </c>
      <c r="N800" t="s">
        <v>148</v>
      </c>
      <c r="O800" t="s">
        <v>2500</v>
      </c>
      <c r="P800" t="s">
        <v>46</v>
      </c>
      <c r="Q800" t="s">
        <v>47</v>
      </c>
      <c r="R800" t="s">
        <v>2501</v>
      </c>
      <c r="S800">
        <v>21.560000000000002</v>
      </c>
      <c r="T800">
        <v>7</v>
      </c>
      <c r="U800">
        <v>0</v>
      </c>
      <c r="V800">
        <v>10.348799999999999</v>
      </c>
    </row>
    <row r="801" spans="1:22" x14ac:dyDescent="0.3">
      <c r="A801">
        <v>800</v>
      </c>
      <c r="B801" t="s">
        <v>2502</v>
      </c>
      <c r="C801">
        <v>2012</v>
      </c>
      <c r="D801">
        <v>41240</v>
      </c>
      <c r="E80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x14ac:dyDescent="0.3">
      <c r="A802">
        <v>801</v>
      </c>
      <c r="B802" t="s">
        <v>2506</v>
      </c>
      <c r="C802">
        <v>2014</v>
      </c>
      <c r="D802">
        <v>41691</v>
      </c>
      <c r="E802">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row>
    <row r="803" spans="1:22" x14ac:dyDescent="0.3">
      <c r="A803">
        <v>802</v>
      </c>
      <c r="B803" t="s">
        <v>2506</v>
      </c>
      <c r="C803">
        <v>2014</v>
      </c>
      <c r="D803">
        <v>41691</v>
      </c>
      <c r="E803">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18.897199999999991</v>
      </c>
    </row>
    <row r="804" spans="1:22" x14ac:dyDescent="0.3">
      <c r="A804">
        <v>803</v>
      </c>
      <c r="B804" t="s">
        <v>2511</v>
      </c>
      <c r="C804">
        <v>2013</v>
      </c>
      <c r="D804">
        <v>41505</v>
      </c>
      <c r="E804">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99.48960000000001</v>
      </c>
    </row>
    <row r="805" spans="1:22" x14ac:dyDescent="0.3">
      <c r="A805">
        <v>804</v>
      </c>
      <c r="B805" t="s">
        <v>2514</v>
      </c>
      <c r="C805">
        <v>2013</v>
      </c>
      <c r="D805">
        <v>41346</v>
      </c>
      <c r="E805">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6.2208000000000006</v>
      </c>
    </row>
    <row r="806" spans="1:22" x14ac:dyDescent="0.3">
      <c r="A806">
        <v>805</v>
      </c>
      <c r="B806" t="s">
        <v>2519</v>
      </c>
      <c r="C806">
        <v>2014</v>
      </c>
      <c r="D806">
        <v>41752</v>
      </c>
      <c r="E806">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row>
    <row r="807" spans="1:22" x14ac:dyDescent="0.3">
      <c r="A807">
        <v>806</v>
      </c>
      <c r="B807" t="s">
        <v>2524</v>
      </c>
      <c r="C807">
        <v>2011</v>
      </c>
      <c r="D807">
        <v>40848</v>
      </c>
      <c r="E807">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4.3176000000000005</v>
      </c>
    </row>
    <row r="808" spans="1:22" x14ac:dyDescent="0.3">
      <c r="A808">
        <v>807</v>
      </c>
      <c r="B808" t="s">
        <v>2524</v>
      </c>
      <c r="C808">
        <v>2011</v>
      </c>
      <c r="D808">
        <v>40848</v>
      </c>
      <c r="E808">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247.99599999999981</v>
      </c>
    </row>
    <row r="809" spans="1:22" x14ac:dyDescent="0.3">
      <c r="A809">
        <v>808</v>
      </c>
      <c r="B809" t="s">
        <v>2529</v>
      </c>
      <c r="C809">
        <v>2012</v>
      </c>
      <c r="D809">
        <v>40942</v>
      </c>
      <c r="E809">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3">
      <c r="A810">
        <v>809</v>
      </c>
      <c r="B810" t="s">
        <v>2529</v>
      </c>
      <c r="C810">
        <v>2012</v>
      </c>
      <c r="D810">
        <v>40942</v>
      </c>
      <c r="E810">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3">
      <c r="A811">
        <v>810</v>
      </c>
      <c r="B811" t="s">
        <v>2533</v>
      </c>
      <c r="C811">
        <v>2011</v>
      </c>
      <c r="D811">
        <v>40829</v>
      </c>
      <c r="E81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3">
      <c r="A812">
        <v>811</v>
      </c>
      <c r="B812" t="s">
        <v>2533</v>
      </c>
      <c r="C812">
        <v>2011</v>
      </c>
      <c r="D812">
        <v>40829</v>
      </c>
      <c r="E812">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3">
      <c r="A813">
        <v>812</v>
      </c>
      <c r="B813" t="s">
        <v>2533</v>
      </c>
      <c r="C813">
        <v>2011</v>
      </c>
      <c r="D813">
        <v>40829</v>
      </c>
      <c r="E813">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62.036799999999971</v>
      </c>
    </row>
    <row r="814" spans="1:22" x14ac:dyDescent="0.3">
      <c r="A814">
        <v>813</v>
      </c>
      <c r="B814" t="s">
        <v>2533</v>
      </c>
      <c r="C814">
        <v>2011</v>
      </c>
      <c r="D814">
        <v>40829</v>
      </c>
      <c r="E814">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2.5779999999999994</v>
      </c>
    </row>
    <row r="815" spans="1:22" x14ac:dyDescent="0.3">
      <c r="A815">
        <v>814</v>
      </c>
      <c r="B815" t="s">
        <v>2539</v>
      </c>
      <c r="C815">
        <v>2014</v>
      </c>
      <c r="D815">
        <v>41774</v>
      </c>
      <c r="E815">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row>
    <row r="816" spans="1:22" x14ac:dyDescent="0.3">
      <c r="A816">
        <v>815</v>
      </c>
      <c r="B816" t="s">
        <v>2539</v>
      </c>
      <c r="C816">
        <v>2014</v>
      </c>
      <c r="D816">
        <v>41774</v>
      </c>
      <c r="E816">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3">
      <c r="A817">
        <v>816</v>
      </c>
      <c r="B817" t="s">
        <v>2545</v>
      </c>
      <c r="C817">
        <v>2012</v>
      </c>
      <c r="D817">
        <v>40988</v>
      </c>
      <c r="E817">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24.883200000000002</v>
      </c>
    </row>
    <row r="818" spans="1:22" x14ac:dyDescent="0.3">
      <c r="A818">
        <v>817</v>
      </c>
      <c r="B818" t="s">
        <v>2549</v>
      </c>
      <c r="C818">
        <v>2013</v>
      </c>
      <c r="D818">
        <v>41533</v>
      </c>
      <c r="E818">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1.8703999999999998</v>
      </c>
    </row>
    <row r="819" spans="1:22" x14ac:dyDescent="0.3">
      <c r="A819">
        <v>818</v>
      </c>
      <c r="B819" t="s">
        <v>2552</v>
      </c>
      <c r="C819">
        <v>2011</v>
      </c>
      <c r="D819">
        <v>40722</v>
      </c>
      <c r="E819">
        <v>40726</v>
      </c>
      <c r="F819" t="s">
        <v>50</v>
      </c>
      <c r="G819" t="s">
        <v>1906</v>
      </c>
      <c r="H819" t="s">
        <v>1907</v>
      </c>
      <c r="I819" t="s">
        <v>26</v>
      </c>
      <c r="J819" t="s">
        <v>27</v>
      </c>
      <c r="K819" t="s">
        <v>146</v>
      </c>
      <c r="L819" t="s">
        <v>147</v>
      </c>
      <c r="M819">
        <v>19140</v>
      </c>
      <c r="N819" t="s">
        <v>148</v>
      </c>
      <c r="O819" t="s">
        <v>404</v>
      </c>
      <c r="P819" t="s">
        <v>46</v>
      </c>
      <c r="Q819" t="s">
        <v>90</v>
      </c>
      <c r="R819" t="s">
        <v>405</v>
      </c>
      <c r="S819">
        <v>41.472000000000008</v>
      </c>
      <c r="T819">
        <v>8</v>
      </c>
      <c r="U819">
        <v>0.2</v>
      </c>
      <c r="V819">
        <v>14.5152</v>
      </c>
    </row>
    <row r="820" spans="1:22" x14ac:dyDescent="0.3">
      <c r="A820">
        <v>819</v>
      </c>
      <c r="B820" t="s">
        <v>2552</v>
      </c>
      <c r="C820">
        <v>2011</v>
      </c>
      <c r="D820">
        <v>40722</v>
      </c>
      <c r="E820">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3.168000000000001</v>
      </c>
      <c r="T820">
        <v>3</v>
      </c>
      <c r="U820">
        <v>0.7</v>
      </c>
      <c r="V820">
        <v>-2.4287999999999998</v>
      </c>
    </row>
    <row r="821" spans="1:22" x14ac:dyDescent="0.3">
      <c r="A821">
        <v>820</v>
      </c>
      <c r="B821" t="s">
        <v>2552</v>
      </c>
      <c r="C821">
        <v>2011</v>
      </c>
      <c r="D821">
        <v>40722</v>
      </c>
      <c r="E82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3">
      <c r="A822">
        <v>821</v>
      </c>
      <c r="B822" t="s">
        <v>2552</v>
      </c>
      <c r="C822">
        <v>2011</v>
      </c>
      <c r="D822">
        <v>40722</v>
      </c>
      <c r="E822">
        <v>40726</v>
      </c>
      <c r="F822" t="s">
        <v>50</v>
      </c>
      <c r="G822" t="s">
        <v>1906</v>
      </c>
      <c r="H822" t="s">
        <v>1907</v>
      </c>
      <c r="I822" t="s">
        <v>26</v>
      </c>
      <c r="J822" t="s">
        <v>27</v>
      </c>
      <c r="K822" t="s">
        <v>146</v>
      </c>
      <c r="L822" t="s">
        <v>147</v>
      </c>
      <c r="M822">
        <v>19140</v>
      </c>
      <c r="N822" t="s">
        <v>148</v>
      </c>
      <c r="O822" t="s">
        <v>2557</v>
      </c>
      <c r="P822" t="s">
        <v>46</v>
      </c>
      <c r="Q822" t="s">
        <v>75</v>
      </c>
      <c r="R822" t="s">
        <v>2558</v>
      </c>
      <c r="S822">
        <v>31.086000000000006</v>
      </c>
      <c r="T822">
        <v>3</v>
      </c>
      <c r="U822">
        <v>0.7</v>
      </c>
      <c r="V822">
        <v>-22.796399999999991</v>
      </c>
    </row>
    <row r="823" spans="1:22" x14ac:dyDescent="0.3">
      <c r="A823">
        <v>822</v>
      </c>
      <c r="B823" t="s">
        <v>2552</v>
      </c>
      <c r="C823">
        <v>2011</v>
      </c>
      <c r="D823">
        <v>40722</v>
      </c>
      <c r="E823">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117.43199999999999</v>
      </c>
    </row>
    <row r="824" spans="1:22" x14ac:dyDescent="0.3">
      <c r="A824">
        <v>823</v>
      </c>
      <c r="B824" t="s">
        <v>2561</v>
      </c>
      <c r="C824">
        <v>2014</v>
      </c>
      <c r="D824">
        <v>41811</v>
      </c>
      <c r="E824">
        <v>41818</v>
      </c>
      <c r="F824" t="s">
        <v>50</v>
      </c>
      <c r="G824" t="s">
        <v>2562</v>
      </c>
      <c r="H824" t="s">
        <v>2563</v>
      </c>
      <c r="I824" t="s">
        <v>26</v>
      </c>
      <c r="J824" t="s">
        <v>27</v>
      </c>
      <c r="K824" t="s">
        <v>1093</v>
      </c>
      <c r="L824" t="s">
        <v>788</v>
      </c>
      <c r="M824">
        <v>7109</v>
      </c>
      <c r="N824" t="s">
        <v>148</v>
      </c>
      <c r="O824" t="s">
        <v>2564</v>
      </c>
      <c r="P824" t="s">
        <v>71</v>
      </c>
      <c r="Q824" t="s">
        <v>161</v>
      </c>
      <c r="R824" t="s">
        <v>2565</v>
      </c>
      <c r="S824">
        <v>239.96999999999997</v>
      </c>
      <c r="T824">
        <v>3</v>
      </c>
      <c r="U824">
        <v>0</v>
      </c>
      <c r="V824">
        <v>71.990999999999985</v>
      </c>
    </row>
    <row r="825" spans="1:22" x14ac:dyDescent="0.3">
      <c r="A825">
        <v>824</v>
      </c>
      <c r="B825" t="s">
        <v>2561</v>
      </c>
      <c r="C825">
        <v>2014</v>
      </c>
      <c r="D825">
        <v>41811</v>
      </c>
      <c r="E825">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3">
      <c r="A826">
        <v>825</v>
      </c>
      <c r="B826" t="s">
        <v>2566</v>
      </c>
      <c r="C826">
        <v>2011</v>
      </c>
      <c r="D826">
        <v>40672</v>
      </c>
      <c r="E826">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4.0679999999999978</v>
      </c>
    </row>
    <row r="827" spans="1:22" x14ac:dyDescent="0.3">
      <c r="A827">
        <v>826</v>
      </c>
      <c r="B827" t="s">
        <v>2566</v>
      </c>
      <c r="C827">
        <v>2011</v>
      </c>
      <c r="D827">
        <v>40672</v>
      </c>
      <c r="E827">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40.31280000000001</v>
      </c>
    </row>
    <row r="828" spans="1:22" x14ac:dyDescent="0.3">
      <c r="A828">
        <v>827</v>
      </c>
      <c r="B828" t="s">
        <v>2571</v>
      </c>
      <c r="C828">
        <v>2014</v>
      </c>
      <c r="D828">
        <v>41873</v>
      </c>
      <c r="E828">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3">
      <c r="A829">
        <v>828</v>
      </c>
      <c r="B829" t="s">
        <v>2571</v>
      </c>
      <c r="C829">
        <v>2014</v>
      </c>
      <c r="D829">
        <v>41873</v>
      </c>
      <c r="E829">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10.799599999999998</v>
      </c>
    </row>
    <row r="830" spans="1:22" x14ac:dyDescent="0.3">
      <c r="A830">
        <v>829</v>
      </c>
      <c r="B830" t="s">
        <v>2571</v>
      </c>
      <c r="C830">
        <v>2014</v>
      </c>
      <c r="D830">
        <v>41873</v>
      </c>
      <c r="E830">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3">
      <c r="A831">
        <v>830</v>
      </c>
      <c r="B831" t="s">
        <v>2578</v>
      </c>
      <c r="C831">
        <v>2014</v>
      </c>
      <c r="D831">
        <v>41807</v>
      </c>
      <c r="E83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row>
    <row r="832" spans="1:22" x14ac:dyDescent="0.3">
      <c r="A832">
        <v>831</v>
      </c>
      <c r="B832" t="s">
        <v>2578</v>
      </c>
      <c r="C832">
        <v>2014</v>
      </c>
      <c r="D832">
        <v>41807</v>
      </c>
      <c r="E832">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50.584800000000008</v>
      </c>
    </row>
    <row r="833" spans="1:22" x14ac:dyDescent="0.3">
      <c r="A833">
        <v>832</v>
      </c>
      <c r="B833" t="s">
        <v>2578</v>
      </c>
      <c r="C833">
        <v>2014</v>
      </c>
      <c r="D833">
        <v>41807</v>
      </c>
      <c r="E833">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51.834599999999995</v>
      </c>
    </row>
    <row r="834" spans="1:22" x14ac:dyDescent="0.3">
      <c r="A834">
        <v>833</v>
      </c>
      <c r="B834" t="s">
        <v>2578</v>
      </c>
      <c r="C834">
        <v>2014</v>
      </c>
      <c r="D834">
        <v>41807</v>
      </c>
      <c r="E834">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17.157400000000003</v>
      </c>
    </row>
    <row r="835" spans="1:22" x14ac:dyDescent="0.3">
      <c r="A835">
        <v>834</v>
      </c>
      <c r="B835" t="s">
        <v>2588</v>
      </c>
      <c r="C835">
        <v>2013</v>
      </c>
      <c r="D835">
        <v>41479</v>
      </c>
      <c r="E835">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2.6411999999999995</v>
      </c>
    </row>
    <row r="836" spans="1:22" x14ac:dyDescent="0.3">
      <c r="A836">
        <v>835</v>
      </c>
      <c r="B836" t="s">
        <v>2588</v>
      </c>
      <c r="C836">
        <v>2013</v>
      </c>
      <c r="D836">
        <v>41479</v>
      </c>
      <c r="E836">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3">
      <c r="A837">
        <v>836</v>
      </c>
      <c r="B837" t="s">
        <v>2588</v>
      </c>
      <c r="C837">
        <v>2013</v>
      </c>
      <c r="D837">
        <v>41479</v>
      </c>
      <c r="E837">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-111.49950000000007</v>
      </c>
    </row>
    <row r="838" spans="1:22" x14ac:dyDescent="0.3">
      <c r="A838">
        <v>837</v>
      </c>
      <c r="B838" t="s">
        <v>2595</v>
      </c>
      <c r="C838">
        <v>2011</v>
      </c>
      <c r="D838">
        <v>40794</v>
      </c>
      <c r="E838">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51.183999999999983</v>
      </c>
      <c r="T838">
        <v>4</v>
      </c>
      <c r="U838">
        <v>0.8</v>
      </c>
      <c r="V838">
        <v>-79.335199999999986</v>
      </c>
    </row>
    <row r="839" spans="1:22" x14ac:dyDescent="0.3">
      <c r="A839">
        <v>838</v>
      </c>
      <c r="B839" t="s">
        <v>2598</v>
      </c>
      <c r="C839">
        <v>2014</v>
      </c>
      <c r="D839">
        <v>41948</v>
      </c>
      <c r="E839">
        <v>41955</v>
      </c>
      <c r="F839" t="s">
        <v>50</v>
      </c>
      <c r="G839" t="s">
        <v>2599</v>
      </c>
      <c r="H839" t="s">
        <v>2600</v>
      </c>
      <c r="I839" t="s">
        <v>102</v>
      </c>
      <c r="J839" t="s">
        <v>27</v>
      </c>
      <c r="K839" t="s">
        <v>382</v>
      </c>
      <c r="L839" t="s">
        <v>335</v>
      </c>
      <c r="M839">
        <v>38401</v>
      </c>
      <c r="N839" t="s">
        <v>30</v>
      </c>
      <c r="O839" t="s">
        <v>2601</v>
      </c>
      <c r="P839" t="s">
        <v>46</v>
      </c>
      <c r="Q839" t="s">
        <v>90</v>
      </c>
      <c r="R839" t="s">
        <v>2602</v>
      </c>
      <c r="S839">
        <v>9.6640000000000015</v>
      </c>
      <c r="T839">
        <v>2</v>
      </c>
      <c r="U839">
        <v>0.2</v>
      </c>
      <c r="V839">
        <v>3.2615999999999996</v>
      </c>
    </row>
    <row r="840" spans="1:22" x14ac:dyDescent="0.3">
      <c r="A840">
        <v>839</v>
      </c>
      <c r="B840" t="s">
        <v>2603</v>
      </c>
      <c r="C840">
        <v>2013</v>
      </c>
      <c r="D840">
        <v>41341</v>
      </c>
      <c r="E840">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3">
      <c r="A841">
        <v>840</v>
      </c>
      <c r="B841" t="s">
        <v>2604</v>
      </c>
      <c r="C841">
        <v>2012</v>
      </c>
      <c r="D841">
        <v>41233</v>
      </c>
      <c r="E841">
        <v>41238</v>
      </c>
      <c r="F841" t="s">
        <v>50</v>
      </c>
      <c r="G841" t="s">
        <v>2605</v>
      </c>
      <c r="H841" t="s">
        <v>2606</v>
      </c>
      <c r="I841" t="s">
        <v>41</v>
      </c>
      <c r="J841" t="s">
        <v>27</v>
      </c>
      <c r="K841" t="s">
        <v>266</v>
      </c>
      <c r="L841" t="s">
        <v>267</v>
      </c>
      <c r="M841">
        <v>10035</v>
      </c>
      <c r="N841" t="s">
        <v>148</v>
      </c>
      <c r="O841" t="s">
        <v>2445</v>
      </c>
      <c r="P841" t="s">
        <v>46</v>
      </c>
      <c r="Q841" t="s">
        <v>68</v>
      </c>
      <c r="R841" t="s">
        <v>2446</v>
      </c>
      <c r="S841">
        <v>60.449999999999996</v>
      </c>
      <c r="T841">
        <v>3</v>
      </c>
      <c r="U841">
        <v>0</v>
      </c>
      <c r="V841">
        <v>16.3215</v>
      </c>
    </row>
    <row r="842" spans="1:22" x14ac:dyDescent="0.3">
      <c r="A842">
        <v>841</v>
      </c>
      <c r="B842" t="s">
        <v>2604</v>
      </c>
      <c r="C842">
        <v>2012</v>
      </c>
      <c r="D842">
        <v>41233</v>
      </c>
      <c r="E842">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3.3407999999999998</v>
      </c>
    </row>
    <row r="843" spans="1:22" x14ac:dyDescent="0.3">
      <c r="A843">
        <v>842</v>
      </c>
      <c r="B843" t="s">
        <v>2604</v>
      </c>
      <c r="C843">
        <v>2012</v>
      </c>
      <c r="D843">
        <v>41233</v>
      </c>
      <c r="E843">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x14ac:dyDescent="0.3">
      <c r="A844">
        <v>843</v>
      </c>
      <c r="B844" t="s">
        <v>2611</v>
      </c>
      <c r="C844">
        <v>2013</v>
      </c>
      <c r="D844">
        <v>41586</v>
      </c>
      <c r="E844">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11.699999999999996</v>
      </c>
    </row>
    <row r="845" spans="1:22" x14ac:dyDescent="0.3">
      <c r="A845">
        <v>844</v>
      </c>
      <c r="B845" t="s">
        <v>2611</v>
      </c>
      <c r="C845">
        <v>2013</v>
      </c>
      <c r="D845">
        <v>41586</v>
      </c>
      <c r="E845">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8.767199999999999</v>
      </c>
    </row>
    <row r="846" spans="1:22" x14ac:dyDescent="0.3">
      <c r="A846">
        <v>845</v>
      </c>
      <c r="B846" t="s">
        <v>2611</v>
      </c>
      <c r="C846">
        <v>2013</v>
      </c>
      <c r="D846">
        <v>41586</v>
      </c>
      <c r="E846">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3.2943999999999996</v>
      </c>
    </row>
    <row r="847" spans="1:22" x14ac:dyDescent="0.3">
      <c r="A847">
        <v>846</v>
      </c>
      <c r="B847" t="s">
        <v>2611</v>
      </c>
      <c r="C847">
        <v>2013</v>
      </c>
      <c r="D847">
        <v>41586</v>
      </c>
      <c r="E847">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6.8713999999999995</v>
      </c>
    </row>
    <row r="848" spans="1:22" x14ac:dyDescent="0.3">
      <c r="A848">
        <v>847</v>
      </c>
      <c r="B848" t="s">
        <v>2622</v>
      </c>
      <c r="C848">
        <v>2012</v>
      </c>
      <c r="D848">
        <v>41195</v>
      </c>
      <c r="E848">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23.441600000000005</v>
      </c>
    </row>
    <row r="849" spans="1:22" x14ac:dyDescent="0.3">
      <c r="A849">
        <v>848</v>
      </c>
      <c r="B849" t="s">
        <v>2622</v>
      </c>
      <c r="C849">
        <v>2012</v>
      </c>
      <c r="D849">
        <v>41195</v>
      </c>
      <c r="E849">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x14ac:dyDescent="0.3">
      <c r="A850">
        <v>849</v>
      </c>
      <c r="B850" t="s">
        <v>2625</v>
      </c>
      <c r="C850">
        <v>2014</v>
      </c>
      <c r="D850">
        <v>41641</v>
      </c>
      <c r="E850">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row>
    <row r="851" spans="1:22" x14ac:dyDescent="0.3">
      <c r="A851">
        <v>850</v>
      </c>
      <c r="B851" t="s">
        <v>2631</v>
      </c>
      <c r="C851">
        <v>2011</v>
      </c>
      <c r="D851">
        <v>40582</v>
      </c>
      <c r="E85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49.604800000000012</v>
      </c>
    </row>
    <row r="852" spans="1:22" x14ac:dyDescent="0.3">
      <c r="A852">
        <v>851</v>
      </c>
      <c r="B852" t="s">
        <v>2637</v>
      </c>
      <c r="C852">
        <v>2013</v>
      </c>
      <c r="D852">
        <v>41446</v>
      </c>
      <c r="E852">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1.3416000000000001</v>
      </c>
    </row>
    <row r="853" spans="1:22" x14ac:dyDescent="0.3">
      <c r="A853">
        <v>852</v>
      </c>
      <c r="B853" t="s">
        <v>2637</v>
      </c>
      <c r="C853">
        <v>2013</v>
      </c>
      <c r="D853">
        <v>41446</v>
      </c>
      <c r="E853">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3">
      <c r="A854">
        <v>853</v>
      </c>
      <c r="B854" t="s">
        <v>2645</v>
      </c>
      <c r="C854">
        <v>2013</v>
      </c>
      <c r="D854">
        <v>41423</v>
      </c>
      <c r="E854">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50.187599999999996</v>
      </c>
    </row>
    <row r="855" spans="1:22" x14ac:dyDescent="0.3">
      <c r="A855">
        <v>854</v>
      </c>
      <c r="B855" t="s">
        <v>2646</v>
      </c>
      <c r="C855">
        <v>2013</v>
      </c>
      <c r="D855">
        <v>41324</v>
      </c>
      <c r="E855">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14.671799999999998</v>
      </c>
    </row>
    <row r="856" spans="1:22" x14ac:dyDescent="0.3">
      <c r="A856">
        <v>855</v>
      </c>
      <c r="B856" t="s">
        <v>2646</v>
      </c>
      <c r="C856">
        <v>2013</v>
      </c>
      <c r="D856">
        <v>41324</v>
      </c>
      <c r="E856">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9.7175999999999902</v>
      </c>
    </row>
    <row r="857" spans="1:22" x14ac:dyDescent="0.3">
      <c r="A857">
        <v>856</v>
      </c>
      <c r="B857" t="s">
        <v>2647</v>
      </c>
      <c r="C857">
        <v>2011</v>
      </c>
      <c r="D857">
        <v>40758</v>
      </c>
      <c r="E857">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3">
      <c r="A858">
        <v>857</v>
      </c>
      <c r="B858" t="s">
        <v>2647</v>
      </c>
      <c r="C858">
        <v>2011</v>
      </c>
      <c r="D858">
        <v>40758</v>
      </c>
      <c r="E858">
        <v>40763</v>
      </c>
      <c r="F858" t="s">
        <v>50</v>
      </c>
      <c r="G858" t="s">
        <v>2648</v>
      </c>
      <c r="H858" t="s">
        <v>2649</v>
      </c>
      <c r="I858" t="s">
        <v>26</v>
      </c>
      <c r="J858" t="s">
        <v>27</v>
      </c>
      <c r="K858" t="s">
        <v>266</v>
      </c>
      <c r="L858" t="s">
        <v>267</v>
      </c>
      <c r="M858">
        <v>10035</v>
      </c>
      <c r="N858" t="s">
        <v>148</v>
      </c>
      <c r="O858" t="s">
        <v>2652</v>
      </c>
      <c r="P858" t="s">
        <v>46</v>
      </c>
      <c r="Q858" t="s">
        <v>578</v>
      </c>
      <c r="R858" t="s">
        <v>2653</v>
      </c>
      <c r="S858">
        <v>102.30000000000001</v>
      </c>
      <c r="T858">
        <v>10</v>
      </c>
      <c r="U858">
        <v>0</v>
      </c>
      <c r="V858">
        <v>26.598000000000006</v>
      </c>
    </row>
    <row r="859" spans="1:22" x14ac:dyDescent="0.3">
      <c r="A859">
        <v>858</v>
      </c>
      <c r="B859" t="s">
        <v>2647</v>
      </c>
      <c r="C859">
        <v>2011</v>
      </c>
      <c r="D859">
        <v>40758</v>
      </c>
      <c r="E859">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5.7672000000000008</v>
      </c>
    </row>
    <row r="860" spans="1:22" x14ac:dyDescent="0.3">
      <c r="A860">
        <v>859</v>
      </c>
      <c r="B860" t="s">
        <v>2655</v>
      </c>
      <c r="C860">
        <v>2014</v>
      </c>
      <c r="D860">
        <v>41740</v>
      </c>
      <c r="E860">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3.5766999999999998</v>
      </c>
    </row>
    <row r="861" spans="1:22" x14ac:dyDescent="0.3">
      <c r="A861">
        <v>860</v>
      </c>
      <c r="B861" t="s">
        <v>2655</v>
      </c>
      <c r="C861">
        <v>2014</v>
      </c>
      <c r="D861">
        <v>41740</v>
      </c>
      <c r="E86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3">
      <c r="A862">
        <v>861</v>
      </c>
      <c r="B862" t="s">
        <v>2659</v>
      </c>
      <c r="C862">
        <v>2011</v>
      </c>
      <c r="D862">
        <v>40703</v>
      </c>
      <c r="E862">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0.14719999999999978</v>
      </c>
    </row>
    <row r="863" spans="1:22" x14ac:dyDescent="0.3">
      <c r="A863">
        <v>862</v>
      </c>
      <c r="B863" t="s">
        <v>2659</v>
      </c>
      <c r="C863">
        <v>2011</v>
      </c>
      <c r="D863">
        <v>40703</v>
      </c>
      <c r="E863">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3">
      <c r="A864">
        <v>863</v>
      </c>
      <c r="B864" t="s">
        <v>2664</v>
      </c>
      <c r="C864">
        <v>2013</v>
      </c>
      <c r="D864">
        <v>41279</v>
      </c>
      <c r="E864">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3">
      <c r="A865">
        <v>864</v>
      </c>
      <c r="B865" t="s">
        <v>2664</v>
      </c>
      <c r="C865">
        <v>2013</v>
      </c>
      <c r="D865">
        <v>41279</v>
      </c>
      <c r="E865">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0.59039999999999915</v>
      </c>
    </row>
    <row r="866" spans="1:22" x14ac:dyDescent="0.3">
      <c r="A866">
        <v>865</v>
      </c>
      <c r="B866" t="s">
        <v>2664</v>
      </c>
      <c r="C866">
        <v>2013</v>
      </c>
      <c r="D866">
        <v>41279</v>
      </c>
      <c r="E866">
        <v>41281</v>
      </c>
      <c r="F866" t="s">
        <v>23</v>
      </c>
      <c r="G866" t="s">
        <v>2431</v>
      </c>
      <c r="H866" t="s">
        <v>2432</v>
      </c>
      <c r="I866" t="s">
        <v>41</v>
      </c>
      <c r="J866" t="s">
        <v>27</v>
      </c>
      <c r="K866" t="s">
        <v>1521</v>
      </c>
      <c r="L866" t="s">
        <v>54</v>
      </c>
      <c r="M866">
        <v>32216</v>
      </c>
      <c r="N866" t="s">
        <v>30</v>
      </c>
      <c r="O866" t="s">
        <v>2669</v>
      </c>
      <c r="P866" t="s">
        <v>71</v>
      </c>
      <c r="Q866" t="s">
        <v>72</v>
      </c>
      <c r="R866" t="s">
        <v>2670</v>
      </c>
      <c r="S866">
        <v>59.184000000000005</v>
      </c>
      <c r="T866">
        <v>2</v>
      </c>
      <c r="U866">
        <v>0.2</v>
      </c>
      <c r="V866">
        <v>5.1786000000000012</v>
      </c>
    </row>
    <row r="867" spans="1:22" x14ac:dyDescent="0.3">
      <c r="A867">
        <v>866</v>
      </c>
      <c r="B867" t="s">
        <v>2671</v>
      </c>
      <c r="C867">
        <v>2011</v>
      </c>
      <c r="D867">
        <v>40554</v>
      </c>
      <c r="E867">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3">
      <c r="A868">
        <v>867</v>
      </c>
      <c r="B868" t="s">
        <v>2671</v>
      </c>
      <c r="C868">
        <v>2011</v>
      </c>
      <c r="D868">
        <v>40554</v>
      </c>
      <c r="E868">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3">
      <c r="A869">
        <v>868</v>
      </c>
      <c r="B869" t="s">
        <v>2678</v>
      </c>
      <c r="C869">
        <v>2013</v>
      </c>
      <c r="D869">
        <v>41547</v>
      </c>
      <c r="E869">
        <v>41550</v>
      </c>
      <c r="F869" t="s">
        <v>188</v>
      </c>
      <c r="G869" t="s">
        <v>2679</v>
      </c>
      <c r="H869" t="s">
        <v>2680</v>
      </c>
      <c r="I869" t="s">
        <v>41</v>
      </c>
      <c r="J869" t="s">
        <v>27</v>
      </c>
      <c r="K869" t="s">
        <v>146</v>
      </c>
      <c r="L869" t="s">
        <v>147</v>
      </c>
      <c r="M869">
        <v>19140</v>
      </c>
      <c r="N869" t="s">
        <v>148</v>
      </c>
      <c r="O869" t="s">
        <v>2681</v>
      </c>
      <c r="P869" t="s">
        <v>46</v>
      </c>
      <c r="Q869" t="s">
        <v>47</v>
      </c>
      <c r="R869" t="s">
        <v>2682</v>
      </c>
      <c r="S869">
        <v>15.936000000000002</v>
      </c>
      <c r="T869">
        <v>4</v>
      </c>
      <c r="U869">
        <v>0.2</v>
      </c>
      <c r="V869">
        <v>5.1791999999999998</v>
      </c>
    </row>
    <row r="870" spans="1:22" x14ac:dyDescent="0.3">
      <c r="A870">
        <v>869</v>
      </c>
      <c r="B870" t="s">
        <v>2683</v>
      </c>
      <c r="C870">
        <v>2011</v>
      </c>
      <c r="D870">
        <v>40639</v>
      </c>
      <c r="E870">
        <v>40643</v>
      </c>
      <c r="F870" t="s">
        <v>50</v>
      </c>
      <c r="G870" t="s">
        <v>2684</v>
      </c>
      <c r="H870" t="s">
        <v>2685</v>
      </c>
      <c r="I870" t="s">
        <v>41</v>
      </c>
      <c r="J870" t="s">
        <v>27</v>
      </c>
      <c r="K870" t="s">
        <v>2470</v>
      </c>
      <c r="L870" t="s">
        <v>147</v>
      </c>
      <c r="M870">
        <v>17602</v>
      </c>
      <c r="N870" t="s">
        <v>148</v>
      </c>
      <c r="O870" t="s">
        <v>2686</v>
      </c>
      <c r="P870" t="s">
        <v>46</v>
      </c>
      <c r="Q870" t="s">
        <v>75</v>
      </c>
      <c r="R870" t="s">
        <v>2687</v>
      </c>
      <c r="S870">
        <v>44.910000000000011</v>
      </c>
      <c r="T870">
        <v>6</v>
      </c>
      <c r="U870">
        <v>0.7</v>
      </c>
      <c r="V870">
        <v>-35.927999999999997</v>
      </c>
    </row>
    <row r="871" spans="1:22" x14ac:dyDescent="0.3">
      <c r="A871">
        <v>870</v>
      </c>
      <c r="B871" t="s">
        <v>2688</v>
      </c>
      <c r="C871">
        <v>2013</v>
      </c>
      <c r="D871">
        <v>41521</v>
      </c>
      <c r="E871">
        <v>41523</v>
      </c>
      <c r="F871" t="s">
        <v>188</v>
      </c>
      <c r="G871" t="s">
        <v>2689</v>
      </c>
      <c r="H871" t="s">
        <v>2690</v>
      </c>
      <c r="I871" t="s">
        <v>102</v>
      </c>
      <c r="J871" t="s">
        <v>27</v>
      </c>
      <c r="K871" t="s">
        <v>146</v>
      </c>
      <c r="L871" t="s">
        <v>147</v>
      </c>
      <c r="M871">
        <v>19143</v>
      </c>
      <c r="N871" t="s">
        <v>148</v>
      </c>
      <c r="O871" t="s">
        <v>2691</v>
      </c>
      <c r="P871" t="s">
        <v>46</v>
      </c>
      <c r="Q871" t="s">
        <v>75</v>
      </c>
      <c r="R871" t="s">
        <v>2692</v>
      </c>
      <c r="S871">
        <v>1141.4700000000003</v>
      </c>
      <c r="T871">
        <v>5</v>
      </c>
      <c r="U871">
        <v>0.7</v>
      </c>
      <c r="V871">
        <v>-760.98000000000025</v>
      </c>
    </row>
    <row r="872" spans="1:22" x14ac:dyDescent="0.3">
      <c r="A872">
        <v>871</v>
      </c>
      <c r="B872" t="s">
        <v>2688</v>
      </c>
      <c r="C872">
        <v>2013</v>
      </c>
      <c r="D872">
        <v>41521</v>
      </c>
      <c r="E872">
        <v>41523</v>
      </c>
      <c r="F872" t="s">
        <v>188</v>
      </c>
      <c r="G872" t="s">
        <v>2689</v>
      </c>
      <c r="H872" t="s">
        <v>2690</v>
      </c>
      <c r="I872" t="s">
        <v>102</v>
      </c>
      <c r="J872" t="s">
        <v>27</v>
      </c>
      <c r="K872" t="s">
        <v>146</v>
      </c>
      <c r="L872" t="s">
        <v>147</v>
      </c>
      <c r="M872">
        <v>19143</v>
      </c>
      <c r="N872" t="s">
        <v>148</v>
      </c>
      <c r="O872" t="s">
        <v>1920</v>
      </c>
      <c r="P872" t="s">
        <v>71</v>
      </c>
      <c r="Q872" t="s">
        <v>72</v>
      </c>
      <c r="R872" t="s">
        <v>1921</v>
      </c>
      <c r="S872">
        <v>280.78200000000004</v>
      </c>
      <c r="T872">
        <v>3</v>
      </c>
      <c r="U872">
        <v>0.4</v>
      </c>
      <c r="V872">
        <v>-46.797000000000025</v>
      </c>
    </row>
    <row r="873" spans="1:22" x14ac:dyDescent="0.3">
      <c r="A873">
        <v>872</v>
      </c>
      <c r="B873" t="s">
        <v>2693</v>
      </c>
      <c r="C873">
        <v>2012</v>
      </c>
      <c r="D873">
        <v>41201</v>
      </c>
      <c r="E873">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3">
      <c r="A874">
        <v>873</v>
      </c>
      <c r="B874" t="s">
        <v>2697</v>
      </c>
      <c r="C874">
        <v>2011</v>
      </c>
      <c r="D874">
        <v>40887</v>
      </c>
      <c r="E874">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5.2255999999999991</v>
      </c>
    </row>
    <row r="875" spans="1:22" x14ac:dyDescent="0.3">
      <c r="A875">
        <v>874</v>
      </c>
      <c r="B875" t="s">
        <v>2697</v>
      </c>
      <c r="C875">
        <v>2011</v>
      </c>
      <c r="D875">
        <v>40887</v>
      </c>
      <c r="E875">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3">
      <c r="A876">
        <v>875</v>
      </c>
      <c r="B876" t="s">
        <v>2700</v>
      </c>
      <c r="C876">
        <v>2014</v>
      </c>
      <c r="D876">
        <v>41877</v>
      </c>
      <c r="E876">
        <v>41881</v>
      </c>
      <c r="F876" t="s">
        <v>50</v>
      </c>
      <c r="G876" t="s">
        <v>2626</v>
      </c>
      <c r="H876" t="s">
        <v>2627</v>
      </c>
      <c r="I876" t="s">
        <v>26</v>
      </c>
      <c r="J876" t="s">
        <v>27</v>
      </c>
      <c r="K876" t="s">
        <v>467</v>
      </c>
      <c r="L876" t="s">
        <v>88</v>
      </c>
      <c r="M876">
        <v>28205</v>
      </c>
      <c r="N876" t="s">
        <v>30</v>
      </c>
      <c r="O876" t="s">
        <v>2701</v>
      </c>
      <c r="P876" t="s">
        <v>46</v>
      </c>
      <c r="Q876" t="s">
        <v>90</v>
      </c>
      <c r="R876" t="s">
        <v>2702</v>
      </c>
      <c r="S876">
        <v>192.16000000000003</v>
      </c>
      <c r="T876">
        <v>5</v>
      </c>
      <c r="U876">
        <v>0.2</v>
      </c>
      <c r="V876">
        <v>67.255999999999986</v>
      </c>
    </row>
    <row r="877" spans="1:22" x14ac:dyDescent="0.3">
      <c r="A877">
        <v>876</v>
      </c>
      <c r="B877" t="s">
        <v>2703</v>
      </c>
      <c r="C877">
        <v>2013</v>
      </c>
      <c r="D877">
        <v>41291</v>
      </c>
      <c r="E877">
        <v>41295</v>
      </c>
      <c r="F877" t="s">
        <v>50</v>
      </c>
      <c r="G877" t="s">
        <v>2130</v>
      </c>
      <c r="H877" t="s">
        <v>2131</v>
      </c>
      <c r="I877" t="s">
        <v>102</v>
      </c>
      <c r="J877" t="s">
        <v>27</v>
      </c>
      <c r="K877" t="s">
        <v>87</v>
      </c>
      <c r="L877" t="s">
        <v>2694</v>
      </c>
      <c r="M877">
        <v>3301</v>
      </c>
      <c r="N877" t="s">
        <v>148</v>
      </c>
      <c r="O877" t="s">
        <v>905</v>
      </c>
      <c r="P877" t="s">
        <v>32</v>
      </c>
      <c r="Q877" t="s">
        <v>65</v>
      </c>
      <c r="R877" t="s">
        <v>906</v>
      </c>
      <c r="S877">
        <v>322.59000000000003</v>
      </c>
      <c r="T877">
        <v>3</v>
      </c>
      <c r="U877">
        <v>0</v>
      </c>
      <c r="V877">
        <v>64.518000000000001</v>
      </c>
    </row>
    <row r="878" spans="1:22" x14ac:dyDescent="0.3">
      <c r="A878">
        <v>877</v>
      </c>
      <c r="B878" t="s">
        <v>2703</v>
      </c>
      <c r="C878">
        <v>2013</v>
      </c>
      <c r="D878">
        <v>41291</v>
      </c>
      <c r="E878">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13.195600000000002</v>
      </c>
    </row>
    <row r="879" spans="1:22" x14ac:dyDescent="0.3">
      <c r="A879">
        <v>878</v>
      </c>
      <c r="B879" t="s">
        <v>2703</v>
      </c>
      <c r="C879">
        <v>2013</v>
      </c>
      <c r="D879">
        <v>41291</v>
      </c>
      <c r="E879">
        <v>41295</v>
      </c>
      <c r="F879" t="s">
        <v>50</v>
      </c>
      <c r="G879" t="s">
        <v>2130</v>
      </c>
      <c r="H879" t="s">
        <v>2131</v>
      </c>
      <c r="I879" t="s">
        <v>102</v>
      </c>
      <c r="J879" t="s">
        <v>27</v>
      </c>
      <c r="K879" t="s">
        <v>87</v>
      </c>
      <c r="L879" t="s">
        <v>2694</v>
      </c>
      <c r="M879">
        <v>3301</v>
      </c>
      <c r="N879" t="s">
        <v>148</v>
      </c>
      <c r="O879" t="s">
        <v>2704</v>
      </c>
      <c r="P879" t="s">
        <v>71</v>
      </c>
      <c r="Q879" t="s">
        <v>161</v>
      </c>
      <c r="R879" t="s">
        <v>2705</v>
      </c>
      <c r="S879">
        <v>371.96999999999997</v>
      </c>
      <c r="T879">
        <v>3</v>
      </c>
      <c r="U879">
        <v>0</v>
      </c>
      <c r="V879">
        <v>66.954599999999971</v>
      </c>
    </row>
    <row r="880" spans="1:22" x14ac:dyDescent="0.3">
      <c r="A880">
        <v>879</v>
      </c>
      <c r="B880" t="s">
        <v>2706</v>
      </c>
      <c r="C880">
        <v>2011</v>
      </c>
      <c r="D880">
        <v>40803</v>
      </c>
      <c r="E880">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5.8920000000000012</v>
      </c>
      <c r="T880">
        <v>4</v>
      </c>
      <c r="U880">
        <v>0.7</v>
      </c>
      <c r="V880">
        <v>-4.1243999999999996</v>
      </c>
    </row>
    <row r="881" spans="1:22" x14ac:dyDescent="0.3">
      <c r="A881">
        <v>880</v>
      </c>
      <c r="B881" t="s">
        <v>2711</v>
      </c>
      <c r="C881">
        <v>2014</v>
      </c>
      <c r="D881">
        <v>41974</v>
      </c>
      <c r="E881">
        <v>41976</v>
      </c>
      <c r="F881" t="s">
        <v>23</v>
      </c>
      <c r="G881" t="s">
        <v>100</v>
      </c>
      <c r="H881" t="s">
        <v>101</v>
      </c>
      <c r="I881" t="s">
        <v>102</v>
      </c>
      <c r="J881" t="s">
        <v>27</v>
      </c>
      <c r="K881" t="s">
        <v>266</v>
      </c>
      <c r="L881" t="s">
        <v>267</v>
      </c>
      <c r="M881">
        <v>10024</v>
      </c>
      <c r="N881" t="s">
        <v>148</v>
      </c>
      <c r="O881" t="s">
        <v>2712</v>
      </c>
      <c r="P881" t="s">
        <v>46</v>
      </c>
      <c r="Q881" t="s">
        <v>75</v>
      </c>
      <c r="R881" t="s">
        <v>2713</v>
      </c>
      <c r="S881">
        <v>68.472000000000008</v>
      </c>
      <c r="T881">
        <v>3</v>
      </c>
      <c r="U881">
        <v>0.2</v>
      </c>
      <c r="V881">
        <v>23.109299999999998</v>
      </c>
    </row>
    <row r="882" spans="1:22" x14ac:dyDescent="0.3">
      <c r="A882">
        <v>881</v>
      </c>
      <c r="B882" t="s">
        <v>2711</v>
      </c>
      <c r="C882">
        <v>2014</v>
      </c>
      <c r="D882">
        <v>41974</v>
      </c>
      <c r="E882">
        <v>41976</v>
      </c>
      <c r="F882" t="s">
        <v>23</v>
      </c>
      <c r="G882" t="s">
        <v>100</v>
      </c>
      <c r="H882" t="s">
        <v>101</v>
      </c>
      <c r="I882" t="s">
        <v>102</v>
      </c>
      <c r="J882" t="s">
        <v>27</v>
      </c>
      <c r="K882" t="s">
        <v>266</v>
      </c>
      <c r="L882" t="s">
        <v>267</v>
      </c>
      <c r="M882">
        <v>10024</v>
      </c>
      <c r="N882" t="s">
        <v>148</v>
      </c>
      <c r="O882" t="s">
        <v>686</v>
      </c>
      <c r="P882" t="s">
        <v>32</v>
      </c>
      <c r="Q882" t="s">
        <v>36</v>
      </c>
      <c r="R882" t="s">
        <v>687</v>
      </c>
      <c r="S882">
        <v>1242.8999999999999</v>
      </c>
      <c r="T882">
        <v>5</v>
      </c>
      <c r="U882">
        <v>0.1</v>
      </c>
      <c r="V882">
        <v>262.38999999999987</v>
      </c>
    </row>
    <row r="883" spans="1:22" x14ac:dyDescent="0.3">
      <c r="A883">
        <v>882</v>
      </c>
      <c r="B883" t="s">
        <v>2714</v>
      </c>
      <c r="C883">
        <v>2012</v>
      </c>
      <c r="D883">
        <v>41191</v>
      </c>
      <c r="E883">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8.3268000000000022</v>
      </c>
    </row>
    <row r="884" spans="1:22" x14ac:dyDescent="0.3">
      <c r="A884">
        <v>883</v>
      </c>
      <c r="B884" t="s">
        <v>2715</v>
      </c>
      <c r="C884">
        <v>2014</v>
      </c>
      <c r="D884">
        <v>41997</v>
      </c>
      <c r="E884">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5.9312000000000014</v>
      </c>
    </row>
    <row r="885" spans="1:22" x14ac:dyDescent="0.3">
      <c r="A885">
        <v>884</v>
      </c>
      <c r="B885" t="s">
        <v>2716</v>
      </c>
      <c r="C885">
        <v>2013</v>
      </c>
      <c r="D885">
        <v>41570</v>
      </c>
      <c r="E885">
        <v>41572</v>
      </c>
      <c r="F885" t="s">
        <v>188</v>
      </c>
      <c r="G885" t="s">
        <v>2717</v>
      </c>
      <c r="H885" t="s">
        <v>2718</v>
      </c>
      <c r="I885" t="s">
        <v>102</v>
      </c>
      <c r="J885" t="s">
        <v>27</v>
      </c>
      <c r="K885" t="s">
        <v>880</v>
      </c>
      <c r="L885" t="s">
        <v>238</v>
      </c>
      <c r="M885">
        <v>48227</v>
      </c>
      <c r="N885" t="s">
        <v>105</v>
      </c>
      <c r="O885" t="s">
        <v>2111</v>
      </c>
      <c r="P885" t="s">
        <v>32</v>
      </c>
      <c r="Q885" t="s">
        <v>65</v>
      </c>
      <c r="R885" t="s">
        <v>2112</v>
      </c>
      <c r="S885">
        <v>31.400000000000002</v>
      </c>
      <c r="T885">
        <v>5</v>
      </c>
      <c r="U885">
        <v>0</v>
      </c>
      <c r="V885">
        <v>10.047999999999998</v>
      </c>
    </row>
    <row r="886" spans="1:22" x14ac:dyDescent="0.3">
      <c r="A886">
        <v>885</v>
      </c>
      <c r="B886" t="s">
        <v>2719</v>
      </c>
      <c r="C886">
        <v>2011</v>
      </c>
      <c r="D886">
        <v>40662</v>
      </c>
      <c r="E886">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x14ac:dyDescent="0.3">
      <c r="A887">
        <v>886</v>
      </c>
      <c r="B887" t="s">
        <v>2724</v>
      </c>
      <c r="C887">
        <v>2012</v>
      </c>
      <c r="D887">
        <v>41024</v>
      </c>
      <c r="E887">
        <v>41027</v>
      </c>
      <c r="F887" t="s">
        <v>23</v>
      </c>
      <c r="G887" t="s">
        <v>2725</v>
      </c>
      <c r="H887" t="s">
        <v>2726</v>
      </c>
      <c r="I887" t="s">
        <v>41</v>
      </c>
      <c r="J887" t="s">
        <v>27</v>
      </c>
      <c r="K887" t="s">
        <v>42</v>
      </c>
      <c r="L887" t="s">
        <v>43</v>
      </c>
      <c r="M887">
        <v>90045</v>
      </c>
      <c r="N887" t="s">
        <v>44</v>
      </c>
      <c r="O887" t="s">
        <v>2727</v>
      </c>
      <c r="P887" t="s">
        <v>46</v>
      </c>
      <c r="Q887" t="s">
        <v>75</v>
      </c>
      <c r="R887" t="s">
        <v>2728</v>
      </c>
      <c r="S887">
        <v>13.943999999999999</v>
      </c>
      <c r="T887">
        <v>3</v>
      </c>
      <c r="U887">
        <v>0.2</v>
      </c>
      <c r="V887">
        <v>4.5317999999999996</v>
      </c>
    </row>
    <row r="888" spans="1:22" x14ac:dyDescent="0.3">
      <c r="A888">
        <v>887</v>
      </c>
      <c r="B888" t="s">
        <v>2729</v>
      </c>
      <c r="C888">
        <v>2014</v>
      </c>
      <c r="D888">
        <v>41817</v>
      </c>
      <c r="E888">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1.6751999999999967</v>
      </c>
    </row>
    <row r="889" spans="1:22" x14ac:dyDescent="0.3">
      <c r="A889">
        <v>888</v>
      </c>
      <c r="B889" t="s">
        <v>2732</v>
      </c>
      <c r="C889">
        <v>2014</v>
      </c>
      <c r="D889">
        <v>41927</v>
      </c>
      <c r="E889">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18.453400000000002</v>
      </c>
    </row>
    <row r="890" spans="1:22" x14ac:dyDescent="0.3">
      <c r="A890">
        <v>889</v>
      </c>
      <c r="B890" t="s">
        <v>2736</v>
      </c>
      <c r="C890">
        <v>2011</v>
      </c>
      <c r="D890">
        <v>40886</v>
      </c>
      <c r="E890">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3">
      <c r="A891">
        <v>890</v>
      </c>
      <c r="B891" t="s">
        <v>2737</v>
      </c>
      <c r="C891">
        <v>2014</v>
      </c>
      <c r="D891">
        <v>41811</v>
      </c>
      <c r="E89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14.994999999999994</v>
      </c>
    </row>
    <row r="892" spans="1:22" x14ac:dyDescent="0.3">
      <c r="A892">
        <v>891</v>
      </c>
      <c r="B892" t="s">
        <v>2737</v>
      </c>
      <c r="C892">
        <v>2014</v>
      </c>
      <c r="D892">
        <v>41811</v>
      </c>
      <c r="E892">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18.600599999999996</v>
      </c>
    </row>
    <row r="893" spans="1:22" x14ac:dyDescent="0.3">
      <c r="A893">
        <v>892</v>
      </c>
      <c r="B893" t="s">
        <v>2740</v>
      </c>
      <c r="C893">
        <v>2014</v>
      </c>
      <c r="D893">
        <v>41817</v>
      </c>
      <c r="E893">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2.0429999999999997</v>
      </c>
    </row>
    <row r="894" spans="1:22" x14ac:dyDescent="0.3">
      <c r="A894">
        <v>893</v>
      </c>
      <c r="B894" t="s">
        <v>2740</v>
      </c>
      <c r="C894">
        <v>2014</v>
      </c>
      <c r="D894">
        <v>41817</v>
      </c>
      <c r="E894">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5.4127999999999989</v>
      </c>
    </row>
    <row r="895" spans="1:22" x14ac:dyDescent="0.3">
      <c r="A895">
        <v>894</v>
      </c>
      <c r="B895" t="s">
        <v>2740</v>
      </c>
      <c r="C895">
        <v>2014</v>
      </c>
      <c r="D895">
        <v>41817</v>
      </c>
      <c r="E895">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135.98000000000002</v>
      </c>
    </row>
    <row r="896" spans="1:22" x14ac:dyDescent="0.3">
      <c r="A896">
        <v>895</v>
      </c>
      <c r="B896" t="s">
        <v>2747</v>
      </c>
      <c r="C896">
        <v>2013</v>
      </c>
      <c r="D896">
        <v>41589</v>
      </c>
      <c r="E896">
        <v>41591</v>
      </c>
      <c r="F896" t="s">
        <v>188</v>
      </c>
      <c r="G896" t="s">
        <v>2748</v>
      </c>
      <c r="H896" t="s">
        <v>2749</v>
      </c>
      <c r="I896" t="s">
        <v>41</v>
      </c>
      <c r="J896" t="s">
        <v>27</v>
      </c>
      <c r="K896" t="s">
        <v>127</v>
      </c>
      <c r="L896" t="s">
        <v>43</v>
      </c>
      <c r="M896">
        <v>94122</v>
      </c>
      <c r="N896" t="s">
        <v>44</v>
      </c>
      <c r="O896" t="s">
        <v>1305</v>
      </c>
      <c r="P896" t="s">
        <v>46</v>
      </c>
      <c r="Q896" t="s">
        <v>59</v>
      </c>
      <c r="R896" t="s">
        <v>1306</v>
      </c>
      <c r="S896">
        <v>155.82000000000002</v>
      </c>
      <c r="T896">
        <v>7</v>
      </c>
      <c r="U896">
        <v>0</v>
      </c>
      <c r="V896">
        <v>42.071400000000011</v>
      </c>
    </row>
    <row r="897" spans="1:22" x14ac:dyDescent="0.3">
      <c r="A897">
        <v>896</v>
      </c>
      <c r="B897" t="s">
        <v>2747</v>
      </c>
      <c r="C897">
        <v>2013</v>
      </c>
      <c r="D897">
        <v>41589</v>
      </c>
      <c r="E897">
        <v>41591</v>
      </c>
      <c r="F897" t="s">
        <v>188</v>
      </c>
      <c r="G897" t="s">
        <v>2748</v>
      </c>
      <c r="H897" t="s">
        <v>2749</v>
      </c>
      <c r="I897" t="s">
        <v>41</v>
      </c>
      <c r="J897" t="s">
        <v>27</v>
      </c>
      <c r="K897" t="s">
        <v>127</v>
      </c>
      <c r="L897" t="s">
        <v>43</v>
      </c>
      <c r="M897">
        <v>94122</v>
      </c>
      <c r="N897" t="s">
        <v>44</v>
      </c>
      <c r="O897" t="s">
        <v>2750</v>
      </c>
      <c r="P897" t="s">
        <v>46</v>
      </c>
      <c r="Q897" t="s">
        <v>75</v>
      </c>
      <c r="R897" t="s">
        <v>2751</v>
      </c>
      <c r="S897">
        <v>70.00800000000001</v>
      </c>
      <c r="T897">
        <v>3</v>
      </c>
      <c r="U897">
        <v>0.2</v>
      </c>
      <c r="V897">
        <v>24.502800000000001</v>
      </c>
    </row>
    <row r="898" spans="1:22" x14ac:dyDescent="0.3">
      <c r="A898">
        <v>897</v>
      </c>
      <c r="B898" t="s">
        <v>2752</v>
      </c>
      <c r="C898">
        <v>2013</v>
      </c>
      <c r="D898">
        <v>41551</v>
      </c>
      <c r="E898">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5.0855999999999986</v>
      </c>
    </row>
    <row r="899" spans="1:22" x14ac:dyDescent="0.3">
      <c r="A899">
        <v>898</v>
      </c>
      <c r="B899" t="s">
        <v>2756</v>
      </c>
      <c r="C899">
        <v>2011</v>
      </c>
      <c r="D899">
        <v>40795</v>
      </c>
      <c r="E899">
        <v>40801</v>
      </c>
      <c r="F899" t="s">
        <v>50</v>
      </c>
      <c r="G899" t="s">
        <v>2757</v>
      </c>
      <c r="H899" t="s">
        <v>2758</v>
      </c>
      <c r="I899" t="s">
        <v>26</v>
      </c>
      <c r="J899" t="s">
        <v>27</v>
      </c>
      <c r="K899" t="s">
        <v>880</v>
      </c>
      <c r="L899" t="s">
        <v>238</v>
      </c>
      <c r="M899">
        <v>48227</v>
      </c>
      <c r="N899" t="s">
        <v>105</v>
      </c>
      <c r="O899" t="s">
        <v>1667</v>
      </c>
      <c r="P899" t="s">
        <v>46</v>
      </c>
      <c r="Q899" t="s">
        <v>47</v>
      </c>
      <c r="R899" t="s">
        <v>1668</v>
      </c>
      <c r="S899">
        <v>103.60000000000001</v>
      </c>
      <c r="T899">
        <v>7</v>
      </c>
      <c r="U899">
        <v>0</v>
      </c>
      <c r="V899">
        <v>51.800000000000004</v>
      </c>
    </row>
    <row r="900" spans="1:22" x14ac:dyDescent="0.3">
      <c r="A900">
        <v>899</v>
      </c>
      <c r="B900" t="s">
        <v>2759</v>
      </c>
      <c r="C900">
        <v>2014</v>
      </c>
      <c r="D900">
        <v>41942</v>
      </c>
      <c r="E900">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3">
      <c r="A901">
        <v>900</v>
      </c>
      <c r="B901" t="s">
        <v>2764</v>
      </c>
      <c r="C901">
        <v>2013</v>
      </c>
      <c r="D901">
        <v>41375</v>
      </c>
      <c r="E901">
        <v>41377</v>
      </c>
      <c r="F901" t="s">
        <v>188</v>
      </c>
      <c r="G901" t="s">
        <v>2765</v>
      </c>
      <c r="H901" t="s">
        <v>2766</v>
      </c>
      <c r="I901" t="s">
        <v>41</v>
      </c>
      <c r="J901" t="s">
        <v>27</v>
      </c>
      <c r="K901" t="s">
        <v>318</v>
      </c>
      <c r="L901" t="s">
        <v>498</v>
      </c>
      <c r="M901">
        <v>45503</v>
      </c>
      <c r="N901" t="s">
        <v>148</v>
      </c>
      <c r="O901" t="s">
        <v>2767</v>
      </c>
      <c r="P901" t="s">
        <v>46</v>
      </c>
      <c r="Q901" t="s">
        <v>75</v>
      </c>
      <c r="R901" t="s">
        <v>2768</v>
      </c>
      <c r="S901">
        <v>8.9040000000000017</v>
      </c>
      <c r="T901">
        <v>2</v>
      </c>
      <c r="U901">
        <v>0.7</v>
      </c>
      <c r="V901">
        <v>-6.5296000000000003</v>
      </c>
    </row>
    <row r="902" spans="1:22" x14ac:dyDescent="0.3">
      <c r="A902">
        <v>901</v>
      </c>
      <c r="B902" t="s">
        <v>2769</v>
      </c>
      <c r="C902">
        <v>2014</v>
      </c>
      <c r="D902">
        <v>41955</v>
      </c>
      <c r="E902">
        <v>41957</v>
      </c>
      <c r="F902" t="s">
        <v>188</v>
      </c>
      <c r="G902" t="s">
        <v>1242</v>
      </c>
      <c r="H902" t="s">
        <v>1243</v>
      </c>
      <c r="I902" t="s">
        <v>26</v>
      </c>
      <c r="J902" t="s">
        <v>27</v>
      </c>
      <c r="K902" t="s">
        <v>2770</v>
      </c>
      <c r="L902" t="s">
        <v>104</v>
      </c>
      <c r="M902">
        <v>75043</v>
      </c>
      <c r="N902" t="s">
        <v>105</v>
      </c>
      <c r="O902" t="s">
        <v>2771</v>
      </c>
      <c r="P902" t="s">
        <v>46</v>
      </c>
      <c r="Q902" t="s">
        <v>47</v>
      </c>
      <c r="R902" t="s">
        <v>2772</v>
      </c>
      <c r="S902">
        <v>10.440000000000001</v>
      </c>
      <c r="T902">
        <v>5</v>
      </c>
      <c r="U902">
        <v>0.2</v>
      </c>
      <c r="V902">
        <v>3.3929999999999989</v>
      </c>
    </row>
    <row r="903" spans="1:22" x14ac:dyDescent="0.3">
      <c r="A903">
        <v>902</v>
      </c>
      <c r="B903" t="s">
        <v>2769</v>
      </c>
      <c r="C903">
        <v>2014</v>
      </c>
      <c r="D903">
        <v>41955</v>
      </c>
      <c r="E903">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-32.088000000000008</v>
      </c>
    </row>
    <row r="904" spans="1:22" x14ac:dyDescent="0.3">
      <c r="A904">
        <v>903</v>
      </c>
      <c r="B904" t="s">
        <v>2775</v>
      </c>
      <c r="C904">
        <v>2014</v>
      </c>
      <c r="D904">
        <v>41898</v>
      </c>
      <c r="E904">
        <v>41900</v>
      </c>
      <c r="F904" t="s">
        <v>188</v>
      </c>
      <c r="G904" t="s">
        <v>643</v>
      </c>
      <c r="H904" t="s">
        <v>644</v>
      </c>
      <c r="I904" t="s">
        <v>26</v>
      </c>
      <c r="J904" t="s">
        <v>27</v>
      </c>
      <c r="K904" t="s">
        <v>303</v>
      </c>
      <c r="L904" t="s">
        <v>211</v>
      </c>
      <c r="M904">
        <v>60653</v>
      </c>
      <c r="N904" t="s">
        <v>105</v>
      </c>
      <c r="O904" t="s">
        <v>652</v>
      </c>
      <c r="P904" t="s">
        <v>71</v>
      </c>
      <c r="Q904" t="s">
        <v>72</v>
      </c>
      <c r="R904" t="s">
        <v>653</v>
      </c>
      <c r="S904">
        <v>323.97600000000006</v>
      </c>
      <c r="T904">
        <v>3</v>
      </c>
      <c r="U904">
        <v>0.2</v>
      </c>
      <c r="V904">
        <v>20.248499999999993</v>
      </c>
    </row>
    <row r="905" spans="1:22" x14ac:dyDescent="0.3">
      <c r="A905">
        <v>904</v>
      </c>
      <c r="B905" t="s">
        <v>2776</v>
      </c>
      <c r="C905">
        <v>2013</v>
      </c>
      <c r="D905">
        <v>41373</v>
      </c>
      <c r="E905">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3">
      <c r="A906">
        <v>905</v>
      </c>
      <c r="B906" t="s">
        <v>2776</v>
      </c>
      <c r="C906">
        <v>2013</v>
      </c>
      <c r="D906">
        <v>41373</v>
      </c>
      <c r="E906">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2.598399999999998</v>
      </c>
    </row>
    <row r="907" spans="1:22" x14ac:dyDescent="0.3">
      <c r="A907">
        <v>906</v>
      </c>
      <c r="B907" t="s">
        <v>2776</v>
      </c>
      <c r="C907">
        <v>2013</v>
      </c>
      <c r="D907">
        <v>41373</v>
      </c>
      <c r="E907">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6.2208000000000006</v>
      </c>
    </row>
    <row r="908" spans="1:22" x14ac:dyDescent="0.3">
      <c r="A908">
        <v>907</v>
      </c>
      <c r="B908" t="s">
        <v>2781</v>
      </c>
      <c r="C908">
        <v>2014</v>
      </c>
      <c r="D908">
        <v>42004</v>
      </c>
      <c r="E908">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12.117599999999968</v>
      </c>
    </row>
    <row r="909" spans="1:22" x14ac:dyDescent="0.3">
      <c r="A909">
        <v>908</v>
      </c>
      <c r="B909" t="s">
        <v>2781</v>
      </c>
      <c r="C909">
        <v>2014</v>
      </c>
      <c r="D909">
        <v>42004</v>
      </c>
      <c r="E909">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2.7278999999999964</v>
      </c>
    </row>
    <row r="910" spans="1:22" x14ac:dyDescent="0.3">
      <c r="A910">
        <v>909</v>
      </c>
      <c r="B910" t="s">
        <v>2781</v>
      </c>
      <c r="C910">
        <v>2014</v>
      </c>
      <c r="D910">
        <v>42004</v>
      </c>
      <c r="E910">
        <v>42008</v>
      </c>
      <c r="F910" t="s">
        <v>50</v>
      </c>
      <c r="G910" t="s">
        <v>235</v>
      </c>
      <c r="H910" t="s">
        <v>236</v>
      </c>
      <c r="I910" t="s">
        <v>26</v>
      </c>
      <c r="J910" t="s">
        <v>27</v>
      </c>
      <c r="K910" t="s">
        <v>266</v>
      </c>
      <c r="L910" t="s">
        <v>267</v>
      </c>
      <c r="M910">
        <v>10009</v>
      </c>
      <c r="N910" t="s">
        <v>148</v>
      </c>
      <c r="O910" t="s">
        <v>2786</v>
      </c>
      <c r="P910" t="s">
        <v>46</v>
      </c>
      <c r="Q910" t="s">
        <v>75</v>
      </c>
      <c r="R910" t="s">
        <v>2787</v>
      </c>
      <c r="S910">
        <v>52.775999999999996</v>
      </c>
      <c r="T910">
        <v>3</v>
      </c>
      <c r="U910">
        <v>0.2</v>
      </c>
      <c r="V910">
        <v>19.791</v>
      </c>
    </row>
    <row r="911" spans="1:22" x14ac:dyDescent="0.3">
      <c r="A911">
        <v>910</v>
      </c>
      <c r="B911" t="s">
        <v>2788</v>
      </c>
      <c r="C911">
        <v>2014</v>
      </c>
      <c r="D911">
        <v>41885</v>
      </c>
      <c r="E91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3">
      <c r="A912">
        <v>911</v>
      </c>
      <c r="B912" t="s">
        <v>2788</v>
      </c>
      <c r="C912">
        <v>2014</v>
      </c>
      <c r="D912">
        <v>41885</v>
      </c>
      <c r="E912">
        <v>41890</v>
      </c>
      <c r="F912" t="s">
        <v>50</v>
      </c>
      <c r="G912" t="s">
        <v>2789</v>
      </c>
      <c r="H912" t="s">
        <v>2790</v>
      </c>
      <c r="I912" t="s">
        <v>102</v>
      </c>
      <c r="J912" t="s">
        <v>27</v>
      </c>
      <c r="K912" t="s">
        <v>328</v>
      </c>
      <c r="L912" t="s">
        <v>238</v>
      </c>
      <c r="M912">
        <v>49201</v>
      </c>
      <c r="N912" t="s">
        <v>105</v>
      </c>
      <c r="O912" t="s">
        <v>2793</v>
      </c>
      <c r="P912" t="s">
        <v>71</v>
      </c>
      <c r="Q912" t="s">
        <v>161</v>
      </c>
      <c r="R912" t="s">
        <v>2794</v>
      </c>
      <c r="S912">
        <v>1928.7800000000002</v>
      </c>
      <c r="T912">
        <v>7</v>
      </c>
      <c r="U912">
        <v>0</v>
      </c>
      <c r="V912">
        <v>829.37540000000024</v>
      </c>
    </row>
    <row r="913" spans="1:22" x14ac:dyDescent="0.3">
      <c r="A913">
        <v>912</v>
      </c>
      <c r="B913" t="s">
        <v>2788</v>
      </c>
      <c r="C913">
        <v>2014</v>
      </c>
      <c r="D913">
        <v>41885</v>
      </c>
      <c r="E913">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81.047399999999982</v>
      </c>
    </row>
    <row r="914" spans="1:22" x14ac:dyDescent="0.3">
      <c r="A914">
        <v>913</v>
      </c>
      <c r="B914" t="s">
        <v>2797</v>
      </c>
      <c r="C914">
        <v>2012</v>
      </c>
      <c r="D914">
        <v>41060</v>
      </c>
      <c r="E914">
        <v>41067</v>
      </c>
      <c r="F914" t="s">
        <v>50</v>
      </c>
      <c r="G914" t="s">
        <v>2798</v>
      </c>
      <c r="H914" t="s">
        <v>2799</v>
      </c>
      <c r="I914" t="s">
        <v>102</v>
      </c>
      <c r="J914" t="s">
        <v>27</v>
      </c>
      <c r="K914" t="s">
        <v>2800</v>
      </c>
      <c r="L914" t="s">
        <v>747</v>
      </c>
      <c r="M914">
        <v>6360</v>
      </c>
      <c r="N914" t="s">
        <v>148</v>
      </c>
      <c r="O914" t="s">
        <v>1362</v>
      </c>
      <c r="P914" t="s">
        <v>32</v>
      </c>
      <c r="Q914" t="s">
        <v>65</v>
      </c>
      <c r="R914" t="s">
        <v>1363</v>
      </c>
      <c r="S914">
        <v>22.200000000000003</v>
      </c>
      <c r="T914">
        <v>6</v>
      </c>
      <c r="U914">
        <v>0</v>
      </c>
      <c r="V914">
        <v>9.1020000000000021</v>
      </c>
    </row>
    <row r="915" spans="1:22" x14ac:dyDescent="0.3">
      <c r="A915">
        <v>914</v>
      </c>
      <c r="B915" t="s">
        <v>2801</v>
      </c>
      <c r="C915">
        <v>2014</v>
      </c>
      <c r="D915">
        <v>41971</v>
      </c>
      <c r="E915">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3">
      <c r="A916">
        <v>915</v>
      </c>
      <c r="B916" t="s">
        <v>2801</v>
      </c>
      <c r="C916">
        <v>2014</v>
      </c>
      <c r="D916">
        <v>41971</v>
      </c>
      <c r="E916">
        <v>41973</v>
      </c>
      <c r="F916" t="s">
        <v>188</v>
      </c>
      <c r="G916" t="s">
        <v>2605</v>
      </c>
      <c r="H916" t="s">
        <v>2606</v>
      </c>
      <c r="I916" t="s">
        <v>41</v>
      </c>
      <c r="J916" t="s">
        <v>27</v>
      </c>
      <c r="K916" t="s">
        <v>2548</v>
      </c>
      <c r="L916" t="s">
        <v>114</v>
      </c>
      <c r="M916">
        <v>53209</v>
      </c>
      <c r="N916" t="s">
        <v>105</v>
      </c>
      <c r="O916" t="s">
        <v>1580</v>
      </c>
      <c r="P916" t="s">
        <v>71</v>
      </c>
      <c r="Q916" t="s">
        <v>161</v>
      </c>
      <c r="R916" t="s">
        <v>1581</v>
      </c>
      <c r="S916">
        <v>143.73000000000002</v>
      </c>
      <c r="T916">
        <v>9</v>
      </c>
      <c r="U916">
        <v>0</v>
      </c>
      <c r="V916">
        <v>56.054700000000011</v>
      </c>
    </row>
    <row r="917" spans="1:22" x14ac:dyDescent="0.3">
      <c r="A917">
        <v>916</v>
      </c>
      <c r="B917" t="s">
        <v>2802</v>
      </c>
      <c r="C917">
        <v>2011</v>
      </c>
      <c r="D917">
        <v>40709</v>
      </c>
      <c r="E917">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x14ac:dyDescent="0.3">
      <c r="A918">
        <v>917</v>
      </c>
      <c r="B918" t="s">
        <v>2802</v>
      </c>
      <c r="C918">
        <v>2011</v>
      </c>
      <c r="D918">
        <v>40709</v>
      </c>
      <c r="E918">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x14ac:dyDescent="0.3">
      <c r="A919">
        <v>918</v>
      </c>
      <c r="B919" t="s">
        <v>2802</v>
      </c>
      <c r="C919">
        <v>2011</v>
      </c>
      <c r="D919">
        <v>40709</v>
      </c>
      <c r="E919">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8.5679999999999978</v>
      </c>
      <c r="T919">
        <v>3</v>
      </c>
      <c r="U919">
        <v>0.8</v>
      </c>
      <c r="V919">
        <v>-14.5656</v>
      </c>
    </row>
    <row r="920" spans="1:22" x14ac:dyDescent="0.3">
      <c r="A920">
        <v>919</v>
      </c>
      <c r="B920" t="s">
        <v>2805</v>
      </c>
      <c r="C920">
        <v>2013</v>
      </c>
      <c r="D920">
        <v>41339</v>
      </c>
      <c r="E920">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50.40629999999998</v>
      </c>
    </row>
    <row r="921" spans="1:22" x14ac:dyDescent="0.3">
      <c r="A921">
        <v>920</v>
      </c>
      <c r="B921" t="s">
        <v>2805</v>
      </c>
      <c r="C921">
        <v>2013</v>
      </c>
      <c r="D921">
        <v>41339</v>
      </c>
      <c r="E921">
        <v>41345</v>
      </c>
      <c r="F921" t="s">
        <v>50</v>
      </c>
      <c r="G921" t="s">
        <v>2806</v>
      </c>
      <c r="H921" t="s">
        <v>2807</v>
      </c>
      <c r="I921" t="s">
        <v>41</v>
      </c>
      <c r="J921" t="s">
        <v>27</v>
      </c>
      <c r="K921" t="s">
        <v>815</v>
      </c>
      <c r="L921" t="s">
        <v>104</v>
      </c>
      <c r="M921">
        <v>75220</v>
      </c>
      <c r="N921" t="s">
        <v>105</v>
      </c>
      <c r="O921" t="s">
        <v>2808</v>
      </c>
      <c r="P921" t="s">
        <v>46</v>
      </c>
      <c r="Q921" t="s">
        <v>59</v>
      </c>
      <c r="R921" t="s">
        <v>2809</v>
      </c>
      <c r="S921">
        <v>12.991999999999999</v>
      </c>
      <c r="T921">
        <v>1</v>
      </c>
      <c r="U921">
        <v>0.2</v>
      </c>
      <c r="V921">
        <v>-0.81199999999999983</v>
      </c>
    </row>
    <row r="922" spans="1:22" x14ac:dyDescent="0.3">
      <c r="A922">
        <v>921</v>
      </c>
      <c r="B922" t="s">
        <v>2810</v>
      </c>
      <c r="C922">
        <v>2011</v>
      </c>
      <c r="D922">
        <v>40882</v>
      </c>
      <c r="E922">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6.8767999999999994</v>
      </c>
    </row>
    <row r="923" spans="1:22" x14ac:dyDescent="0.3">
      <c r="A923">
        <v>922</v>
      </c>
      <c r="B923" t="s">
        <v>2812</v>
      </c>
      <c r="C923">
        <v>2012</v>
      </c>
      <c r="D923">
        <v>41010</v>
      </c>
      <c r="E923">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34.907399999999996</v>
      </c>
    </row>
    <row r="924" spans="1:22" x14ac:dyDescent="0.3">
      <c r="A924">
        <v>923</v>
      </c>
      <c r="B924" t="s">
        <v>2812</v>
      </c>
      <c r="C924">
        <v>2012</v>
      </c>
      <c r="D924">
        <v>41010</v>
      </c>
      <c r="E924">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3">
      <c r="A925">
        <v>924</v>
      </c>
      <c r="B925" t="s">
        <v>2812</v>
      </c>
      <c r="C925">
        <v>2012</v>
      </c>
      <c r="D925">
        <v>41010</v>
      </c>
      <c r="E925">
        <v>41014</v>
      </c>
      <c r="F925" t="s">
        <v>50</v>
      </c>
      <c r="G925" t="s">
        <v>2813</v>
      </c>
      <c r="H925" t="s">
        <v>2814</v>
      </c>
      <c r="I925" t="s">
        <v>26</v>
      </c>
      <c r="J925" t="s">
        <v>27</v>
      </c>
      <c r="K925" t="s">
        <v>266</v>
      </c>
      <c r="L925" t="s">
        <v>267</v>
      </c>
      <c r="M925">
        <v>10009</v>
      </c>
      <c r="N925" t="s">
        <v>148</v>
      </c>
      <c r="O925" t="s">
        <v>2819</v>
      </c>
      <c r="P925" t="s">
        <v>46</v>
      </c>
      <c r="Q925" t="s">
        <v>78</v>
      </c>
      <c r="R925" t="s">
        <v>2820</v>
      </c>
      <c r="S925">
        <v>406.59999999999997</v>
      </c>
      <c r="T925">
        <v>5</v>
      </c>
      <c r="U925">
        <v>0</v>
      </c>
      <c r="V925">
        <v>113.84799999999998</v>
      </c>
    </row>
    <row r="926" spans="1:22" x14ac:dyDescent="0.3">
      <c r="A926">
        <v>925</v>
      </c>
      <c r="B926" t="s">
        <v>2821</v>
      </c>
      <c r="C926">
        <v>2013</v>
      </c>
      <c r="D926">
        <v>41533</v>
      </c>
      <c r="E926">
        <v>41538</v>
      </c>
      <c r="F926" t="s">
        <v>50</v>
      </c>
      <c r="G926" t="s">
        <v>2822</v>
      </c>
      <c r="H926" t="s">
        <v>2823</v>
      </c>
      <c r="I926" t="s">
        <v>41</v>
      </c>
      <c r="J926" t="s">
        <v>27</v>
      </c>
      <c r="K926" t="s">
        <v>266</v>
      </c>
      <c r="L926" t="s">
        <v>267</v>
      </c>
      <c r="M926">
        <v>10011</v>
      </c>
      <c r="N926" t="s">
        <v>148</v>
      </c>
      <c r="O926" t="s">
        <v>516</v>
      </c>
      <c r="P926" t="s">
        <v>46</v>
      </c>
      <c r="Q926" t="s">
        <v>75</v>
      </c>
      <c r="R926" t="s">
        <v>517</v>
      </c>
      <c r="S926">
        <v>841.5680000000001</v>
      </c>
      <c r="T926">
        <v>2</v>
      </c>
      <c r="U926">
        <v>0.2</v>
      </c>
      <c r="V926">
        <v>294.54879999999991</v>
      </c>
    </row>
    <row r="927" spans="1:22" x14ac:dyDescent="0.3">
      <c r="A927">
        <v>926</v>
      </c>
      <c r="B927" t="s">
        <v>2824</v>
      </c>
      <c r="C927">
        <v>2011</v>
      </c>
      <c r="D927">
        <v>40799</v>
      </c>
      <c r="E927">
        <v>40802</v>
      </c>
      <c r="F927" t="s">
        <v>188</v>
      </c>
      <c r="G927" t="s">
        <v>2825</v>
      </c>
      <c r="H927" t="s">
        <v>2826</v>
      </c>
      <c r="I927" t="s">
        <v>26</v>
      </c>
      <c r="J927" t="s">
        <v>27</v>
      </c>
      <c r="K927" t="s">
        <v>146</v>
      </c>
      <c r="L927" t="s">
        <v>147</v>
      </c>
      <c r="M927">
        <v>19143</v>
      </c>
      <c r="N927" t="s">
        <v>148</v>
      </c>
      <c r="O927" t="s">
        <v>2827</v>
      </c>
      <c r="P927" t="s">
        <v>46</v>
      </c>
      <c r="Q927" t="s">
        <v>90</v>
      </c>
      <c r="R927" t="s">
        <v>2828</v>
      </c>
      <c r="S927">
        <v>15.552000000000003</v>
      </c>
      <c r="T927">
        <v>3</v>
      </c>
      <c r="U927">
        <v>0.2</v>
      </c>
      <c r="V927">
        <v>5.4432</v>
      </c>
    </row>
    <row r="928" spans="1:22" x14ac:dyDescent="0.3">
      <c r="A928">
        <v>927</v>
      </c>
      <c r="B928" t="s">
        <v>2824</v>
      </c>
      <c r="C928">
        <v>2011</v>
      </c>
      <c r="D928">
        <v>40799</v>
      </c>
      <c r="E928">
        <v>40802</v>
      </c>
      <c r="F928" t="s">
        <v>188</v>
      </c>
      <c r="G928" t="s">
        <v>2825</v>
      </c>
      <c r="H928" t="s">
        <v>2826</v>
      </c>
      <c r="I928" t="s">
        <v>26</v>
      </c>
      <c r="J928" t="s">
        <v>27</v>
      </c>
      <c r="K928" t="s">
        <v>146</v>
      </c>
      <c r="L928" t="s">
        <v>147</v>
      </c>
      <c r="M928">
        <v>19143</v>
      </c>
      <c r="N928" t="s">
        <v>148</v>
      </c>
      <c r="O928" t="s">
        <v>2829</v>
      </c>
      <c r="P928" t="s">
        <v>71</v>
      </c>
      <c r="Q928" t="s">
        <v>161</v>
      </c>
      <c r="R928" t="s">
        <v>2830</v>
      </c>
      <c r="S928">
        <v>252.00000000000003</v>
      </c>
      <c r="T928">
        <v>5</v>
      </c>
      <c r="U928">
        <v>0.2</v>
      </c>
      <c r="V928">
        <v>53.550000000000004</v>
      </c>
    </row>
    <row r="929" spans="1:22" x14ac:dyDescent="0.3">
      <c r="A929">
        <v>928</v>
      </c>
      <c r="B929" t="s">
        <v>2831</v>
      </c>
      <c r="C929">
        <v>2012</v>
      </c>
      <c r="D929">
        <v>41187</v>
      </c>
      <c r="E929">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3">
      <c r="A930">
        <v>929</v>
      </c>
      <c r="B930" t="s">
        <v>2831</v>
      </c>
      <c r="C930">
        <v>2012</v>
      </c>
      <c r="D930">
        <v>41187</v>
      </c>
      <c r="E930">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9.517199999999999</v>
      </c>
    </row>
    <row r="931" spans="1:22" x14ac:dyDescent="0.3">
      <c r="A931">
        <v>930</v>
      </c>
      <c r="B931" t="s">
        <v>2834</v>
      </c>
      <c r="C931">
        <v>2014</v>
      </c>
      <c r="D931">
        <v>41744</v>
      </c>
      <c r="E93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14.592000000000002</v>
      </c>
      <c r="T931">
        <v>3</v>
      </c>
      <c r="U931">
        <v>0.2</v>
      </c>
      <c r="V931">
        <v>2.5535999999999985</v>
      </c>
    </row>
    <row r="932" spans="1:22" x14ac:dyDescent="0.3">
      <c r="A932">
        <v>931</v>
      </c>
      <c r="B932" t="s">
        <v>2834</v>
      </c>
      <c r="C932">
        <v>2014</v>
      </c>
      <c r="D932">
        <v>41744</v>
      </c>
      <c r="E932">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3">
      <c r="A933">
        <v>932</v>
      </c>
      <c r="B933" t="s">
        <v>2834</v>
      </c>
      <c r="C933">
        <v>2014</v>
      </c>
      <c r="D933">
        <v>41744</v>
      </c>
      <c r="E933">
        <v>41747</v>
      </c>
      <c r="F933" t="s">
        <v>188</v>
      </c>
      <c r="G933" t="s">
        <v>2243</v>
      </c>
      <c r="H933" t="s">
        <v>2244</v>
      </c>
      <c r="I933" t="s">
        <v>26</v>
      </c>
      <c r="J933" t="s">
        <v>27</v>
      </c>
      <c r="K933" t="s">
        <v>2835</v>
      </c>
      <c r="L933" t="s">
        <v>498</v>
      </c>
      <c r="M933">
        <v>43615</v>
      </c>
      <c r="N933" t="s">
        <v>148</v>
      </c>
      <c r="O933" t="s">
        <v>2372</v>
      </c>
      <c r="P933" t="s">
        <v>46</v>
      </c>
      <c r="Q933" t="s">
        <v>90</v>
      </c>
      <c r="R933" t="s">
        <v>2373</v>
      </c>
      <c r="S933">
        <v>13.872000000000002</v>
      </c>
      <c r="T933">
        <v>3</v>
      </c>
      <c r="U933">
        <v>0.2</v>
      </c>
      <c r="V933">
        <v>5.0286000000000008</v>
      </c>
    </row>
    <row r="934" spans="1:22" x14ac:dyDescent="0.3">
      <c r="A934">
        <v>933</v>
      </c>
      <c r="B934" t="s">
        <v>2838</v>
      </c>
      <c r="C934">
        <v>2014</v>
      </c>
      <c r="D934">
        <v>41885</v>
      </c>
      <c r="E934">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3">
      <c r="A935">
        <v>934</v>
      </c>
      <c r="B935" t="s">
        <v>2843</v>
      </c>
      <c r="C935">
        <v>2013</v>
      </c>
      <c r="D935">
        <v>41446</v>
      </c>
      <c r="E935">
        <v>41450</v>
      </c>
      <c r="F935" t="s">
        <v>50</v>
      </c>
      <c r="G935" t="s">
        <v>2844</v>
      </c>
      <c r="H935" t="s">
        <v>2845</v>
      </c>
      <c r="I935" t="s">
        <v>102</v>
      </c>
      <c r="J935" t="s">
        <v>27</v>
      </c>
      <c r="K935" t="s">
        <v>146</v>
      </c>
      <c r="L935" t="s">
        <v>147</v>
      </c>
      <c r="M935">
        <v>19120</v>
      </c>
      <c r="N935" t="s">
        <v>148</v>
      </c>
      <c r="O935" t="s">
        <v>2846</v>
      </c>
      <c r="P935" t="s">
        <v>46</v>
      </c>
      <c r="Q935" t="s">
        <v>90</v>
      </c>
      <c r="R935" t="s">
        <v>2847</v>
      </c>
      <c r="S935">
        <v>45.056000000000004</v>
      </c>
      <c r="T935">
        <v>8</v>
      </c>
      <c r="U935">
        <v>0.2</v>
      </c>
      <c r="V935">
        <v>15.206399999999997</v>
      </c>
    </row>
    <row r="936" spans="1:22" x14ac:dyDescent="0.3">
      <c r="A936">
        <v>935</v>
      </c>
      <c r="B936" t="s">
        <v>2843</v>
      </c>
      <c r="C936">
        <v>2013</v>
      </c>
      <c r="D936">
        <v>41446</v>
      </c>
      <c r="E936">
        <v>41450</v>
      </c>
      <c r="F936" t="s">
        <v>50</v>
      </c>
      <c r="G936" t="s">
        <v>2844</v>
      </c>
      <c r="H936" t="s">
        <v>2845</v>
      </c>
      <c r="I936" t="s">
        <v>102</v>
      </c>
      <c r="J936" t="s">
        <v>27</v>
      </c>
      <c r="K936" t="s">
        <v>146</v>
      </c>
      <c r="L936" t="s">
        <v>147</v>
      </c>
      <c r="M936">
        <v>19120</v>
      </c>
      <c r="N936" t="s">
        <v>148</v>
      </c>
      <c r="O936" t="s">
        <v>2848</v>
      </c>
      <c r="P936" t="s">
        <v>46</v>
      </c>
      <c r="Q936" t="s">
        <v>75</v>
      </c>
      <c r="R936" t="s">
        <v>2849</v>
      </c>
      <c r="S936">
        <v>29.718000000000007</v>
      </c>
      <c r="T936">
        <v>6</v>
      </c>
      <c r="U936">
        <v>0.7</v>
      </c>
      <c r="V936">
        <v>-21.793199999999992</v>
      </c>
    </row>
    <row r="937" spans="1:22" x14ac:dyDescent="0.3">
      <c r="A937">
        <v>936</v>
      </c>
      <c r="B937" t="s">
        <v>2843</v>
      </c>
      <c r="C937">
        <v>2013</v>
      </c>
      <c r="D937">
        <v>41446</v>
      </c>
      <c r="E937">
        <v>41450</v>
      </c>
      <c r="F937" t="s">
        <v>50</v>
      </c>
      <c r="G937" t="s">
        <v>2844</v>
      </c>
      <c r="H937" t="s">
        <v>2845</v>
      </c>
      <c r="I937" t="s">
        <v>102</v>
      </c>
      <c r="J937" t="s">
        <v>27</v>
      </c>
      <c r="K937" t="s">
        <v>146</v>
      </c>
      <c r="L937" t="s">
        <v>147</v>
      </c>
      <c r="M937">
        <v>19120</v>
      </c>
      <c r="N937" t="s">
        <v>148</v>
      </c>
      <c r="O937" t="s">
        <v>2643</v>
      </c>
      <c r="P937" t="s">
        <v>46</v>
      </c>
      <c r="Q937" t="s">
        <v>90</v>
      </c>
      <c r="R937" t="s">
        <v>2644</v>
      </c>
      <c r="S937">
        <v>15.552000000000003</v>
      </c>
      <c r="T937">
        <v>3</v>
      </c>
      <c r="U937">
        <v>0.2</v>
      </c>
      <c r="V937">
        <v>5.4432</v>
      </c>
    </row>
    <row r="938" spans="1:22" x14ac:dyDescent="0.3">
      <c r="A938">
        <v>937</v>
      </c>
      <c r="B938" t="s">
        <v>2843</v>
      </c>
      <c r="C938">
        <v>2013</v>
      </c>
      <c r="D938">
        <v>41446</v>
      </c>
      <c r="E938">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33.577199999999976</v>
      </c>
    </row>
    <row r="939" spans="1:22" x14ac:dyDescent="0.3">
      <c r="A939">
        <v>938</v>
      </c>
      <c r="B939" t="s">
        <v>2850</v>
      </c>
      <c r="C939">
        <v>2014</v>
      </c>
      <c r="D939">
        <v>41949</v>
      </c>
      <c r="E939">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54.396599999999992</v>
      </c>
    </row>
    <row r="940" spans="1:22" x14ac:dyDescent="0.3">
      <c r="A940">
        <v>939</v>
      </c>
      <c r="B940" t="s">
        <v>2852</v>
      </c>
      <c r="C940">
        <v>2012</v>
      </c>
      <c r="D940">
        <v>41256</v>
      </c>
      <c r="E940">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6.2208000000000006</v>
      </c>
    </row>
    <row r="941" spans="1:22" x14ac:dyDescent="0.3">
      <c r="A941">
        <v>940</v>
      </c>
      <c r="B941" t="s">
        <v>2852</v>
      </c>
      <c r="C941">
        <v>2012</v>
      </c>
      <c r="D941">
        <v>41256</v>
      </c>
      <c r="E94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3">
      <c r="A942">
        <v>941</v>
      </c>
      <c r="B942" t="s">
        <v>2860</v>
      </c>
      <c r="C942">
        <v>2013</v>
      </c>
      <c r="D942">
        <v>41445</v>
      </c>
      <c r="E942">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3">
      <c r="A943">
        <v>942</v>
      </c>
      <c r="B943" t="s">
        <v>2865</v>
      </c>
      <c r="C943">
        <v>2013</v>
      </c>
      <c r="D943">
        <v>41622</v>
      </c>
      <c r="E943">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3">
      <c r="A944">
        <v>943</v>
      </c>
      <c r="B944" t="s">
        <v>2865</v>
      </c>
      <c r="C944">
        <v>2013</v>
      </c>
      <c r="D944">
        <v>41622</v>
      </c>
      <c r="E944">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x14ac:dyDescent="0.3">
      <c r="A945">
        <v>944</v>
      </c>
      <c r="B945" t="s">
        <v>2869</v>
      </c>
      <c r="C945">
        <v>2012</v>
      </c>
      <c r="D945">
        <v>41058</v>
      </c>
      <c r="E945">
        <v>41063</v>
      </c>
      <c r="F945" t="s">
        <v>50</v>
      </c>
      <c r="G945" t="s">
        <v>1202</v>
      </c>
      <c r="H945" t="s">
        <v>1203</v>
      </c>
      <c r="I945" t="s">
        <v>26</v>
      </c>
      <c r="J945" t="s">
        <v>27</v>
      </c>
      <c r="K945" t="s">
        <v>95</v>
      </c>
      <c r="L945" t="s">
        <v>96</v>
      </c>
      <c r="M945">
        <v>98105</v>
      </c>
      <c r="N945" t="s">
        <v>44</v>
      </c>
      <c r="O945" t="s">
        <v>1981</v>
      </c>
      <c r="P945" t="s">
        <v>46</v>
      </c>
      <c r="Q945" t="s">
        <v>90</v>
      </c>
      <c r="R945" t="s">
        <v>1982</v>
      </c>
      <c r="S945">
        <v>32.400000000000006</v>
      </c>
      <c r="T945">
        <v>5</v>
      </c>
      <c r="U945">
        <v>0</v>
      </c>
      <c r="V945">
        <v>15.552000000000001</v>
      </c>
    </row>
    <row r="946" spans="1:22" x14ac:dyDescent="0.3">
      <c r="A946">
        <v>945</v>
      </c>
      <c r="B946" t="s">
        <v>2869</v>
      </c>
      <c r="C946">
        <v>2012</v>
      </c>
      <c r="D946">
        <v>41058</v>
      </c>
      <c r="E946">
        <v>41063</v>
      </c>
      <c r="F946" t="s">
        <v>50</v>
      </c>
      <c r="G946" t="s">
        <v>1202</v>
      </c>
      <c r="H946" t="s">
        <v>1203</v>
      </c>
      <c r="I946" t="s">
        <v>26</v>
      </c>
      <c r="J946" t="s">
        <v>27</v>
      </c>
      <c r="K946" t="s">
        <v>95</v>
      </c>
      <c r="L946" t="s">
        <v>96</v>
      </c>
      <c r="M946">
        <v>98105</v>
      </c>
      <c r="N946" t="s">
        <v>44</v>
      </c>
      <c r="O946" t="s">
        <v>2870</v>
      </c>
      <c r="P946" t="s">
        <v>46</v>
      </c>
      <c r="Q946" t="s">
        <v>59</v>
      </c>
      <c r="R946" t="s">
        <v>2871</v>
      </c>
      <c r="S946">
        <v>540.56999999999994</v>
      </c>
      <c r="T946">
        <v>3</v>
      </c>
      <c r="U946">
        <v>0</v>
      </c>
      <c r="V946">
        <v>140.54820000000001</v>
      </c>
    </row>
    <row r="947" spans="1:22" x14ac:dyDescent="0.3">
      <c r="A947">
        <v>946</v>
      </c>
      <c r="B947" t="s">
        <v>2869</v>
      </c>
      <c r="C947">
        <v>2012</v>
      </c>
      <c r="D947">
        <v>41058</v>
      </c>
      <c r="E947">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3">
      <c r="A948">
        <v>947</v>
      </c>
      <c r="B948" t="s">
        <v>2874</v>
      </c>
      <c r="C948">
        <v>2012</v>
      </c>
      <c r="D948">
        <v>41116</v>
      </c>
      <c r="E948">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-204.44580000000005</v>
      </c>
    </row>
    <row r="949" spans="1:22" x14ac:dyDescent="0.3">
      <c r="A949">
        <v>948</v>
      </c>
      <c r="B949" t="s">
        <v>2877</v>
      </c>
      <c r="C949">
        <v>2014</v>
      </c>
      <c r="D949">
        <v>41972</v>
      </c>
      <c r="E949">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-12.912200000000027</v>
      </c>
    </row>
    <row r="950" spans="1:22" x14ac:dyDescent="0.3">
      <c r="A950">
        <v>949</v>
      </c>
      <c r="B950" t="s">
        <v>2877</v>
      </c>
      <c r="C950">
        <v>2014</v>
      </c>
      <c r="D950">
        <v>41972</v>
      </c>
      <c r="E950">
        <v>41976</v>
      </c>
      <c r="F950" t="s">
        <v>50</v>
      </c>
      <c r="G950" t="s">
        <v>1508</v>
      </c>
      <c r="H950" t="s">
        <v>1509</v>
      </c>
      <c r="I950" t="s">
        <v>102</v>
      </c>
      <c r="J950" t="s">
        <v>27</v>
      </c>
      <c r="K950" t="s">
        <v>146</v>
      </c>
      <c r="L950" t="s">
        <v>147</v>
      </c>
      <c r="M950">
        <v>19120</v>
      </c>
      <c r="N950" t="s">
        <v>148</v>
      </c>
      <c r="O950" t="s">
        <v>920</v>
      </c>
      <c r="P950" t="s">
        <v>32</v>
      </c>
      <c r="Q950" t="s">
        <v>65</v>
      </c>
      <c r="R950" t="s">
        <v>921</v>
      </c>
      <c r="S950">
        <v>1007.2320000000001</v>
      </c>
      <c r="T950">
        <v>6</v>
      </c>
      <c r="U950">
        <v>0.2</v>
      </c>
      <c r="V950">
        <v>75.542400000000015</v>
      </c>
    </row>
    <row r="951" spans="1:22" x14ac:dyDescent="0.3">
      <c r="A951">
        <v>950</v>
      </c>
      <c r="B951" t="s">
        <v>2877</v>
      </c>
      <c r="C951">
        <v>2014</v>
      </c>
      <c r="D951">
        <v>41972</v>
      </c>
      <c r="E95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row>
    <row r="952" spans="1:22" x14ac:dyDescent="0.3">
      <c r="A952">
        <v>951</v>
      </c>
      <c r="B952" t="s">
        <v>2877</v>
      </c>
      <c r="C952">
        <v>2014</v>
      </c>
      <c r="D952">
        <v>41972</v>
      </c>
      <c r="E952">
        <v>41976</v>
      </c>
      <c r="F952" t="s">
        <v>50</v>
      </c>
      <c r="G952" t="s">
        <v>1508</v>
      </c>
      <c r="H952" t="s">
        <v>1509</v>
      </c>
      <c r="I952" t="s">
        <v>102</v>
      </c>
      <c r="J952" t="s">
        <v>27</v>
      </c>
      <c r="K952" t="s">
        <v>146</v>
      </c>
      <c r="L952" t="s">
        <v>147</v>
      </c>
      <c r="M952">
        <v>19120</v>
      </c>
      <c r="N952" t="s">
        <v>148</v>
      </c>
      <c r="O952" t="s">
        <v>2882</v>
      </c>
      <c r="P952" t="s">
        <v>46</v>
      </c>
      <c r="Q952" t="s">
        <v>90</v>
      </c>
      <c r="R952" t="s">
        <v>2883</v>
      </c>
      <c r="S952">
        <v>15.552000000000003</v>
      </c>
      <c r="T952">
        <v>3</v>
      </c>
      <c r="U952">
        <v>0.2</v>
      </c>
      <c r="V952">
        <v>5.4432</v>
      </c>
    </row>
    <row r="953" spans="1:22" x14ac:dyDescent="0.3">
      <c r="A953">
        <v>952</v>
      </c>
      <c r="B953" t="s">
        <v>2877</v>
      </c>
      <c r="C953">
        <v>2014</v>
      </c>
      <c r="D953">
        <v>41972</v>
      </c>
      <c r="E953">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3">
      <c r="A954">
        <v>953</v>
      </c>
      <c r="B954" t="s">
        <v>2884</v>
      </c>
      <c r="C954">
        <v>2014</v>
      </c>
      <c r="D954">
        <v>41733</v>
      </c>
      <c r="E954">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row>
    <row r="955" spans="1:22" x14ac:dyDescent="0.3">
      <c r="A955">
        <v>954</v>
      </c>
      <c r="B955" t="s">
        <v>2888</v>
      </c>
      <c r="C955">
        <v>2014</v>
      </c>
      <c r="D955">
        <v>42002</v>
      </c>
      <c r="E955">
        <v>42006</v>
      </c>
      <c r="F955" t="s">
        <v>50</v>
      </c>
      <c r="G955" t="s">
        <v>2889</v>
      </c>
      <c r="H955" t="s">
        <v>2890</v>
      </c>
      <c r="I955" t="s">
        <v>26</v>
      </c>
      <c r="J955" t="s">
        <v>27</v>
      </c>
      <c r="K955" t="s">
        <v>2891</v>
      </c>
      <c r="L955" t="s">
        <v>104</v>
      </c>
      <c r="M955">
        <v>78664</v>
      </c>
      <c r="N955" t="s">
        <v>105</v>
      </c>
      <c r="O955" t="s">
        <v>875</v>
      </c>
      <c r="P955" t="s">
        <v>46</v>
      </c>
      <c r="Q955" t="s">
        <v>68</v>
      </c>
      <c r="R955" t="s">
        <v>876</v>
      </c>
      <c r="S955">
        <v>27.168000000000003</v>
      </c>
      <c r="T955">
        <v>2</v>
      </c>
      <c r="U955">
        <v>0.2</v>
      </c>
      <c r="V955">
        <v>2.7168000000000001</v>
      </c>
    </row>
    <row r="956" spans="1:22" x14ac:dyDescent="0.3">
      <c r="A956">
        <v>955</v>
      </c>
      <c r="B956" t="s">
        <v>2888</v>
      </c>
      <c r="C956">
        <v>2014</v>
      </c>
      <c r="D956">
        <v>42002</v>
      </c>
      <c r="E956">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-11.595999999999997</v>
      </c>
    </row>
    <row r="957" spans="1:22" x14ac:dyDescent="0.3">
      <c r="A957">
        <v>956</v>
      </c>
      <c r="B957" t="s">
        <v>2892</v>
      </c>
      <c r="C957">
        <v>2014</v>
      </c>
      <c r="D957">
        <v>41974</v>
      </c>
      <c r="E957">
        <v>41978</v>
      </c>
      <c r="F957" t="s">
        <v>50</v>
      </c>
      <c r="G957" t="s">
        <v>2893</v>
      </c>
      <c r="H957" t="s">
        <v>2894</v>
      </c>
      <c r="I957" t="s">
        <v>26</v>
      </c>
      <c r="J957" t="s">
        <v>27</v>
      </c>
      <c r="K957" t="s">
        <v>328</v>
      </c>
      <c r="L957" t="s">
        <v>1487</v>
      </c>
      <c r="M957">
        <v>39212</v>
      </c>
      <c r="N957" t="s">
        <v>30</v>
      </c>
      <c r="O957" t="s">
        <v>277</v>
      </c>
      <c r="P957" t="s">
        <v>46</v>
      </c>
      <c r="Q957" t="s">
        <v>59</v>
      </c>
      <c r="R957" t="s">
        <v>278</v>
      </c>
      <c r="S957">
        <v>173.79999999999998</v>
      </c>
      <c r="T957">
        <v>5</v>
      </c>
      <c r="U957">
        <v>0</v>
      </c>
      <c r="V957">
        <v>43.449999999999989</v>
      </c>
    </row>
    <row r="958" spans="1:22" x14ac:dyDescent="0.3">
      <c r="A958">
        <v>957</v>
      </c>
      <c r="B958" t="s">
        <v>2895</v>
      </c>
      <c r="C958">
        <v>2014</v>
      </c>
      <c r="D958">
        <v>41775</v>
      </c>
      <c r="E958">
        <v>41778</v>
      </c>
      <c r="F958" t="s">
        <v>23</v>
      </c>
      <c r="G958" t="s">
        <v>2896</v>
      </c>
      <c r="H958" t="s">
        <v>2897</v>
      </c>
      <c r="I958" t="s">
        <v>26</v>
      </c>
      <c r="J958" t="s">
        <v>27</v>
      </c>
      <c r="K958" t="s">
        <v>544</v>
      </c>
      <c r="L958" t="s">
        <v>310</v>
      </c>
      <c r="M958">
        <v>85023</v>
      </c>
      <c r="N958" t="s">
        <v>44</v>
      </c>
      <c r="O958" t="s">
        <v>2669</v>
      </c>
      <c r="P958" t="s">
        <v>71</v>
      </c>
      <c r="Q958" t="s">
        <v>72</v>
      </c>
      <c r="R958" t="s">
        <v>2670</v>
      </c>
      <c r="S958">
        <v>29.592000000000002</v>
      </c>
      <c r="T958">
        <v>1</v>
      </c>
      <c r="U958">
        <v>0.2</v>
      </c>
      <c r="V958">
        <v>2.5893000000000006</v>
      </c>
    </row>
    <row r="959" spans="1:22" x14ac:dyDescent="0.3">
      <c r="A959">
        <v>958</v>
      </c>
      <c r="B959" t="s">
        <v>2895</v>
      </c>
      <c r="C959">
        <v>2014</v>
      </c>
      <c r="D959">
        <v>41775</v>
      </c>
      <c r="E959">
        <v>41778</v>
      </c>
      <c r="F959" t="s">
        <v>23</v>
      </c>
      <c r="G959" t="s">
        <v>2896</v>
      </c>
      <c r="H959" t="s">
        <v>2897</v>
      </c>
      <c r="I959" t="s">
        <v>26</v>
      </c>
      <c r="J959" t="s">
        <v>27</v>
      </c>
      <c r="K959" t="s">
        <v>544</v>
      </c>
      <c r="L959" t="s">
        <v>310</v>
      </c>
      <c r="M959">
        <v>85023</v>
      </c>
      <c r="N959" t="s">
        <v>44</v>
      </c>
      <c r="O959" t="s">
        <v>2898</v>
      </c>
      <c r="P959" t="s">
        <v>46</v>
      </c>
      <c r="Q959" t="s">
        <v>75</v>
      </c>
      <c r="R959" t="s">
        <v>2899</v>
      </c>
      <c r="S959">
        <v>4.7520000000000007</v>
      </c>
      <c r="T959">
        <v>2</v>
      </c>
      <c r="U959">
        <v>0.7</v>
      </c>
      <c r="V959">
        <v>-3.1679999999999993</v>
      </c>
    </row>
    <row r="960" spans="1:22" x14ac:dyDescent="0.3">
      <c r="A960">
        <v>959</v>
      </c>
      <c r="B960" t="s">
        <v>2895</v>
      </c>
      <c r="C960">
        <v>2014</v>
      </c>
      <c r="D960">
        <v>41775</v>
      </c>
      <c r="E960">
        <v>41778</v>
      </c>
      <c r="F960" t="s">
        <v>23</v>
      </c>
      <c r="G960" t="s">
        <v>2896</v>
      </c>
      <c r="H960" t="s">
        <v>2897</v>
      </c>
      <c r="I960" t="s">
        <v>26</v>
      </c>
      <c r="J960" t="s">
        <v>27</v>
      </c>
      <c r="K960" t="s">
        <v>544</v>
      </c>
      <c r="L960" t="s">
        <v>310</v>
      </c>
      <c r="M960">
        <v>85023</v>
      </c>
      <c r="N960" t="s">
        <v>44</v>
      </c>
      <c r="O960" t="s">
        <v>2900</v>
      </c>
      <c r="P960" t="s">
        <v>46</v>
      </c>
      <c r="Q960" t="s">
        <v>90</v>
      </c>
      <c r="R960" t="s">
        <v>2901</v>
      </c>
      <c r="S960">
        <v>15.552000000000003</v>
      </c>
      <c r="T960">
        <v>3</v>
      </c>
      <c r="U960">
        <v>0.2</v>
      </c>
      <c r="V960">
        <v>5.6375999999999999</v>
      </c>
    </row>
    <row r="961" spans="1:22" x14ac:dyDescent="0.3">
      <c r="A961">
        <v>960</v>
      </c>
      <c r="B961" t="s">
        <v>2902</v>
      </c>
      <c r="C961">
        <v>2012</v>
      </c>
      <c r="D961">
        <v>41174</v>
      </c>
      <c r="E96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3">
      <c r="A962">
        <v>961</v>
      </c>
      <c r="B962" t="s">
        <v>2907</v>
      </c>
      <c r="C962">
        <v>2014</v>
      </c>
      <c r="D962">
        <v>41958</v>
      </c>
      <c r="E962">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28.137200000000007</v>
      </c>
    </row>
    <row r="963" spans="1:22" x14ac:dyDescent="0.3">
      <c r="A963">
        <v>962</v>
      </c>
      <c r="B963" t="s">
        <v>2910</v>
      </c>
      <c r="C963">
        <v>2012</v>
      </c>
      <c r="D963">
        <v>41240</v>
      </c>
      <c r="E963">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3">
      <c r="A964">
        <v>963</v>
      </c>
      <c r="B964" t="s">
        <v>2915</v>
      </c>
      <c r="C964">
        <v>2013</v>
      </c>
      <c r="D964">
        <v>41519</v>
      </c>
      <c r="E964">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3">
      <c r="A965">
        <v>964</v>
      </c>
      <c r="B965" t="s">
        <v>2916</v>
      </c>
      <c r="C965">
        <v>2011</v>
      </c>
      <c r="D965">
        <v>40808</v>
      </c>
      <c r="E965">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3">
      <c r="A966">
        <v>965</v>
      </c>
      <c r="B966" t="s">
        <v>2920</v>
      </c>
      <c r="C966">
        <v>2014</v>
      </c>
      <c r="D966">
        <v>41739</v>
      </c>
      <c r="E966">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3">
      <c r="A967">
        <v>966</v>
      </c>
      <c r="B967" t="s">
        <v>2920</v>
      </c>
      <c r="C967">
        <v>2014</v>
      </c>
      <c r="D967">
        <v>41739</v>
      </c>
      <c r="E967">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9.7118999999999982</v>
      </c>
    </row>
    <row r="968" spans="1:22" x14ac:dyDescent="0.3">
      <c r="A968">
        <v>967</v>
      </c>
      <c r="B968" t="s">
        <v>2920</v>
      </c>
      <c r="C968">
        <v>2014</v>
      </c>
      <c r="D968">
        <v>41739</v>
      </c>
      <c r="E968">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6.2208000000000006</v>
      </c>
    </row>
    <row r="969" spans="1:22" x14ac:dyDescent="0.3">
      <c r="A969">
        <v>968</v>
      </c>
      <c r="B969" t="s">
        <v>2920</v>
      </c>
      <c r="C969">
        <v>2014</v>
      </c>
      <c r="D969">
        <v>41739</v>
      </c>
      <c r="E969">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91.967999999999989</v>
      </c>
    </row>
    <row r="970" spans="1:22" x14ac:dyDescent="0.3">
      <c r="A970">
        <v>969</v>
      </c>
      <c r="B970" t="s">
        <v>2920</v>
      </c>
      <c r="C970">
        <v>2014</v>
      </c>
      <c r="D970">
        <v>41739</v>
      </c>
      <c r="E970">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3">
      <c r="A971">
        <v>970</v>
      </c>
      <c r="B971" t="s">
        <v>2920</v>
      </c>
      <c r="C971">
        <v>2014</v>
      </c>
      <c r="D971">
        <v>41739</v>
      </c>
      <c r="E971">
        <v>41741</v>
      </c>
      <c r="F971" t="s">
        <v>188</v>
      </c>
      <c r="G971" t="s">
        <v>2921</v>
      </c>
      <c r="H971" t="s">
        <v>2922</v>
      </c>
      <c r="I971" t="s">
        <v>102</v>
      </c>
      <c r="J971" t="s">
        <v>27</v>
      </c>
      <c r="K971" t="s">
        <v>266</v>
      </c>
      <c r="L971" t="s">
        <v>267</v>
      </c>
      <c r="M971">
        <v>10011</v>
      </c>
      <c r="N971" t="s">
        <v>148</v>
      </c>
      <c r="O971" t="s">
        <v>2929</v>
      </c>
      <c r="P971" t="s">
        <v>46</v>
      </c>
      <c r="Q971" t="s">
        <v>59</v>
      </c>
      <c r="R971" t="s">
        <v>2930</v>
      </c>
      <c r="S971">
        <v>501.81000000000006</v>
      </c>
      <c r="T971">
        <v>3</v>
      </c>
      <c r="U971">
        <v>0</v>
      </c>
      <c r="V971">
        <v>0</v>
      </c>
    </row>
    <row r="972" spans="1:22" x14ac:dyDescent="0.3">
      <c r="A972">
        <v>971</v>
      </c>
      <c r="B972" t="s">
        <v>2931</v>
      </c>
      <c r="C972">
        <v>2011</v>
      </c>
      <c r="D972">
        <v>40560</v>
      </c>
      <c r="E972">
        <v>40562</v>
      </c>
      <c r="F972" t="s">
        <v>23</v>
      </c>
      <c r="G972" t="s">
        <v>951</v>
      </c>
      <c r="H972" t="s">
        <v>952</v>
      </c>
      <c r="I972" t="s">
        <v>26</v>
      </c>
      <c r="J972" t="s">
        <v>27</v>
      </c>
      <c r="K972" t="s">
        <v>146</v>
      </c>
      <c r="L972" t="s">
        <v>147</v>
      </c>
      <c r="M972">
        <v>19134</v>
      </c>
      <c r="N972" t="s">
        <v>148</v>
      </c>
      <c r="O972" t="s">
        <v>2932</v>
      </c>
      <c r="P972" t="s">
        <v>32</v>
      </c>
      <c r="Q972" t="s">
        <v>65</v>
      </c>
      <c r="R972" t="s">
        <v>2933</v>
      </c>
      <c r="S972">
        <v>127.10400000000001</v>
      </c>
      <c r="T972">
        <v>6</v>
      </c>
      <c r="U972">
        <v>0.2</v>
      </c>
      <c r="V972">
        <v>28.598399999999998</v>
      </c>
    </row>
    <row r="973" spans="1:22" x14ac:dyDescent="0.3">
      <c r="A973">
        <v>972</v>
      </c>
      <c r="B973" t="s">
        <v>2931</v>
      </c>
      <c r="C973">
        <v>2011</v>
      </c>
      <c r="D973">
        <v>40560</v>
      </c>
      <c r="E973">
        <v>40562</v>
      </c>
      <c r="F973" t="s">
        <v>23</v>
      </c>
      <c r="G973" t="s">
        <v>951</v>
      </c>
      <c r="H973" t="s">
        <v>952</v>
      </c>
      <c r="I973" t="s">
        <v>26</v>
      </c>
      <c r="J973" t="s">
        <v>27</v>
      </c>
      <c r="K973" t="s">
        <v>146</v>
      </c>
      <c r="L973" t="s">
        <v>147</v>
      </c>
      <c r="M973">
        <v>19134</v>
      </c>
      <c r="N973" t="s">
        <v>148</v>
      </c>
      <c r="O973" t="s">
        <v>1204</v>
      </c>
      <c r="P973" t="s">
        <v>71</v>
      </c>
      <c r="Q973" t="s">
        <v>72</v>
      </c>
      <c r="R973" t="s">
        <v>1205</v>
      </c>
      <c r="S973">
        <v>124.19999999999999</v>
      </c>
      <c r="T973">
        <v>3</v>
      </c>
      <c r="U973">
        <v>0.4</v>
      </c>
      <c r="V973">
        <v>-31.050000000000011</v>
      </c>
    </row>
    <row r="974" spans="1:22" x14ac:dyDescent="0.3">
      <c r="A974">
        <v>973</v>
      </c>
      <c r="B974" t="s">
        <v>2931</v>
      </c>
      <c r="C974">
        <v>2011</v>
      </c>
      <c r="D974">
        <v>40560</v>
      </c>
      <c r="E974">
        <v>40562</v>
      </c>
      <c r="F974" t="s">
        <v>23</v>
      </c>
      <c r="G974" t="s">
        <v>951</v>
      </c>
      <c r="H974" t="s">
        <v>952</v>
      </c>
      <c r="I974" t="s">
        <v>26</v>
      </c>
      <c r="J974" t="s">
        <v>27</v>
      </c>
      <c r="K974" t="s">
        <v>146</v>
      </c>
      <c r="L974" t="s">
        <v>147</v>
      </c>
      <c r="M974">
        <v>19134</v>
      </c>
      <c r="N974" t="s">
        <v>148</v>
      </c>
      <c r="O974" t="s">
        <v>2259</v>
      </c>
      <c r="P974" t="s">
        <v>46</v>
      </c>
      <c r="Q974" t="s">
        <v>75</v>
      </c>
      <c r="R974" t="s">
        <v>2260</v>
      </c>
      <c r="S974">
        <v>18.588000000000005</v>
      </c>
      <c r="T974">
        <v>2</v>
      </c>
      <c r="U974">
        <v>0.7</v>
      </c>
      <c r="V974">
        <v>-13.6312</v>
      </c>
    </row>
    <row r="975" spans="1:22" x14ac:dyDescent="0.3">
      <c r="A975">
        <v>974</v>
      </c>
      <c r="B975" t="s">
        <v>2931</v>
      </c>
      <c r="C975">
        <v>2011</v>
      </c>
      <c r="D975">
        <v>40560</v>
      </c>
      <c r="E975">
        <v>40562</v>
      </c>
      <c r="F975" t="s">
        <v>23</v>
      </c>
      <c r="G975" t="s">
        <v>951</v>
      </c>
      <c r="H975" t="s">
        <v>952</v>
      </c>
      <c r="I975" t="s">
        <v>26</v>
      </c>
      <c r="J975" t="s">
        <v>27</v>
      </c>
      <c r="K975" t="s">
        <v>146</v>
      </c>
      <c r="L975" t="s">
        <v>147</v>
      </c>
      <c r="M975">
        <v>19134</v>
      </c>
      <c r="N975" t="s">
        <v>148</v>
      </c>
      <c r="O975" t="s">
        <v>1197</v>
      </c>
      <c r="P975" t="s">
        <v>46</v>
      </c>
      <c r="Q975" t="s">
        <v>47</v>
      </c>
      <c r="R975" t="s">
        <v>1198</v>
      </c>
      <c r="S975">
        <v>30.072000000000003</v>
      </c>
      <c r="T975">
        <v>3</v>
      </c>
      <c r="U975">
        <v>0.2</v>
      </c>
      <c r="V975">
        <v>10.149299999999997</v>
      </c>
    </row>
    <row r="976" spans="1:22" x14ac:dyDescent="0.3">
      <c r="A976">
        <v>975</v>
      </c>
      <c r="B976" t="s">
        <v>2934</v>
      </c>
      <c r="C976">
        <v>2014</v>
      </c>
      <c r="D976">
        <v>41918</v>
      </c>
      <c r="E976">
        <v>41921</v>
      </c>
      <c r="F976" t="s">
        <v>23</v>
      </c>
      <c r="G976" t="s">
        <v>2363</v>
      </c>
      <c r="H976" t="s">
        <v>2364</v>
      </c>
      <c r="I976" t="s">
        <v>102</v>
      </c>
      <c r="J976" t="s">
        <v>27</v>
      </c>
      <c r="K976" t="s">
        <v>266</v>
      </c>
      <c r="L976" t="s">
        <v>267</v>
      </c>
      <c r="M976">
        <v>10011</v>
      </c>
      <c r="N976" t="s">
        <v>148</v>
      </c>
      <c r="O976" t="s">
        <v>1782</v>
      </c>
      <c r="P976" t="s">
        <v>71</v>
      </c>
      <c r="Q976" t="s">
        <v>72</v>
      </c>
      <c r="R976" t="s">
        <v>1783</v>
      </c>
      <c r="S976">
        <v>160.92999999999998</v>
      </c>
      <c r="T976">
        <v>7</v>
      </c>
      <c r="U976">
        <v>0</v>
      </c>
      <c r="V976">
        <v>3.2186000000000092</v>
      </c>
    </row>
    <row r="977" spans="1:22" x14ac:dyDescent="0.3">
      <c r="A977">
        <v>976</v>
      </c>
      <c r="B977" t="s">
        <v>2934</v>
      </c>
      <c r="C977">
        <v>2014</v>
      </c>
      <c r="D977">
        <v>41918</v>
      </c>
      <c r="E977">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25.579799999999992</v>
      </c>
    </row>
    <row r="978" spans="1:22" x14ac:dyDescent="0.3">
      <c r="A978">
        <v>977</v>
      </c>
      <c r="B978" t="s">
        <v>2935</v>
      </c>
      <c r="C978">
        <v>2014</v>
      </c>
      <c r="D978">
        <v>41830</v>
      </c>
      <c r="E978">
        <v>41836</v>
      </c>
      <c r="F978" t="s">
        <v>50</v>
      </c>
      <c r="G978" t="s">
        <v>1242</v>
      </c>
      <c r="H978" t="s">
        <v>1243</v>
      </c>
      <c r="I978" t="s">
        <v>26</v>
      </c>
      <c r="J978" t="s">
        <v>27</v>
      </c>
      <c r="K978" t="s">
        <v>419</v>
      </c>
      <c r="L978" t="s">
        <v>420</v>
      </c>
      <c r="M978">
        <v>97206</v>
      </c>
      <c r="N978" t="s">
        <v>44</v>
      </c>
      <c r="O978" t="s">
        <v>2936</v>
      </c>
      <c r="P978" t="s">
        <v>46</v>
      </c>
      <c r="Q978" t="s">
        <v>75</v>
      </c>
      <c r="R978" t="s">
        <v>2937</v>
      </c>
      <c r="S978">
        <v>1.0800000000000003</v>
      </c>
      <c r="T978">
        <v>2</v>
      </c>
      <c r="U978">
        <v>0.7</v>
      </c>
      <c r="V978">
        <v>-0.79200000000000004</v>
      </c>
    </row>
    <row r="979" spans="1:22" x14ac:dyDescent="0.3">
      <c r="A979">
        <v>978</v>
      </c>
      <c r="B979" t="s">
        <v>2938</v>
      </c>
      <c r="C979">
        <v>2014</v>
      </c>
      <c r="D979">
        <v>41647</v>
      </c>
      <c r="E979">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679.99599999999964</v>
      </c>
    </row>
    <row r="980" spans="1:22" x14ac:dyDescent="0.3">
      <c r="A980">
        <v>979</v>
      </c>
      <c r="B980" t="s">
        <v>2939</v>
      </c>
      <c r="C980">
        <v>2013</v>
      </c>
      <c r="D980">
        <v>41425</v>
      </c>
      <c r="E980">
        <v>41426</v>
      </c>
      <c r="F980" t="s">
        <v>188</v>
      </c>
      <c r="G980" t="s">
        <v>2940</v>
      </c>
      <c r="H980" t="s">
        <v>2941</v>
      </c>
      <c r="I980" t="s">
        <v>26</v>
      </c>
      <c r="J980" t="s">
        <v>27</v>
      </c>
      <c r="K980" t="s">
        <v>521</v>
      </c>
      <c r="L980" t="s">
        <v>88</v>
      </c>
      <c r="M980">
        <v>28403</v>
      </c>
      <c r="N980" t="s">
        <v>30</v>
      </c>
      <c r="O980" t="s">
        <v>2018</v>
      </c>
      <c r="P980" t="s">
        <v>46</v>
      </c>
      <c r="Q980" t="s">
        <v>75</v>
      </c>
      <c r="R980" t="s">
        <v>2019</v>
      </c>
      <c r="S980">
        <v>3.2820000000000005</v>
      </c>
      <c r="T980">
        <v>2</v>
      </c>
      <c r="U980">
        <v>0.7</v>
      </c>
      <c r="V980">
        <v>-2.6256000000000004</v>
      </c>
    </row>
    <row r="981" spans="1:22" x14ac:dyDescent="0.3">
      <c r="A981">
        <v>980</v>
      </c>
      <c r="B981" t="s">
        <v>2942</v>
      </c>
      <c r="C981">
        <v>2012</v>
      </c>
      <c r="D981">
        <v>41252</v>
      </c>
      <c r="E981">
        <v>41255</v>
      </c>
      <c r="F981" t="s">
        <v>188</v>
      </c>
      <c r="G981" t="s">
        <v>343</v>
      </c>
      <c r="H981" t="s">
        <v>344</v>
      </c>
      <c r="I981" t="s">
        <v>41</v>
      </c>
      <c r="J981" t="s">
        <v>27</v>
      </c>
      <c r="K981" t="s">
        <v>497</v>
      </c>
      <c r="L981" t="s">
        <v>254</v>
      </c>
      <c r="M981">
        <v>47201</v>
      </c>
      <c r="N981" t="s">
        <v>105</v>
      </c>
      <c r="O981" t="s">
        <v>2943</v>
      </c>
      <c r="P981" t="s">
        <v>46</v>
      </c>
      <c r="Q981" t="s">
        <v>90</v>
      </c>
      <c r="R981" t="s">
        <v>2944</v>
      </c>
      <c r="S981">
        <v>34.019999999999996</v>
      </c>
      <c r="T981">
        <v>3</v>
      </c>
      <c r="U981">
        <v>0</v>
      </c>
      <c r="V981">
        <v>16.669799999999999</v>
      </c>
    </row>
    <row r="982" spans="1:22" x14ac:dyDescent="0.3">
      <c r="A982">
        <v>981</v>
      </c>
      <c r="B982" t="s">
        <v>2945</v>
      </c>
      <c r="C982">
        <v>2013</v>
      </c>
      <c r="D982">
        <v>41551</v>
      </c>
      <c r="E982">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row>
    <row r="983" spans="1:22" x14ac:dyDescent="0.3">
      <c r="A983">
        <v>982</v>
      </c>
      <c r="B983" t="s">
        <v>2946</v>
      </c>
      <c r="C983">
        <v>2011</v>
      </c>
      <c r="D983">
        <v>40858</v>
      </c>
      <c r="E983">
        <v>40861</v>
      </c>
      <c r="F983" t="s">
        <v>23</v>
      </c>
      <c r="G983" t="s">
        <v>2947</v>
      </c>
      <c r="H983" t="s">
        <v>2948</v>
      </c>
      <c r="I983" t="s">
        <v>26</v>
      </c>
      <c r="J983" t="s">
        <v>27</v>
      </c>
      <c r="K983" t="s">
        <v>1473</v>
      </c>
      <c r="L983" t="s">
        <v>457</v>
      </c>
      <c r="M983">
        <v>80027</v>
      </c>
      <c r="N983" t="s">
        <v>44</v>
      </c>
      <c r="O983" t="s">
        <v>2949</v>
      </c>
      <c r="P983" t="s">
        <v>46</v>
      </c>
      <c r="Q983" t="s">
        <v>68</v>
      </c>
      <c r="R983" t="s">
        <v>2950</v>
      </c>
      <c r="S983">
        <v>3.3920000000000003</v>
      </c>
      <c r="T983">
        <v>1</v>
      </c>
      <c r="U983">
        <v>0.2</v>
      </c>
      <c r="V983">
        <v>0.80559999999999987</v>
      </c>
    </row>
    <row r="984" spans="1:22" x14ac:dyDescent="0.3">
      <c r="A984">
        <v>983</v>
      </c>
      <c r="B984" t="s">
        <v>2946</v>
      </c>
      <c r="C984">
        <v>2011</v>
      </c>
      <c r="D984">
        <v>40858</v>
      </c>
      <c r="E984">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55.998400000000032</v>
      </c>
    </row>
    <row r="985" spans="1:22" x14ac:dyDescent="0.3">
      <c r="A985">
        <v>984</v>
      </c>
      <c r="B985" t="s">
        <v>2946</v>
      </c>
      <c r="C985">
        <v>2011</v>
      </c>
      <c r="D985">
        <v>40858</v>
      </c>
      <c r="E985">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x14ac:dyDescent="0.3">
      <c r="A986">
        <v>985</v>
      </c>
      <c r="B986" t="s">
        <v>2953</v>
      </c>
      <c r="C986">
        <v>2014</v>
      </c>
      <c r="D986">
        <v>41912</v>
      </c>
      <c r="E986">
        <v>41918</v>
      </c>
      <c r="F986" t="s">
        <v>50</v>
      </c>
      <c r="G986" t="s">
        <v>2954</v>
      </c>
      <c r="H986" t="s">
        <v>2955</v>
      </c>
      <c r="I986" t="s">
        <v>102</v>
      </c>
      <c r="J986" t="s">
        <v>27</v>
      </c>
      <c r="K986" t="s">
        <v>602</v>
      </c>
      <c r="L986" t="s">
        <v>104</v>
      </c>
      <c r="M986">
        <v>77506</v>
      </c>
      <c r="N986" t="s">
        <v>105</v>
      </c>
      <c r="O986" t="s">
        <v>2492</v>
      </c>
      <c r="P986" t="s">
        <v>46</v>
      </c>
      <c r="Q986" t="s">
        <v>47</v>
      </c>
      <c r="R986" t="s">
        <v>2493</v>
      </c>
      <c r="S986">
        <v>7.9680000000000009</v>
      </c>
      <c r="T986">
        <v>2</v>
      </c>
      <c r="U986">
        <v>0.2</v>
      </c>
      <c r="V986">
        <v>2.5895999999999999</v>
      </c>
    </row>
    <row r="987" spans="1:22" x14ac:dyDescent="0.3">
      <c r="A987">
        <v>986</v>
      </c>
      <c r="B987" t="s">
        <v>2953</v>
      </c>
      <c r="C987">
        <v>2014</v>
      </c>
      <c r="D987">
        <v>41912</v>
      </c>
      <c r="E987">
        <v>41918</v>
      </c>
      <c r="F987" t="s">
        <v>50</v>
      </c>
      <c r="G987" t="s">
        <v>2954</v>
      </c>
      <c r="H987" t="s">
        <v>2955</v>
      </c>
      <c r="I987" t="s">
        <v>102</v>
      </c>
      <c r="J987" t="s">
        <v>27</v>
      </c>
      <c r="K987" t="s">
        <v>602</v>
      </c>
      <c r="L987" t="s">
        <v>104</v>
      </c>
      <c r="M987">
        <v>77506</v>
      </c>
      <c r="N987" t="s">
        <v>105</v>
      </c>
      <c r="O987" t="s">
        <v>2956</v>
      </c>
      <c r="P987" t="s">
        <v>46</v>
      </c>
      <c r="Q987" t="s">
        <v>173</v>
      </c>
      <c r="R987" t="s">
        <v>2957</v>
      </c>
      <c r="S987">
        <v>27.968000000000004</v>
      </c>
      <c r="T987">
        <v>4</v>
      </c>
      <c r="U987">
        <v>0.2</v>
      </c>
      <c r="V987">
        <v>9.4391999999999996</v>
      </c>
    </row>
    <row r="988" spans="1:22" x14ac:dyDescent="0.3">
      <c r="A988">
        <v>987</v>
      </c>
      <c r="B988" t="s">
        <v>2953</v>
      </c>
      <c r="C988">
        <v>2014</v>
      </c>
      <c r="D988">
        <v>41912</v>
      </c>
      <c r="E988">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44.867999999999967</v>
      </c>
    </row>
    <row r="989" spans="1:22" x14ac:dyDescent="0.3">
      <c r="A989">
        <v>988</v>
      </c>
      <c r="B989" t="s">
        <v>2960</v>
      </c>
      <c r="C989">
        <v>2012</v>
      </c>
      <c r="D989">
        <v>40978</v>
      </c>
      <c r="E989">
        <v>40978</v>
      </c>
      <c r="F989" t="s">
        <v>1290</v>
      </c>
      <c r="G989" t="s">
        <v>2961</v>
      </c>
      <c r="H989" t="s">
        <v>2962</v>
      </c>
      <c r="I989" t="s">
        <v>26</v>
      </c>
      <c r="J989" t="s">
        <v>27</v>
      </c>
      <c r="K989" t="s">
        <v>184</v>
      </c>
      <c r="L989" t="s">
        <v>104</v>
      </c>
      <c r="M989">
        <v>77041</v>
      </c>
      <c r="N989" t="s">
        <v>105</v>
      </c>
      <c r="O989" t="s">
        <v>2963</v>
      </c>
      <c r="P989" t="s">
        <v>46</v>
      </c>
      <c r="Q989" t="s">
        <v>75</v>
      </c>
      <c r="R989" t="s">
        <v>2964</v>
      </c>
      <c r="S989">
        <v>1.1119999999999997</v>
      </c>
      <c r="T989">
        <v>2</v>
      </c>
      <c r="U989">
        <v>0.8</v>
      </c>
      <c r="V989">
        <v>-1.8904000000000001</v>
      </c>
    </row>
    <row r="990" spans="1:22" x14ac:dyDescent="0.3">
      <c r="A990">
        <v>989</v>
      </c>
      <c r="B990" t="s">
        <v>2965</v>
      </c>
      <c r="C990">
        <v>2014</v>
      </c>
      <c r="D990">
        <v>41781</v>
      </c>
      <c r="E990">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row>
    <row r="991" spans="1:22" x14ac:dyDescent="0.3">
      <c r="A991">
        <v>990</v>
      </c>
      <c r="B991" t="s">
        <v>2965</v>
      </c>
      <c r="C991">
        <v>2014</v>
      </c>
      <c r="D991">
        <v>41781</v>
      </c>
      <c r="E99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3">
      <c r="A992">
        <v>991</v>
      </c>
      <c r="B992" t="s">
        <v>2968</v>
      </c>
      <c r="C992">
        <v>2012</v>
      </c>
      <c r="D992">
        <v>40997</v>
      </c>
      <c r="E992">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131.27849999999995</v>
      </c>
    </row>
    <row r="993" spans="1:22" x14ac:dyDescent="0.3">
      <c r="A993">
        <v>992</v>
      </c>
      <c r="B993" t="s">
        <v>2971</v>
      </c>
      <c r="C993">
        <v>2013</v>
      </c>
      <c r="D993">
        <v>41527</v>
      </c>
      <c r="E993">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14.624000000000002</v>
      </c>
      <c r="T993">
        <v>2</v>
      </c>
      <c r="U993">
        <v>0.2</v>
      </c>
      <c r="V993">
        <v>5.484</v>
      </c>
    </row>
    <row r="994" spans="1:22" x14ac:dyDescent="0.3">
      <c r="A994">
        <v>993</v>
      </c>
      <c r="B994" t="s">
        <v>2972</v>
      </c>
      <c r="C994">
        <v>2013</v>
      </c>
      <c r="D994">
        <v>41513</v>
      </c>
      <c r="E994">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3">
      <c r="A995">
        <v>994</v>
      </c>
      <c r="B995" t="s">
        <v>2972</v>
      </c>
      <c r="C995">
        <v>2013</v>
      </c>
      <c r="D995">
        <v>41513</v>
      </c>
      <c r="E995">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3">
      <c r="A996">
        <v>995</v>
      </c>
      <c r="B996" t="s">
        <v>2975</v>
      </c>
      <c r="C996">
        <v>2011</v>
      </c>
      <c r="D996">
        <v>40684</v>
      </c>
      <c r="E996">
        <v>40688</v>
      </c>
      <c r="F996" t="s">
        <v>50</v>
      </c>
      <c r="G996" t="s">
        <v>2976</v>
      </c>
      <c r="H996" t="s">
        <v>2977</v>
      </c>
      <c r="I996" t="s">
        <v>41</v>
      </c>
      <c r="J996" t="s">
        <v>27</v>
      </c>
      <c r="K996" t="s">
        <v>2978</v>
      </c>
      <c r="L996" t="s">
        <v>319</v>
      </c>
      <c r="M996">
        <v>23464</v>
      </c>
      <c r="N996" t="s">
        <v>30</v>
      </c>
      <c r="O996" t="s">
        <v>2979</v>
      </c>
      <c r="P996" t="s">
        <v>46</v>
      </c>
      <c r="Q996" t="s">
        <v>75</v>
      </c>
      <c r="R996" t="s">
        <v>2980</v>
      </c>
      <c r="S996">
        <v>2715.9300000000003</v>
      </c>
      <c r="T996">
        <v>7</v>
      </c>
      <c r="U996">
        <v>0</v>
      </c>
      <c r="V996">
        <v>1276.4871000000001</v>
      </c>
    </row>
    <row r="997" spans="1:22" x14ac:dyDescent="0.3">
      <c r="A997">
        <v>996</v>
      </c>
      <c r="B997" t="s">
        <v>2975</v>
      </c>
      <c r="C997">
        <v>2011</v>
      </c>
      <c r="D997">
        <v>40684</v>
      </c>
      <c r="E997">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3">
      <c r="A998">
        <v>997</v>
      </c>
      <c r="B998" t="s">
        <v>2982</v>
      </c>
      <c r="C998">
        <v>2012</v>
      </c>
      <c r="D998">
        <v>41210</v>
      </c>
      <c r="E998">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3">
      <c r="A999">
        <v>998</v>
      </c>
      <c r="B999" t="s">
        <v>2982</v>
      </c>
      <c r="C999">
        <v>2012</v>
      </c>
      <c r="D999">
        <v>41210</v>
      </c>
      <c r="E999">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9.8901000000000039</v>
      </c>
    </row>
    <row r="1000" spans="1:22" x14ac:dyDescent="0.3">
      <c r="A1000">
        <v>999</v>
      </c>
      <c r="B1000" t="s">
        <v>2982</v>
      </c>
      <c r="C1000">
        <v>2012</v>
      </c>
      <c r="D1000">
        <v>41210</v>
      </c>
      <c r="E1000">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x14ac:dyDescent="0.3">
      <c r="A1001">
        <v>1000</v>
      </c>
      <c r="B1001" t="s">
        <v>2982</v>
      </c>
      <c r="C1001">
        <v>2012</v>
      </c>
      <c r="D1001">
        <v>41210</v>
      </c>
      <c r="E100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12.912900000000004</v>
      </c>
    </row>
    <row r="1002" spans="1:22" x14ac:dyDescent="0.3">
      <c r="A1002">
        <v>1001</v>
      </c>
      <c r="B1002" t="s">
        <v>2991</v>
      </c>
      <c r="C1002">
        <v>2013</v>
      </c>
      <c r="D1002">
        <v>41592</v>
      </c>
      <c r="E1002">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3">
      <c r="A1003">
        <v>1002</v>
      </c>
      <c r="B1003" t="s">
        <v>2992</v>
      </c>
      <c r="C1003">
        <v>2012</v>
      </c>
      <c r="D1003">
        <v>41121</v>
      </c>
      <c r="E1003">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762.18449999999984</v>
      </c>
    </row>
    <row r="1004" spans="1:22" x14ac:dyDescent="0.3">
      <c r="A1004">
        <v>1003</v>
      </c>
      <c r="B1004" t="s">
        <v>2992</v>
      </c>
      <c r="C1004">
        <v>2012</v>
      </c>
      <c r="D1004">
        <v>41121</v>
      </c>
      <c r="E1004">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3">
      <c r="A1005">
        <v>1004</v>
      </c>
      <c r="B1005" t="s">
        <v>2992</v>
      </c>
      <c r="C1005">
        <v>2012</v>
      </c>
      <c r="D1005">
        <v>41121</v>
      </c>
      <c r="E1005">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3">
      <c r="A1006">
        <v>1005</v>
      </c>
      <c r="B1006" t="s">
        <v>2995</v>
      </c>
      <c r="C1006">
        <v>2012</v>
      </c>
      <c r="D1006">
        <v>41148</v>
      </c>
      <c r="E1006">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484.65000000000003</v>
      </c>
      <c r="T1006">
        <v>3</v>
      </c>
      <c r="U1006">
        <v>0</v>
      </c>
      <c r="V1006">
        <v>92.083500000000015</v>
      </c>
    </row>
    <row r="1007" spans="1:22" x14ac:dyDescent="0.3">
      <c r="A1007">
        <v>1006</v>
      </c>
      <c r="B1007" t="s">
        <v>3001</v>
      </c>
      <c r="C1007">
        <v>2012</v>
      </c>
      <c r="D1007">
        <v>41226</v>
      </c>
      <c r="E1007">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40.353599999999986</v>
      </c>
    </row>
    <row r="1008" spans="1:22" x14ac:dyDescent="0.3">
      <c r="A1008">
        <v>1007</v>
      </c>
      <c r="B1008" t="s">
        <v>3002</v>
      </c>
      <c r="C1008">
        <v>2012</v>
      </c>
      <c r="D1008">
        <v>41219</v>
      </c>
      <c r="E1008">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7.080000000000001</v>
      </c>
      <c r="T1008">
        <v>3</v>
      </c>
      <c r="U1008">
        <v>0.2</v>
      </c>
      <c r="V1008">
        <v>2.4779999999999989</v>
      </c>
    </row>
    <row r="1009" spans="1:22" x14ac:dyDescent="0.3">
      <c r="A1009">
        <v>1008</v>
      </c>
      <c r="B1009" t="s">
        <v>3002</v>
      </c>
      <c r="C1009">
        <v>2012</v>
      </c>
      <c r="D1009">
        <v>41219</v>
      </c>
      <c r="E1009">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-3.5207999999999995</v>
      </c>
    </row>
    <row r="1010" spans="1:22" x14ac:dyDescent="0.3">
      <c r="A1010">
        <v>1009</v>
      </c>
      <c r="B1010" t="s">
        <v>3007</v>
      </c>
      <c r="C1010">
        <v>2014</v>
      </c>
      <c r="D1010">
        <v>42000</v>
      </c>
      <c r="E1010">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20.584999999999994</v>
      </c>
    </row>
    <row r="1011" spans="1:22" x14ac:dyDescent="0.3">
      <c r="A1011">
        <v>1010</v>
      </c>
      <c r="B1011" t="s">
        <v>3008</v>
      </c>
      <c r="C1011">
        <v>2014</v>
      </c>
      <c r="D1011">
        <v>41853</v>
      </c>
      <c r="E101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95.984000000000009</v>
      </c>
      <c r="T1011">
        <v>2</v>
      </c>
      <c r="U1011">
        <v>0.2</v>
      </c>
      <c r="V1011">
        <v>5.9990000000000023</v>
      </c>
    </row>
    <row r="1012" spans="1:22" x14ac:dyDescent="0.3">
      <c r="A1012">
        <v>1011</v>
      </c>
      <c r="B1012" t="s">
        <v>3009</v>
      </c>
      <c r="C1012">
        <v>2011</v>
      </c>
      <c r="D1012">
        <v>40871</v>
      </c>
      <c r="E1012">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x14ac:dyDescent="0.3">
      <c r="A1013">
        <v>1012</v>
      </c>
      <c r="B1013" t="s">
        <v>3014</v>
      </c>
      <c r="C1013">
        <v>2014</v>
      </c>
      <c r="D1013">
        <v>41808</v>
      </c>
      <c r="E1013">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46.574999999999996</v>
      </c>
    </row>
    <row r="1014" spans="1:22" x14ac:dyDescent="0.3">
      <c r="A1014">
        <v>1013</v>
      </c>
      <c r="B1014" t="s">
        <v>3014</v>
      </c>
      <c r="C1014">
        <v>2014</v>
      </c>
      <c r="D1014">
        <v>41808</v>
      </c>
      <c r="E1014">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4.068699999999998</v>
      </c>
    </row>
    <row r="1015" spans="1:22" x14ac:dyDescent="0.3">
      <c r="A1015">
        <v>1014</v>
      </c>
      <c r="B1015" t="s">
        <v>3018</v>
      </c>
      <c r="C1015">
        <v>2012</v>
      </c>
      <c r="D1015">
        <v>41264</v>
      </c>
      <c r="E1015">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row>
    <row r="1016" spans="1:22" x14ac:dyDescent="0.3">
      <c r="A1016">
        <v>1015</v>
      </c>
      <c r="B1016" t="s">
        <v>3018</v>
      </c>
      <c r="C1016">
        <v>2012</v>
      </c>
      <c r="D1016">
        <v>41264</v>
      </c>
      <c r="E1016">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3">
      <c r="A1017">
        <v>1016</v>
      </c>
      <c r="B1017" t="s">
        <v>3023</v>
      </c>
      <c r="C1017">
        <v>2012</v>
      </c>
      <c r="D1017">
        <v>41169</v>
      </c>
      <c r="E1017">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32.400000000000006</v>
      </c>
      <c r="T1017">
        <v>5</v>
      </c>
      <c r="U1017">
        <v>0</v>
      </c>
      <c r="V1017">
        <v>15.552000000000001</v>
      </c>
    </row>
    <row r="1018" spans="1:22" x14ac:dyDescent="0.3">
      <c r="A1018">
        <v>1017</v>
      </c>
      <c r="B1018" t="s">
        <v>3024</v>
      </c>
      <c r="C1018">
        <v>2012</v>
      </c>
      <c r="D1018">
        <v>41096</v>
      </c>
      <c r="E1018">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3">
      <c r="A1019">
        <v>1018</v>
      </c>
      <c r="B1019" t="s">
        <v>3024</v>
      </c>
      <c r="C1019">
        <v>2012</v>
      </c>
      <c r="D1019">
        <v>41096</v>
      </c>
      <c r="E1019">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3">
      <c r="A1020">
        <v>1019</v>
      </c>
      <c r="B1020" t="s">
        <v>3024</v>
      </c>
      <c r="C1020">
        <v>2012</v>
      </c>
      <c r="D1020">
        <v>41096</v>
      </c>
      <c r="E1020">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124.94999999999999</v>
      </c>
      <c r="T1020">
        <v>5</v>
      </c>
      <c r="U1020">
        <v>0</v>
      </c>
      <c r="V1020">
        <v>2.4990000000000023</v>
      </c>
    </row>
    <row r="1021" spans="1:22" x14ac:dyDescent="0.3">
      <c r="A1021">
        <v>1020</v>
      </c>
      <c r="B1021" t="s">
        <v>3024</v>
      </c>
      <c r="C1021">
        <v>2012</v>
      </c>
      <c r="D1021">
        <v>41096</v>
      </c>
      <c r="E102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156.42899999999997</v>
      </c>
    </row>
    <row r="1022" spans="1:22" x14ac:dyDescent="0.3">
      <c r="A1022">
        <v>1021</v>
      </c>
      <c r="B1022" t="s">
        <v>3033</v>
      </c>
      <c r="C1022">
        <v>2012</v>
      </c>
      <c r="D1022">
        <v>41026</v>
      </c>
      <c r="E1022">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22.740000000000002</v>
      </c>
      <c r="T1022">
        <v>3</v>
      </c>
      <c r="U1022">
        <v>0</v>
      </c>
      <c r="V1022">
        <v>8.8686000000000007</v>
      </c>
    </row>
    <row r="1023" spans="1:22" x14ac:dyDescent="0.3">
      <c r="A1023">
        <v>1022</v>
      </c>
      <c r="B1023" t="s">
        <v>3033</v>
      </c>
      <c r="C1023">
        <v>2012</v>
      </c>
      <c r="D1023">
        <v>41026</v>
      </c>
      <c r="E1023">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3">
      <c r="A1024">
        <v>1023</v>
      </c>
      <c r="B1024" t="s">
        <v>3033</v>
      </c>
      <c r="C1024">
        <v>2012</v>
      </c>
      <c r="D1024">
        <v>41026</v>
      </c>
      <c r="E1024">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3">
      <c r="A1025">
        <v>1024</v>
      </c>
      <c r="B1025" t="s">
        <v>3040</v>
      </c>
      <c r="C1025">
        <v>2012</v>
      </c>
      <c r="D1025">
        <v>41076</v>
      </c>
      <c r="E1025">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3">
      <c r="A1026">
        <v>1025</v>
      </c>
      <c r="B1026" t="s">
        <v>3043</v>
      </c>
      <c r="C1026">
        <v>2014</v>
      </c>
      <c r="D1026">
        <v>41991</v>
      </c>
      <c r="E1026">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3">
      <c r="A1027">
        <v>1026</v>
      </c>
      <c r="B1027" t="s">
        <v>3048</v>
      </c>
      <c r="C1027">
        <v>2013</v>
      </c>
      <c r="D1027">
        <v>41285</v>
      </c>
      <c r="E1027">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15.552000000000003</v>
      </c>
      <c r="T1027">
        <v>3</v>
      </c>
      <c r="U1027">
        <v>0.2</v>
      </c>
      <c r="V1027">
        <v>5.4432</v>
      </c>
    </row>
    <row r="1028" spans="1:22" x14ac:dyDescent="0.3">
      <c r="A1028">
        <v>1027</v>
      </c>
      <c r="B1028" t="s">
        <v>3048</v>
      </c>
      <c r="C1028">
        <v>2013</v>
      </c>
      <c r="D1028">
        <v>41285</v>
      </c>
      <c r="E1028">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20.576399999999996</v>
      </c>
    </row>
    <row r="1029" spans="1:22" x14ac:dyDescent="0.3">
      <c r="A1029">
        <v>1028</v>
      </c>
      <c r="B1029" t="s">
        <v>3048</v>
      </c>
      <c r="C1029">
        <v>2013</v>
      </c>
      <c r="D1029">
        <v>41285</v>
      </c>
      <c r="E1029">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3">
      <c r="A1030">
        <v>1029</v>
      </c>
      <c r="B1030" t="s">
        <v>3057</v>
      </c>
      <c r="C1030">
        <v>2011</v>
      </c>
      <c r="D1030">
        <v>40735</v>
      </c>
      <c r="E1030">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83.283999999999992</v>
      </c>
    </row>
    <row r="1031" spans="1:22" x14ac:dyDescent="0.3">
      <c r="A1031">
        <v>1030</v>
      </c>
      <c r="B1031" t="s">
        <v>3057</v>
      </c>
      <c r="C1031">
        <v>2011</v>
      </c>
      <c r="D1031">
        <v>40735</v>
      </c>
      <c r="E103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197.96999999999997</v>
      </c>
      <c r="T1031">
        <v>3</v>
      </c>
      <c r="U1031">
        <v>0</v>
      </c>
      <c r="V1031">
        <v>57.41129999999999</v>
      </c>
    </row>
    <row r="1032" spans="1:22" x14ac:dyDescent="0.3">
      <c r="A1032">
        <v>1031</v>
      </c>
      <c r="B1032" t="s">
        <v>3057</v>
      </c>
      <c r="C1032">
        <v>2011</v>
      </c>
      <c r="D1032">
        <v>40735</v>
      </c>
      <c r="E1032">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3">
      <c r="A1033">
        <v>1032</v>
      </c>
      <c r="B1033" t="s">
        <v>3057</v>
      </c>
      <c r="C1033">
        <v>2011</v>
      </c>
      <c r="D1033">
        <v>40735</v>
      </c>
      <c r="E1033">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124.10999999999999</v>
      </c>
      <c r="T1033">
        <v>9</v>
      </c>
      <c r="U1033">
        <v>0</v>
      </c>
      <c r="V1033">
        <v>52.126200000000004</v>
      </c>
    </row>
    <row r="1034" spans="1:22" x14ac:dyDescent="0.3">
      <c r="A1034">
        <v>1033</v>
      </c>
      <c r="B1034" t="s">
        <v>3057</v>
      </c>
      <c r="C1034">
        <v>2011</v>
      </c>
      <c r="D1034">
        <v>40735</v>
      </c>
      <c r="E1034">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14.399999999999999</v>
      </c>
      <c r="T1034">
        <v>5</v>
      </c>
      <c r="U1034">
        <v>0</v>
      </c>
      <c r="V1034">
        <v>7.056</v>
      </c>
    </row>
    <row r="1035" spans="1:22" x14ac:dyDescent="0.3">
      <c r="A1035">
        <v>1034</v>
      </c>
      <c r="B1035" t="s">
        <v>3062</v>
      </c>
      <c r="C1035">
        <v>2013</v>
      </c>
      <c r="D1035">
        <v>41599</v>
      </c>
      <c r="E1035">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15.696000000000002</v>
      </c>
      <c r="T1035">
        <v>3</v>
      </c>
      <c r="U1035">
        <v>0.2</v>
      </c>
      <c r="V1035">
        <v>5.1011999999999995</v>
      </c>
    </row>
    <row r="1036" spans="1:22" x14ac:dyDescent="0.3">
      <c r="A1036">
        <v>1035</v>
      </c>
      <c r="B1036" t="s">
        <v>3062</v>
      </c>
      <c r="C1036">
        <v>2013</v>
      </c>
      <c r="D1036">
        <v>41599</v>
      </c>
      <c r="E1036">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3">
      <c r="A1037">
        <v>1036</v>
      </c>
      <c r="B1037" t="s">
        <v>3062</v>
      </c>
      <c r="C1037">
        <v>2013</v>
      </c>
      <c r="D1037">
        <v>41599</v>
      </c>
      <c r="E1037">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14.427000000000003</v>
      </c>
      <c r="T1037">
        <v>3</v>
      </c>
      <c r="U1037">
        <v>0.7</v>
      </c>
      <c r="V1037">
        <v>-10.579799999999999</v>
      </c>
    </row>
    <row r="1038" spans="1:22" x14ac:dyDescent="0.3">
      <c r="A1038">
        <v>1037</v>
      </c>
      <c r="B1038" t="s">
        <v>3067</v>
      </c>
      <c r="C1038">
        <v>2013</v>
      </c>
      <c r="D1038">
        <v>41387</v>
      </c>
      <c r="E1038">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row>
    <row r="1039" spans="1:22" x14ac:dyDescent="0.3">
      <c r="A1039">
        <v>1038</v>
      </c>
      <c r="B1039" t="s">
        <v>3071</v>
      </c>
      <c r="C1039">
        <v>2012</v>
      </c>
      <c r="D1039">
        <v>41073</v>
      </c>
      <c r="E1039">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3">
      <c r="A1040">
        <v>1039</v>
      </c>
      <c r="B1040" t="s">
        <v>3076</v>
      </c>
      <c r="C1040">
        <v>2014</v>
      </c>
      <c r="D1040">
        <v>41964</v>
      </c>
      <c r="E1040">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23.968000000000004</v>
      </c>
      <c r="T1040">
        <v>7</v>
      </c>
      <c r="U1040">
        <v>0.2</v>
      </c>
      <c r="V1040">
        <v>2.696399999999997</v>
      </c>
    </row>
    <row r="1041" spans="1:22" x14ac:dyDescent="0.3">
      <c r="A1041">
        <v>1040</v>
      </c>
      <c r="B1041" t="s">
        <v>3076</v>
      </c>
      <c r="C1041">
        <v>2014</v>
      </c>
      <c r="D1041">
        <v>41964</v>
      </c>
      <c r="E104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1.7954999999999988</v>
      </c>
    </row>
    <row r="1042" spans="1:22" x14ac:dyDescent="0.3">
      <c r="A1042">
        <v>1041</v>
      </c>
      <c r="B1042" t="s">
        <v>3082</v>
      </c>
      <c r="C1042">
        <v>2013</v>
      </c>
      <c r="D1042">
        <v>41354</v>
      </c>
      <c r="E1042">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146.40359999999998</v>
      </c>
    </row>
    <row r="1043" spans="1:22" x14ac:dyDescent="0.3">
      <c r="A1043">
        <v>1042</v>
      </c>
      <c r="B1043" t="s">
        <v>3086</v>
      </c>
      <c r="C1043">
        <v>2013</v>
      </c>
      <c r="D1043">
        <v>41524</v>
      </c>
      <c r="E1043">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3">
      <c r="A1044">
        <v>1043</v>
      </c>
      <c r="B1044" t="s">
        <v>3086</v>
      </c>
      <c r="C1044">
        <v>2013</v>
      </c>
      <c r="D1044">
        <v>41524</v>
      </c>
      <c r="E1044">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row>
    <row r="1045" spans="1:22" x14ac:dyDescent="0.3">
      <c r="A1045">
        <v>1044</v>
      </c>
      <c r="B1045" t="s">
        <v>3093</v>
      </c>
      <c r="C1045">
        <v>2014</v>
      </c>
      <c r="D1045">
        <v>41830</v>
      </c>
      <c r="E1045">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2.9835000000000003</v>
      </c>
    </row>
    <row r="1046" spans="1:22" x14ac:dyDescent="0.3">
      <c r="A1046">
        <v>1045</v>
      </c>
      <c r="B1046" t="s">
        <v>3093</v>
      </c>
      <c r="C1046">
        <v>2014</v>
      </c>
      <c r="D1046">
        <v>41830</v>
      </c>
      <c r="E1046">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58.463999999999977</v>
      </c>
      <c r="T1046">
        <v>9</v>
      </c>
      <c r="U1046">
        <v>0.8</v>
      </c>
      <c r="V1046">
        <v>-146.16000000000003</v>
      </c>
    </row>
    <row r="1047" spans="1:22" x14ac:dyDescent="0.3">
      <c r="A1047">
        <v>1046</v>
      </c>
      <c r="B1047" t="s">
        <v>3100</v>
      </c>
      <c r="C1047">
        <v>2014</v>
      </c>
      <c r="D1047">
        <v>41925</v>
      </c>
      <c r="E1047">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254.60399999999998</v>
      </c>
      <c r="T1047">
        <v>14</v>
      </c>
      <c r="U1047">
        <v>0.3</v>
      </c>
      <c r="V1047">
        <v>-18.185999999999993</v>
      </c>
    </row>
    <row r="1048" spans="1:22" x14ac:dyDescent="0.3">
      <c r="A1048">
        <v>1047</v>
      </c>
      <c r="B1048" t="s">
        <v>3104</v>
      </c>
      <c r="C1048">
        <v>2013</v>
      </c>
      <c r="D1048">
        <v>41342</v>
      </c>
      <c r="E1048">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3">
      <c r="A1049">
        <v>1048</v>
      </c>
      <c r="B1049" t="s">
        <v>3104</v>
      </c>
      <c r="C1049">
        <v>2013</v>
      </c>
      <c r="D1049">
        <v>41342</v>
      </c>
      <c r="E1049">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102.35999999999999</v>
      </c>
      <c r="T1049">
        <v>3</v>
      </c>
      <c r="U1049">
        <v>0.2</v>
      </c>
      <c r="V1049">
        <v>-3.8385000000000105</v>
      </c>
    </row>
    <row r="1050" spans="1:22" x14ac:dyDescent="0.3">
      <c r="A1050">
        <v>1049</v>
      </c>
      <c r="B1050" t="s">
        <v>3105</v>
      </c>
      <c r="C1050">
        <v>2011</v>
      </c>
      <c r="D1050">
        <v>40690</v>
      </c>
      <c r="E1050">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125.2691999999999</v>
      </c>
    </row>
    <row r="1051" spans="1:22" x14ac:dyDescent="0.3">
      <c r="A1051">
        <v>1050</v>
      </c>
      <c r="B1051" t="s">
        <v>3105</v>
      </c>
      <c r="C1051">
        <v>2011</v>
      </c>
      <c r="D1051">
        <v>40690</v>
      </c>
      <c r="E105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3">
      <c r="A1052">
        <v>1051</v>
      </c>
      <c r="B1052" t="s">
        <v>3106</v>
      </c>
      <c r="C1052">
        <v>2012</v>
      </c>
      <c r="D1052">
        <v>41093</v>
      </c>
      <c r="E1052">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168.46400000000003</v>
      </c>
      <c r="T1052">
        <v>2</v>
      </c>
      <c r="U1052">
        <v>0.2</v>
      </c>
      <c r="V1052">
        <v>-29.481200000000022</v>
      </c>
    </row>
    <row r="1053" spans="1:22" x14ac:dyDescent="0.3">
      <c r="A1053">
        <v>1052</v>
      </c>
      <c r="B1053" t="s">
        <v>3106</v>
      </c>
      <c r="C1053">
        <v>2012</v>
      </c>
      <c r="D1053">
        <v>41093</v>
      </c>
      <c r="E1053">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6.7200000000000006</v>
      </c>
      <c r="T1053">
        <v>2</v>
      </c>
      <c r="U1053">
        <v>0.2</v>
      </c>
      <c r="V1053">
        <v>2.4359999999999995</v>
      </c>
    </row>
    <row r="1054" spans="1:22" x14ac:dyDescent="0.3">
      <c r="A1054">
        <v>1053</v>
      </c>
      <c r="B1054" t="s">
        <v>3106</v>
      </c>
      <c r="C1054">
        <v>2012</v>
      </c>
      <c r="D1054">
        <v>41093</v>
      </c>
      <c r="E1054">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282.88800000000003</v>
      </c>
      <c r="T1054">
        <v>9</v>
      </c>
      <c r="U1054">
        <v>0.2</v>
      </c>
      <c r="V1054">
        <v>56.577599999999961</v>
      </c>
    </row>
    <row r="1055" spans="1:22" x14ac:dyDescent="0.3">
      <c r="A1055">
        <v>1054</v>
      </c>
      <c r="B1055" t="s">
        <v>3115</v>
      </c>
      <c r="C1055">
        <v>2012</v>
      </c>
      <c r="D1055">
        <v>41003</v>
      </c>
      <c r="E1055">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3">
      <c r="A1056">
        <v>1055</v>
      </c>
      <c r="B1056" t="s">
        <v>3115</v>
      </c>
      <c r="C1056">
        <v>2012</v>
      </c>
      <c r="D1056">
        <v>41003</v>
      </c>
      <c r="E1056">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22.763999999999996</v>
      </c>
    </row>
    <row r="1057" spans="1:22" x14ac:dyDescent="0.3">
      <c r="A1057">
        <v>1056</v>
      </c>
      <c r="B1057" t="s">
        <v>3115</v>
      </c>
      <c r="C1057">
        <v>2012</v>
      </c>
      <c r="D1057">
        <v>41003</v>
      </c>
      <c r="E1057">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82.344000000000008</v>
      </c>
      <c r="T1057">
        <v>3</v>
      </c>
      <c r="U1057">
        <v>0.2</v>
      </c>
      <c r="V1057">
        <v>27.791100000000004</v>
      </c>
    </row>
    <row r="1058" spans="1:22" x14ac:dyDescent="0.3">
      <c r="A1058">
        <v>1057</v>
      </c>
      <c r="B1058" t="s">
        <v>3115</v>
      </c>
      <c r="C1058">
        <v>2012</v>
      </c>
      <c r="D1058">
        <v>41003</v>
      </c>
      <c r="E1058">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3">
      <c r="A1059">
        <v>1058</v>
      </c>
      <c r="B1059" t="s">
        <v>3124</v>
      </c>
      <c r="C1059">
        <v>2014</v>
      </c>
      <c r="D1059">
        <v>41984</v>
      </c>
      <c r="E1059">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19.936000000000003</v>
      </c>
      <c r="T1059">
        <v>4</v>
      </c>
      <c r="U1059">
        <v>0.2</v>
      </c>
      <c r="V1059">
        <v>7.2267999999999999</v>
      </c>
    </row>
    <row r="1060" spans="1:22" x14ac:dyDescent="0.3">
      <c r="A1060">
        <v>1059</v>
      </c>
      <c r="B1060" t="s">
        <v>3124</v>
      </c>
      <c r="C1060">
        <v>2014</v>
      </c>
      <c r="D1060">
        <v>41984</v>
      </c>
      <c r="E1060">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22.948799999999995</v>
      </c>
    </row>
    <row r="1061" spans="1:22" x14ac:dyDescent="0.3">
      <c r="A1061">
        <v>1060</v>
      </c>
      <c r="B1061" t="s">
        <v>3129</v>
      </c>
      <c r="C1061">
        <v>2013</v>
      </c>
      <c r="D1061">
        <v>41603</v>
      </c>
      <c r="E106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3">
      <c r="A1062">
        <v>1061</v>
      </c>
      <c r="B1062" t="s">
        <v>3134</v>
      </c>
      <c r="C1062">
        <v>2012</v>
      </c>
      <c r="D1062">
        <v>40991</v>
      </c>
      <c r="E1062">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x14ac:dyDescent="0.3">
      <c r="A1063">
        <v>1062</v>
      </c>
      <c r="B1063" t="s">
        <v>3135</v>
      </c>
      <c r="C1063">
        <v>2012</v>
      </c>
      <c r="D1063">
        <v>41015</v>
      </c>
      <c r="E1063">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4.5215999999999994</v>
      </c>
    </row>
    <row r="1064" spans="1:22" x14ac:dyDescent="0.3">
      <c r="A1064">
        <v>1063</v>
      </c>
      <c r="B1064" t="s">
        <v>3135</v>
      </c>
      <c r="C1064">
        <v>2012</v>
      </c>
      <c r="D1064">
        <v>41015</v>
      </c>
      <c r="E1064">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10.416000000000002</v>
      </c>
      <c r="T1064">
        <v>7</v>
      </c>
      <c r="U1064">
        <v>0.2</v>
      </c>
      <c r="V1064">
        <v>-2.2134</v>
      </c>
    </row>
    <row r="1065" spans="1:22" x14ac:dyDescent="0.3">
      <c r="A1065">
        <v>1064</v>
      </c>
      <c r="B1065" t="s">
        <v>3135</v>
      </c>
      <c r="C1065">
        <v>2012</v>
      </c>
      <c r="D1065">
        <v>41015</v>
      </c>
      <c r="E1065">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1.2791999999999994</v>
      </c>
    </row>
    <row r="1066" spans="1:22" x14ac:dyDescent="0.3">
      <c r="A1066">
        <v>1065</v>
      </c>
      <c r="B1066" t="s">
        <v>3135</v>
      </c>
      <c r="C1066">
        <v>2012</v>
      </c>
      <c r="D1066">
        <v>41015</v>
      </c>
      <c r="E1066">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118.78199999999998</v>
      </c>
      <c r="T1066">
        <v>3</v>
      </c>
      <c r="U1066">
        <v>0.4</v>
      </c>
      <c r="V1066">
        <v>-27.715799999999994</v>
      </c>
    </row>
    <row r="1067" spans="1:22" x14ac:dyDescent="0.3">
      <c r="A1067">
        <v>1066</v>
      </c>
      <c r="B1067" t="s">
        <v>3135</v>
      </c>
      <c r="C1067">
        <v>2012</v>
      </c>
      <c r="D1067">
        <v>41015</v>
      </c>
      <c r="E1067">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1.4480000000000002</v>
      </c>
      <c r="T1067">
        <v>1</v>
      </c>
      <c r="U1067">
        <v>0.2</v>
      </c>
      <c r="V1067">
        <v>0.2352999999999999</v>
      </c>
    </row>
    <row r="1068" spans="1:22" x14ac:dyDescent="0.3">
      <c r="A1068">
        <v>1067</v>
      </c>
      <c r="B1068" t="s">
        <v>3135</v>
      </c>
      <c r="C1068">
        <v>2012</v>
      </c>
      <c r="D1068">
        <v>41015</v>
      </c>
      <c r="E1068">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55.470000000000006</v>
      </c>
      <c r="T1068">
        <v>5</v>
      </c>
      <c r="U1068">
        <v>0.7</v>
      </c>
      <c r="V1068">
        <v>-46.224999999999994</v>
      </c>
    </row>
    <row r="1069" spans="1:22" x14ac:dyDescent="0.3">
      <c r="A1069">
        <v>1068</v>
      </c>
      <c r="B1069" t="s">
        <v>3146</v>
      </c>
      <c r="C1069">
        <v>2013</v>
      </c>
      <c r="D1069">
        <v>41549</v>
      </c>
      <c r="E1069">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12.177999999999983</v>
      </c>
    </row>
    <row r="1070" spans="1:22" x14ac:dyDescent="0.3">
      <c r="A1070">
        <v>1069</v>
      </c>
      <c r="B1070" t="s">
        <v>3149</v>
      </c>
      <c r="C1070">
        <v>2014</v>
      </c>
      <c r="D1070">
        <v>41911</v>
      </c>
      <c r="E1070">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1.7440000000000002</v>
      </c>
      <c r="T1070">
        <v>1</v>
      </c>
      <c r="U1070">
        <v>0.2</v>
      </c>
      <c r="V1070">
        <v>-0.34880000000000033</v>
      </c>
    </row>
    <row r="1071" spans="1:22" x14ac:dyDescent="0.3">
      <c r="A1071">
        <v>1070</v>
      </c>
      <c r="B1071" t="s">
        <v>3153</v>
      </c>
      <c r="C1071">
        <v>2012</v>
      </c>
      <c r="D1071">
        <v>41115</v>
      </c>
      <c r="E107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25.176000000000005</v>
      </c>
      <c r="T1071">
        <v>4</v>
      </c>
      <c r="U1071">
        <v>0.7</v>
      </c>
      <c r="V1071">
        <v>-18.462400000000002</v>
      </c>
    </row>
    <row r="1072" spans="1:22" x14ac:dyDescent="0.3">
      <c r="A1072">
        <v>1071</v>
      </c>
      <c r="B1072" t="s">
        <v>3154</v>
      </c>
      <c r="C1072">
        <v>2012</v>
      </c>
      <c r="D1072">
        <v>41233</v>
      </c>
      <c r="E1072">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19.459999999999997</v>
      </c>
      <c r="T1072">
        <v>7</v>
      </c>
      <c r="U1072">
        <v>0</v>
      </c>
      <c r="V1072">
        <v>5.0595999999999997</v>
      </c>
    </row>
    <row r="1073" spans="1:22" x14ac:dyDescent="0.3">
      <c r="A1073">
        <v>1072</v>
      </c>
      <c r="B1073" t="s">
        <v>3157</v>
      </c>
      <c r="C1073">
        <v>2013</v>
      </c>
      <c r="D1073">
        <v>41393</v>
      </c>
      <c r="E1073">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9.9467999999999979</v>
      </c>
    </row>
    <row r="1074" spans="1:22" x14ac:dyDescent="0.3">
      <c r="A1074">
        <v>1073</v>
      </c>
      <c r="B1074" t="s">
        <v>3160</v>
      </c>
      <c r="C1074">
        <v>2014</v>
      </c>
      <c r="D1074">
        <v>41958</v>
      </c>
      <c r="E1074">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3">
      <c r="A1075">
        <v>1074</v>
      </c>
      <c r="B1075" t="s">
        <v>3165</v>
      </c>
      <c r="C1075">
        <v>2013</v>
      </c>
      <c r="D1075">
        <v>41591</v>
      </c>
      <c r="E1075">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-4.5980000000000008</v>
      </c>
    </row>
    <row r="1076" spans="1:22" x14ac:dyDescent="0.3">
      <c r="A1076">
        <v>1075</v>
      </c>
      <c r="B1076" t="s">
        <v>3165</v>
      </c>
      <c r="C1076">
        <v>2013</v>
      </c>
      <c r="D1076">
        <v>41591</v>
      </c>
      <c r="E1076">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-3.3487999999999998</v>
      </c>
    </row>
    <row r="1077" spans="1:22" x14ac:dyDescent="0.3">
      <c r="A1077">
        <v>1076</v>
      </c>
      <c r="B1077" t="s">
        <v>3165</v>
      </c>
      <c r="C1077">
        <v>2013</v>
      </c>
      <c r="D1077">
        <v>41591</v>
      </c>
      <c r="E1077">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31.983999999999998</v>
      </c>
      <c r="T1077">
        <v>2</v>
      </c>
      <c r="U1077">
        <v>0.2</v>
      </c>
      <c r="V1077">
        <v>1.9989999999999979</v>
      </c>
    </row>
    <row r="1078" spans="1:22" x14ac:dyDescent="0.3">
      <c r="A1078">
        <v>1077</v>
      </c>
      <c r="B1078" t="s">
        <v>3172</v>
      </c>
      <c r="C1078">
        <v>2013</v>
      </c>
      <c r="D1078">
        <v>41547</v>
      </c>
      <c r="E1078">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40.879999999999995</v>
      </c>
      <c r="T1078">
        <v>7</v>
      </c>
      <c r="U1078">
        <v>0</v>
      </c>
      <c r="V1078">
        <v>10.628799999999998</v>
      </c>
    </row>
    <row r="1079" spans="1:22" x14ac:dyDescent="0.3">
      <c r="A1079">
        <v>1078</v>
      </c>
      <c r="B1079" t="s">
        <v>3177</v>
      </c>
      <c r="C1079">
        <v>2014</v>
      </c>
      <c r="D1079">
        <v>41906</v>
      </c>
      <c r="E1079">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33.588800000000006</v>
      </c>
    </row>
    <row r="1080" spans="1:22" x14ac:dyDescent="0.3">
      <c r="A1080">
        <v>1079</v>
      </c>
      <c r="B1080" t="s">
        <v>3177</v>
      </c>
      <c r="C1080">
        <v>2014</v>
      </c>
      <c r="D1080">
        <v>41906</v>
      </c>
      <c r="E1080">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8.4888000000000012</v>
      </c>
    </row>
    <row r="1081" spans="1:22" x14ac:dyDescent="0.3">
      <c r="A1081">
        <v>1080</v>
      </c>
      <c r="B1081" t="s">
        <v>3177</v>
      </c>
      <c r="C1081">
        <v>2014</v>
      </c>
      <c r="D1081">
        <v>41906</v>
      </c>
      <c r="E108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3">
      <c r="A1082">
        <v>1081</v>
      </c>
      <c r="B1082" t="s">
        <v>3182</v>
      </c>
      <c r="C1082">
        <v>2012</v>
      </c>
      <c r="D1082">
        <v>41242</v>
      </c>
      <c r="E1082">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9.3624000000000009</v>
      </c>
    </row>
    <row r="1083" spans="1:22" x14ac:dyDescent="0.3">
      <c r="A1083">
        <v>1082</v>
      </c>
      <c r="B1083" t="s">
        <v>3182</v>
      </c>
      <c r="C1083">
        <v>2012</v>
      </c>
      <c r="D1083">
        <v>41242</v>
      </c>
      <c r="E1083">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1106.9099999999999</v>
      </c>
      <c r="T1083">
        <v>9</v>
      </c>
      <c r="U1083">
        <v>0</v>
      </c>
      <c r="V1083">
        <v>121.76009999999994</v>
      </c>
    </row>
    <row r="1084" spans="1:22" x14ac:dyDescent="0.3">
      <c r="A1084">
        <v>1083</v>
      </c>
      <c r="B1084" t="s">
        <v>3188</v>
      </c>
      <c r="C1084">
        <v>2013</v>
      </c>
      <c r="D1084">
        <v>41335</v>
      </c>
      <c r="E1084">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3">
      <c r="A1085">
        <v>1084</v>
      </c>
      <c r="B1085" t="s">
        <v>3188</v>
      </c>
      <c r="C1085">
        <v>2013</v>
      </c>
      <c r="D1085">
        <v>41335</v>
      </c>
      <c r="E1085">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12.134799999999998</v>
      </c>
    </row>
    <row r="1086" spans="1:22" x14ac:dyDescent="0.3">
      <c r="A1086">
        <v>1085</v>
      </c>
      <c r="B1086" t="s">
        <v>3188</v>
      </c>
      <c r="C1086">
        <v>2013</v>
      </c>
      <c r="D1086">
        <v>41335</v>
      </c>
      <c r="E1086">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105.24679999999995</v>
      </c>
    </row>
    <row r="1087" spans="1:22" x14ac:dyDescent="0.3">
      <c r="A1087">
        <v>1086</v>
      </c>
      <c r="B1087" t="s">
        <v>3188</v>
      </c>
      <c r="C1087">
        <v>2013</v>
      </c>
      <c r="D1087">
        <v>41335</v>
      </c>
      <c r="E1087">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2400.9656999999997</v>
      </c>
    </row>
    <row r="1088" spans="1:22" x14ac:dyDescent="0.3">
      <c r="A1088">
        <v>1087</v>
      </c>
      <c r="B1088" t="s">
        <v>3193</v>
      </c>
      <c r="C1088">
        <v>2013</v>
      </c>
      <c r="D1088">
        <v>41499</v>
      </c>
      <c r="E1088">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3.1104000000000003</v>
      </c>
    </row>
    <row r="1089" spans="1:22" x14ac:dyDescent="0.3">
      <c r="A1089">
        <v>1088</v>
      </c>
      <c r="B1089" t="s">
        <v>3196</v>
      </c>
      <c r="C1089">
        <v>2013</v>
      </c>
      <c r="D1089">
        <v>41502</v>
      </c>
      <c r="E1089">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7.1976000000000049</v>
      </c>
    </row>
    <row r="1090" spans="1:22" x14ac:dyDescent="0.3">
      <c r="A1090">
        <v>1089</v>
      </c>
      <c r="B1090" t="s">
        <v>3196</v>
      </c>
      <c r="C1090">
        <v>2013</v>
      </c>
      <c r="D1090">
        <v>41502</v>
      </c>
      <c r="E1090">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3">
      <c r="A1091">
        <v>1090</v>
      </c>
      <c r="B1091" t="s">
        <v>3202</v>
      </c>
      <c r="C1091">
        <v>2014</v>
      </c>
      <c r="D1091">
        <v>41795</v>
      </c>
      <c r="E109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31.983999999999998</v>
      </c>
      <c r="T1091">
        <v>2</v>
      </c>
      <c r="U1091">
        <v>0.2</v>
      </c>
      <c r="V1091">
        <v>1.9989999999999979</v>
      </c>
    </row>
    <row r="1092" spans="1:22" x14ac:dyDescent="0.3">
      <c r="A1092">
        <v>1091</v>
      </c>
      <c r="B1092" t="s">
        <v>3202</v>
      </c>
      <c r="C1092">
        <v>2014</v>
      </c>
      <c r="D1092">
        <v>41795</v>
      </c>
      <c r="E1092">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71.984000000000009</v>
      </c>
      <c r="T1092">
        <v>2</v>
      </c>
      <c r="U1092">
        <v>0.2</v>
      </c>
      <c r="V1092">
        <v>25.194399999999995</v>
      </c>
    </row>
    <row r="1093" spans="1:22" x14ac:dyDescent="0.3">
      <c r="A1093">
        <v>1092</v>
      </c>
      <c r="B1093" t="s">
        <v>3205</v>
      </c>
      <c r="C1093">
        <v>2012</v>
      </c>
      <c r="D1093">
        <v>41249</v>
      </c>
      <c r="E1093">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120.14999999999999</v>
      </c>
      <c r="T1093">
        <v>9</v>
      </c>
      <c r="U1093">
        <v>0</v>
      </c>
      <c r="V1093">
        <v>33.641999999999996</v>
      </c>
    </row>
    <row r="1094" spans="1:22" x14ac:dyDescent="0.3">
      <c r="A1094">
        <v>1093</v>
      </c>
      <c r="B1094" t="s">
        <v>3205</v>
      </c>
      <c r="C1094">
        <v>2012</v>
      </c>
      <c r="D1094">
        <v>41249</v>
      </c>
      <c r="E1094">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219.18400000000003</v>
      </c>
      <c r="T1094">
        <v>2</v>
      </c>
      <c r="U1094">
        <v>0.2</v>
      </c>
      <c r="V1094">
        <v>19.178600000000003</v>
      </c>
    </row>
    <row r="1095" spans="1:22" x14ac:dyDescent="0.3">
      <c r="A1095">
        <v>1094</v>
      </c>
      <c r="B1095" t="s">
        <v>3210</v>
      </c>
      <c r="C1095">
        <v>2012</v>
      </c>
      <c r="D1095">
        <v>41270</v>
      </c>
      <c r="E1095">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28.900000000000002</v>
      </c>
      <c r="T1095">
        <v>5</v>
      </c>
      <c r="U1095">
        <v>0</v>
      </c>
      <c r="V1095">
        <v>14.161000000000001</v>
      </c>
    </row>
    <row r="1096" spans="1:22" x14ac:dyDescent="0.3">
      <c r="A1096">
        <v>1095</v>
      </c>
      <c r="B1096" t="s">
        <v>3210</v>
      </c>
      <c r="C1096">
        <v>2012</v>
      </c>
      <c r="D1096">
        <v>41270</v>
      </c>
      <c r="E1096">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103.22839999999997</v>
      </c>
    </row>
    <row r="1097" spans="1:22" x14ac:dyDescent="0.3">
      <c r="A1097">
        <v>1096</v>
      </c>
      <c r="B1097" t="s">
        <v>3216</v>
      </c>
      <c r="C1097">
        <v>2014</v>
      </c>
      <c r="D1097">
        <v>41661</v>
      </c>
      <c r="E1097">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348.20799999999997</v>
      </c>
      <c r="T1097">
        <v>7</v>
      </c>
      <c r="U1097">
        <v>0.2</v>
      </c>
      <c r="V1097">
        <v>30.468200000000024</v>
      </c>
    </row>
    <row r="1098" spans="1:22" x14ac:dyDescent="0.3">
      <c r="A1098">
        <v>1097</v>
      </c>
      <c r="B1098" t="s">
        <v>3216</v>
      </c>
      <c r="C1098">
        <v>2014</v>
      </c>
      <c r="D1098">
        <v>41661</v>
      </c>
      <c r="E1098">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-28.627200000000009</v>
      </c>
    </row>
    <row r="1099" spans="1:22" x14ac:dyDescent="0.3">
      <c r="A1099">
        <v>1098</v>
      </c>
      <c r="B1099" t="s">
        <v>3223</v>
      </c>
      <c r="C1099">
        <v>2011</v>
      </c>
      <c r="D1099">
        <v>40719</v>
      </c>
      <c r="E1099">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x14ac:dyDescent="0.3">
      <c r="A1100">
        <v>1099</v>
      </c>
      <c r="B1100" t="s">
        <v>3226</v>
      </c>
      <c r="C1100">
        <v>2013</v>
      </c>
      <c r="D1100">
        <v>41440</v>
      </c>
      <c r="E1100">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3">
      <c r="A1101">
        <v>1100</v>
      </c>
      <c r="B1101" t="s">
        <v>3226</v>
      </c>
      <c r="C1101">
        <v>2013</v>
      </c>
      <c r="D1101">
        <v>41440</v>
      </c>
      <c r="E110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4.1030999999999995</v>
      </c>
    </row>
    <row r="1102" spans="1:22" x14ac:dyDescent="0.3">
      <c r="A1102">
        <v>1101</v>
      </c>
      <c r="B1102" t="s">
        <v>3226</v>
      </c>
      <c r="C1102">
        <v>2013</v>
      </c>
      <c r="D1102">
        <v>41440</v>
      </c>
      <c r="E1102">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9.6656999999999975</v>
      </c>
    </row>
    <row r="1103" spans="1:22" x14ac:dyDescent="0.3">
      <c r="A1103">
        <v>1102</v>
      </c>
      <c r="B1103" t="s">
        <v>3226</v>
      </c>
      <c r="C1103">
        <v>2013</v>
      </c>
      <c r="D1103">
        <v>41440</v>
      </c>
      <c r="E1103">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3">
      <c r="A1104">
        <v>1103</v>
      </c>
      <c r="B1104" t="s">
        <v>3235</v>
      </c>
      <c r="C1104">
        <v>2014</v>
      </c>
      <c r="D1104">
        <v>41751</v>
      </c>
      <c r="E1104">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2.6939999999999995</v>
      </c>
      <c r="T1104">
        <v>3</v>
      </c>
      <c r="U1104">
        <v>0.8</v>
      </c>
      <c r="V1104">
        <v>-4.7145000000000028</v>
      </c>
    </row>
    <row r="1105" spans="1:22" x14ac:dyDescent="0.3">
      <c r="A1105">
        <v>1104</v>
      </c>
      <c r="B1105" t="s">
        <v>3235</v>
      </c>
      <c r="C1105">
        <v>2014</v>
      </c>
      <c r="D1105">
        <v>41751</v>
      </c>
      <c r="E1105">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2.9339999999999993</v>
      </c>
      <c r="T1105">
        <v>3</v>
      </c>
      <c r="U1105">
        <v>0.8</v>
      </c>
      <c r="V1105">
        <v>-4.9878000000000018</v>
      </c>
    </row>
    <row r="1106" spans="1:22" x14ac:dyDescent="0.3">
      <c r="A1106">
        <v>1105</v>
      </c>
      <c r="B1106" t="s">
        <v>3236</v>
      </c>
      <c r="C1106">
        <v>2013</v>
      </c>
      <c r="D1106">
        <v>41569</v>
      </c>
      <c r="E1106">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22.919999999999998</v>
      </c>
      <c r="T1106">
        <v>3</v>
      </c>
      <c r="U1106">
        <v>0</v>
      </c>
      <c r="V1106">
        <v>11.230799999999999</v>
      </c>
    </row>
    <row r="1107" spans="1:22" x14ac:dyDescent="0.3">
      <c r="A1107">
        <v>1106</v>
      </c>
      <c r="B1107" t="s">
        <v>3241</v>
      </c>
      <c r="C1107">
        <v>2013</v>
      </c>
      <c r="D1107">
        <v>41598</v>
      </c>
      <c r="E1107">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100.70400000000001</v>
      </c>
      <c r="T1107">
        <v>6</v>
      </c>
      <c r="U1107">
        <v>0.2</v>
      </c>
      <c r="V1107">
        <v>-16.36440000000001</v>
      </c>
    </row>
    <row r="1108" spans="1:22" x14ac:dyDescent="0.3">
      <c r="A1108">
        <v>1107</v>
      </c>
      <c r="B1108" t="s">
        <v>3241</v>
      </c>
      <c r="C1108">
        <v>2013</v>
      </c>
      <c r="D1108">
        <v>41598</v>
      </c>
      <c r="E1108">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2.3280000000000003</v>
      </c>
      <c r="T1108">
        <v>2</v>
      </c>
      <c r="U1108">
        <v>0.6</v>
      </c>
      <c r="V1108">
        <v>-0.75660000000000016</v>
      </c>
    </row>
    <row r="1109" spans="1:22" x14ac:dyDescent="0.3">
      <c r="A1109">
        <v>1108</v>
      </c>
      <c r="B1109" t="s">
        <v>3241</v>
      </c>
      <c r="C1109">
        <v>2013</v>
      </c>
      <c r="D1109">
        <v>41598</v>
      </c>
      <c r="E1109">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10.779999999999996</v>
      </c>
      <c r="T1109">
        <v>5</v>
      </c>
      <c r="U1109">
        <v>0.8</v>
      </c>
      <c r="V1109">
        <v>-17.248000000000008</v>
      </c>
    </row>
    <row r="1110" spans="1:22" x14ac:dyDescent="0.3">
      <c r="A1110">
        <v>1109</v>
      </c>
      <c r="B1110" t="s">
        <v>3241</v>
      </c>
      <c r="C1110">
        <v>2013</v>
      </c>
      <c r="D1110">
        <v>41598</v>
      </c>
      <c r="E1110">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58.368000000000009</v>
      </c>
      <c r="T1110">
        <v>12</v>
      </c>
      <c r="U1110">
        <v>0.2</v>
      </c>
      <c r="V1110">
        <v>21.888000000000002</v>
      </c>
    </row>
    <row r="1111" spans="1:22" x14ac:dyDescent="0.3">
      <c r="A1111">
        <v>1110</v>
      </c>
      <c r="B1111" t="s">
        <v>3241</v>
      </c>
      <c r="C1111">
        <v>2013</v>
      </c>
      <c r="D1111">
        <v>41598</v>
      </c>
      <c r="E111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13.826699999999999</v>
      </c>
    </row>
    <row r="1112" spans="1:22" x14ac:dyDescent="0.3">
      <c r="A1112">
        <v>1111</v>
      </c>
      <c r="B1112" t="s">
        <v>3241</v>
      </c>
      <c r="C1112">
        <v>2013</v>
      </c>
      <c r="D1112">
        <v>41598</v>
      </c>
      <c r="E1112">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25.185999999999996</v>
      </c>
    </row>
    <row r="1113" spans="1:22" x14ac:dyDescent="0.3">
      <c r="A1113">
        <v>1112</v>
      </c>
      <c r="B1113" t="s">
        <v>3241</v>
      </c>
      <c r="C1113">
        <v>2013</v>
      </c>
      <c r="D1113">
        <v>41598</v>
      </c>
      <c r="E1113">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10.368000000000002</v>
      </c>
      <c r="T1113">
        <v>2</v>
      </c>
      <c r="U1113">
        <v>0.2</v>
      </c>
      <c r="V1113">
        <v>3.6288</v>
      </c>
    </row>
    <row r="1114" spans="1:22" x14ac:dyDescent="0.3">
      <c r="A1114">
        <v>1113</v>
      </c>
      <c r="B1114" t="s">
        <v>3241</v>
      </c>
      <c r="C1114">
        <v>2013</v>
      </c>
      <c r="D1114">
        <v>41598</v>
      </c>
      <c r="E1114">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1.1919999999999997</v>
      </c>
      <c r="T1114">
        <v>2</v>
      </c>
      <c r="U1114">
        <v>0.8</v>
      </c>
      <c r="V1114">
        <v>-2.0264000000000002</v>
      </c>
    </row>
    <row r="1115" spans="1:22" x14ac:dyDescent="0.3">
      <c r="A1115">
        <v>1114</v>
      </c>
      <c r="B1115" t="s">
        <v>3251</v>
      </c>
      <c r="C1115">
        <v>2014</v>
      </c>
      <c r="D1115">
        <v>41992</v>
      </c>
      <c r="E1115">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46.672000000000004</v>
      </c>
      <c r="T1115">
        <v>2</v>
      </c>
      <c r="U1115">
        <v>0.2</v>
      </c>
      <c r="V1115">
        <v>16.3352</v>
      </c>
    </row>
    <row r="1116" spans="1:22" x14ac:dyDescent="0.3">
      <c r="A1116">
        <v>1115</v>
      </c>
      <c r="B1116" t="s">
        <v>3251</v>
      </c>
      <c r="C1116">
        <v>2014</v>
      </c>
      <c r="D1116">
        <v>41992</v>
      </c>
      <c r="E1116">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119.83299999999998</v>
      </c>
      <c r="T1116">
        <v>1</v>
      </c>
      <c r="U1116">
        <v>0.15</v>
      </c>
      <c r="V1116">
        <v>-12.688200000000002</v>
      </c>
    </row>
    <row r="1117" spans="1:22" x14ac:dyDescent="0.3">
      <c r="A1117">
        <v>1116</v>
      </c>
      <c r="B1117" t="s">
        <v>3251</v>
      </c>
      <c r="C1117">
        <v>2014</v>
      </c>
      <c r="D1117">
        <v>41992</v>
      </c>
      <c r="E1117">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3">
      <c r="A1118">
        <v>1117</v>
      </c>
      <c r="B1118" t="s">
        <v>3255</v>
      </c>
      <c r="C1118">
        <v>2013</v>
      </c>
      <c r="D1118">
        <v>41478</v>
      </c>
      <c r="E1118">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3">
      <c r="A1119">
        <v>1118</v>
      </c>
      <c r="B1119" t="s">
        <v>3258</v>
      </c>
      <c r="C1119">
        <v>2012</v>
      </c>
      <c r="D1119">
        <v>41156</v>
      </c>
      <c r="E1119">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3">
      <c r="A1120">
        <v>1119</v>
      </c>
      <c r="B1120" t="s">
        <v>3258</v>
      </c>
      <c r="C1120">
        <v>2012</v>
      </c>
      <c r="D1120">
        <v>41156</v>
      </c>
      <c r="E1120">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619.94999999999993</v>
      </c>
      <c r="T1120">
        <v>5</v>
      </c>
      <c r="U1120">
        <v>0</v>
      </c>
      <c r="V1120">
        <v>111.59099999999995</v>
      </c>
    </row>
    <row r="1121" spans="1:22" x14ac:dyDescent="0.3">
      <c r="A1121">
        <v>1120</v>
      </c>
      <c r="B1121" t="s">
        <v>3258</v>
      </c>
      <c r="C1121">
        <v>2012</v>
      </c>
      <c r="D1121">
        <v>41156</v>
      </c>
      <c r="E112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3">
      <c r="A1122">
        <v>1121</v>
      </c>
      <c r="B1122" t="s">
        <v>3258</v>
      </c>
      <c r="C1122">
        <v>2012</v>
      </c>
      <c r="D1122">
        <v>41156</v>
      </c>
      <c r="E1122">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3">
      <c r="A1123">
        <v>1122</v>
      </c>
      <c r="B1123" t="s">
        <v>3264</v>
      </c>
      <c r="C1123">
        <v>2011</v>
      </c>
      <c r="D1123">
        <v>40564</v>
      </c>
      <c r="E1123">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3">
      <c r="A1124">
        <v>1123</v>
      </c>
      <c r="B1124" t="s">
        <v>3264</v>
      </c>
      <c r="C1124">
        <v>2011</v>
      </c>
      <c r="D1124">
        <v>40564</v>
      </c>
      <c r="E1124">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22.959999999999997</v>
      </c>
      <c r="T1124">
        <v>7</v>
      </c>
      <c r="U1124">
        <v>0</v>
      </c>
      <c r="V1124">
        <v>6.6583999999999968</v>
      </c>
    </row>
    <row r="1125" spans="1:22" x14ac:dyDescent="0.3">
      <c r="A1125">
        <v>1124</v>
      </c>
      <c r="B1125" t="s">
        <v>3264</v>
      </c>
      <c r="C1125">
        <v>2011</v>
      </c>
      <c r="D1125">
        <v>40564</v>
      </c>
      <c r="E1125">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11.579999999999998</v>
      </c>
    </row>
    <row r="1126" spans="1:22" x14ac:dyDescent="0.3">
      <c r="A1126">
        <v>1125</v>
      </c>
      <c r="B1126" t="s">
        <v>3264</v>
      </c>
      <c r="C1126">
        <v>2011</v>
      </c>
      <c r="D1126">
        <v>40564</v>
      </c>
      <c r="E1126">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3">
      <c r="A1127">
        <v>1126</v>
      </c>
      <c r="B1127" t="s">
        <v>3264</v>
      </c>
      <c r="C1127">
        <v>2011</v>
      </c>
      <c r="D1127">
        <v>40564</v>
      </c>
      <c r="E1127">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3">
      <c r="A1128">
        <v>1127</v>
      </c>
      <c r="B1128" t="s">
        <v>3264</v>
      </c>
      <c r="C1128">
        <v>2011</v>
      </c>
      <c r="D1128">
        <v>40564</v>
      </c>
      <c r="E1128">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x14ac:dyDescent="0.3">
      <c r="A1129">
        <v>1128</v>
      </c>
      <c r="B1129" t="s">
        <v>3271</v>
      </c>
      <c r="C1129">
        <v>2012</v>
      </c>
      <c r="D1129">
        <v>40970</v>
      </c>
      <c r="E1129">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2.6416000000000004</v>
      </c>
    </row>
    <row r="1130" spans="1:22" x14ac:dyDescent="0.3">
      <c r="A1130">
        <v>1129</v>
      </c>
      <c r="B1130" t="s">
        <v>3271</v>
      </c>
      <c r="C1130">
        <v>2012</v>
      </c>
      <c r="D1130">
        <v>40970</v>
      </c>
      <c r="E1130">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3">
      <c r="A1131">
        <v>1130</v>
      </c>
      <c r="B1131" t="s">
        <v>3272</v>
      </c>
      <c r="C1131">
        <v>2013</v>
      </c>
      <c r="D1131">
        <v>41377</v>
      </c>
      <c r="E113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row>
    <row r="1132" spans="1:22" x14ac:dyDescent="0.3">
      <c r="A1132">
        <v>1131</v>
      </c>
      <c r="B1132" t="s">
        <v>3272</v>
      </c>
      <c r="C1132">
        <v>2013</v>
      </c>
      <c r="D1132">
        <v>41377</v>
      </c>
      <c r="E1132">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3">
      <c r="A1133">
        <v>1132</v>
      </c>
      <c r="B1133" t="s">
        <v>3272</v>
      </c>
      <c r="C1133">
        <v>2013</v>
      </c>
      <c r="D1133">
        <v>41377</v>
      </c>
      <c r="E1133">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28.754999999999995</v>
      </c>
    </row>
    <row r="1134" spans="1:22" x14ac:dyDescent="0.3">
      <c r="A1134">
        <v>1133</v>
      </c>
      <c r="B1134" t="s">
        <v>3277</v>
      </c>
      <c r="C1134">
        <v>2013</v>
      </c>
      <c r="D1134">
        <v>41615</v>
      </c>
      <c r="E1134">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3">
      <c r="A1135">
        <v>1134</v>
      </c>
      <c r="B1135" t="s">
        <v>3279</v>
      </c>
      <c r="C1135">
        <v>2013</v>
      </c>
      <c r="D1135">
        <v>41431</v>
      </c>
      <c r="E1135">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-23.364000000000019</v>
      </c>
    </row>
    <row r="1136" spans="1:22" x14ac:dyDescent="0.3">
      <c r="A1136">
        <v>1135</v>
      </c>
      <c r="B1136" t="s">
        <v>3279</v>
      </c>
      <c r="C1136">
        <v>2013</v>
      </c>
      <c r="D1136">
        <v>41431</v>
      </c>
      <c r="E1136">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7.5600000000000005</v>
      </c>
      <c r="T1136">
        <v>3</v>
      </c>
      <c r="U1136">
        <v>0.2</v>
      </c>
      <c r="V1136">
        <v>2.6459999999999995</v>
      </c>
    </row>
    <row r="1137" spans="1:22" x14ac:dyDescent="0.3">
      <c r="A1137">
        <v>1136</v>
      </c>
      <c r="B1137" t="s">
        <v>3282</v>
      </c>
      <c r="C1137">
        <v>2013</v>
      </c>
      <c r="D1137">
        <v>41620</v>
      </c>
      <c r="E1137">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7.4571000000000041</v>
      </c>
    </row>
    <row r="1138" spans="1:22" x14ac:dyDescent="0.3">
      <c r="A1138">
        <v>1137</v>
      </c>
      <c r="B1138" t="s">
        <v>3286</v>
      </c>
      <c r="C1138">
        <v>2013</v>
      </c>
      <c r="D1138">
        <v>41591</v>
      </c>
      <c r="E1138">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3">
      <c r="A1139">
        <v>1138</v>
      </c>
      <c r="B1139" t="s">
        <v>3286</v>
      </c>
      <c r="C1139">
        <v>2013</v>
      </c>
      <c r="D1139">
        <v>41591</v>
      </c>
      <c r="E1139">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3">
      <c r="A1140">
        <v>1139</v>
      </c>
      <c r="B1140" t="s">
        <v>3286</v>
      </c>
      <c r="C1140">
        <v>2013</v>
      </c>
      <c r="D1140">
        <v>41591</v>
      </c>
      <c r="E1140">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3">
      <c r="A1141">
        <v>1140</v>
      </c>
      <c r="B1141" t="s">
        <v>3286</v>
      </c>
      <c r="C1141">
        <v>2013</v>
      </c>
      <c r="D1141">
        <v>41591</v>
      </c>
      <c r="E114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3">
      <c r="A1142">
        <v>1141</v>
      </c>
      <c r="B1142" t="s">
        <v>3286</v>
      </c>
      <c r="C1142">
        <v>2013</v>
      </c>
      <c r="D1142">
        <v>41591</v>
      </c>
      <c r="E1142">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3">
      <c r="A1143">
        <v>1142</v>
      </c>
      <c r="B1143" t="s">
        <v>3296</v>
      </c>
      <c r="C1143">
        <v>2011</v>
      </c>
      <c r="D1143">
        <v>40815</v>
      </c>
      <c r="E1143">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3">
      <c r="A1144">
        <v>1143</v>
      </c>
      <c r="B1144" t="s">
        <v>3296</v>
      </c>
      <c r="C1144">
        <v>2011</v>
      </c>
      <c r="D1144">
        <v>40815</v>
      </c>
      <c r="E1144">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3">
      <c r="A1145">
        <v>1144</v>
      </c>
      <c r="B1145" t="s">
        <v>3296</v>
      </c>
      <c r="C1145">
        <v>2011</v>
      </c>
      <c r="D1145">
        <v>40815</v>
      </c>
      <c r="E1145">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3.1104000000000003</v>
      </c>
    </row>
    <row r="1146" spans="1:22" x14ac:dyDescent="0.3">
      <c r="A1146">
        <v>1145</v>
      </c>
      <c r="B1146" t="s">
        <v>3296</v>
      </c>
      <c r="C1146">
        <v>2011</v>
      </c>
      <c r="D1146">
        <v>40815</v>
      </c>
      <c r="E1146">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223.05399999999995</v>
      </c>
    </row>
    <row r="1147" spans="1:22" x14ac:dyDescent="0.3">
      <c r="A1147">
        <v>1146</v>
      </c>
      <c r="B1147" t="s">
        <v>3296</v>
      </c>
      <c r="C1147">
        <v>2011</v>
      </c>
      <c r="D1147">
        <v>40815</v>
      </c>
      <c r="E1147">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16.788600000000002</v>
      </c>
    </row>
    <row r="1148" spans="1:22" x14ac:dyDescent="0.3">
      <c r="A1148">
        <v>1147</v>
      </c>
      <c r="B1148" t="s">
        <v>3301</v>
      </c>
      <c r="C1148">
        <v>2012</v>
      </c>
      <c r="D1148">
        <v>41003</v>
      </c>
      <c r="E1148">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107.34599999999996</v>
      </c>
    </row>
    <row r="1149" spans="1:22" x14ac:dyDescent="0.3">
      <c r="A1149">
        <v>1148</v>
      </c>
      <c r="B1149" t="s">
        <v>3301</v>
      </c>
      <c r="C1149">
        <v>2012</v>
      </c>
      <c r="D1149">
        <v>41003</v>
      </c>
      <c r="E1149">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2.6279999999999997</v>
      </c>
    </row>
    <row r="1150" spans="1:22" x14ac:dyDescent="0.3">
      <c r="A1150">
        <v>1149</v>
      </c>
      <c r="B1150" t="s">
        <v>3301</v>
      </c>
      <c r="C1150">
        <v>2012</v>
      </c>
      <c r="D1150">
        <v>41003</v>
      </c>
      <c r="E1150">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5.8695999999999993</v>
      </c>
    </row>
    <row r="1151" spans="1:22" x14ac:dyDescent="0.3">
      <c r="A1151">
        <v>1150</v>
      </c>
      <c r="B1151" t="s">
        <v>3301</v>
      </c>
      <c r="C1151">
        <v>2012</v>
      </c>
      <c r="D1151">
        <v>41003</v>
      </c>
      <c r="E115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0.43799999999999883</v>
      </c>
    </row>
    <row r="1152" spans="1:22" x14ac:dyDescent="0.3">
      <c r="A1152">
        <v>1151</v>
      </c>
      <c r="B1152" t="s">
        <v>3301</v>
      </c>
      <c r="C1152">
        <v>2012</v>
      </c>
      <c r="D1152">
        <v>41003</v>
      </c>
      <c r="E1152">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3">
      <c r="A1153">
        <v>1152</v>
      </c>
      <c r="B1153" t="s">
        <v>3314</v>
      </c>
      <c r="C1153">
        <v>2012</v>
      </c>
      <c r="D1153">
        <v>41037</v>
      </c>
      <c r="E1153">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1.2527999999999997</v>
      </c>
    </row>
    <row r="1154" spans="1:22" x14ac:dyDescent="0.3">
      <c r="A1154">
        <v>1153</v>
      </c>
      <c r="B1154" t="s">
        <v>3318</v>
      </c>
      <c r="C1154">
        <v>2014</v>
      </c>
      <c r="D1154">
        <v>41640</v>
      </c>
      <c r="E1154">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3">
      <c r="A1155">
        <v>1154</v>
      </c>
      <c r="B1155" t="s">
        <v>3318</v>
      </c>
      <c r="C1155">
        <v>2014</v>
      </c>
      <c r="D1155">
        <v>41640</v>
      </c>
      <c r="E1155">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53.921700000000008</v>
      </c>
    </row>
    <row r="1156" spans="1:22" x14ac:dyDescent="0.3">
      <c r="A1156">
        <v>1155</v>
      </c>
      <c r="B1156" t="s">
        <v>3322</v>
      </c>
      <c r="C1156">
        <v>2011</v>
      </c>
      <c r="D1156">
        <v>40897</v>
      </c>
      <c r="E1156">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3">
      <c r="A1157">
        <v>1156</v>
      </c>
      <c r="B1157" t="s">
        <v>3322</v>
      </c>
      <c r="C1157">
        <v>2011</v>
      </c>
      <c r="D1157">
        <v>40897</v>
      </c>
      <c r="E1157">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row>
    <row r="1158" spans="1:22" x14ac:dyDescent="0.3">
      <c r="A1158">
        <v>1157</v>
      </c>
      <c r="B1158" t="s">
        <v>3322</v>
      </c>
      <c r="C1158">
        <v>2011</v>
      </c>
      <c r="D1158">
        <v>40897</v>
      </c>
      <c r="E1158">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3">
      <c r="A1159">
        <v>1158</v>
      </c>
      <c r="B1159" t="s">
        <v>3322</v>
      </c>
      <c r="C1159">
        <v>2011</v>
      </c>
      <c r="D1159">
        <v>40897</v>
      </c>
      <c r="E1159">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row>
    <row r="1160" spans="1:22" x14ac:dyDescent="0.3">
      <c r="A1160">
        <v>1159</v>
      </c>
      <c r="B1160" t="s">
        <v>3328</v>
      </c>
      <c r="C1160">
        <v>2013</v>
      </c>
      <c r="D1160">
        <v>41458</v>
      </c>
      <c r="E1160">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19.518400000000007</v>
      </c>
    </row>
    <row r="1161" spans="1:22" x14ac:dyDescent="0.3">
      <c r="A1161">
        <v>1160</v>
      </c>
      <c r="B1161" t="s">
        <v>3331</v>
      </c>
      <c r="C1161">
        <v>2014</v>
      </c>
      <c r="D1161">
        <v>41820</v>
      </c>
      <c r="E116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90.735000000000014</v>
      </c>
    </row>
    <row r="1162" spans="1:22" x14ac:dyDescent="0.3">
      <c r="A1162">
        <v>1161</v>
      </c>
      <c r="B1162" t="s">
        <v>3331</v>
      </c>
      <c r="C1162">
        <v>2014</v>
      </c>
      <c r="D1162">
        <v>41820</v>
      </c>
      <c r="E1162">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3">
      <c r="A1163">
        <v>1162</v>
      </c>
      <c r="B1163" t="s">
        <v>3335</v>
      </c>
      <c r="C1163">
        <v>2011</v>
      </c>
      <c r="D1163">
        <v>40787</v>
      </c>
      <c r="E1163">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15.642599999999995</v>
      </c>
    </row>
    <row r="1164" spans="1:22" x14ac:dyDescent="0.3">
      <c r="A1164">
        <v>1163</v>
      </c>
      <c r="B1164" t="s">
        <v>3339</v>
      </c>
      <c r="C1164">
        <v>2011</v>
      </c>
      <c r="D1164">
        <v>40605</v>
      </c>
      <c r="E1164">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3">
      <c r="A1165">
        <v>1164</v>
      </c>
      <c r="B1165" t="s">
        <v>3339</v>
      </c>
      <c r="C1165">
        <v>2011</v>
      </c>
      <c r="D1165">
        <v>40605</v>
      </c>
      <c r="E1165">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3">
      <c r="A1166">
        <v>1165</v>
      </c>
      <c r="B1166" t="s">
        <v>3339</v>
      </c>
      <c r="C1166">
        <v>2011</v>
      </c>
      <c r="D1166">
        <v>40605</v>
      </c>
      <c r="E1166">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9.1785000000000014</v>
      </c>
    </row>
    <row r="1167" spans="1:22" x14ac:dyDescent="0.3">
      <c r="A1167">
        <v>1166</v>
      </c>
      <c r="B1167" t="s">
        <v>3346</v>
      </c>
      <c r="C1167">
        <v>2011</v>
      </c>
      <c r="D1167">
        <v>40667</v>
      </c>
      <c r="E1167">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21.059999999999995</v>
      </c>
    </row>
    <row r="1168" spans="1:22" x14ac:dyDescent="0.3">
      <c r="A1168">
        <v>1167</v>
      </c>
      <c r="B1168" t="s">
        <v>3349</v>
      </c>
      <c r="C1168">
        <v>2012</v>
      </c>
      <c r="D1168">
        <v>41215</v>
      </c>
      <c r="E1168">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49.272299999999987</v>
      </c>
    </row>
    <row r="1169" spans="1:22" x14ac:dyDescent="0.3">
      <c r="A1169">
        <v>1168</v>
      </c>
      <c r="B1169" t="s">
        <v>3350</v>
      </c>
      <c r="C1169">
        <v>2014</v>
      </c>
      <c r="D1169">
        <v>41982</v>
      </c>
      <c r="E1169">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3">
      <c r="A1170">
        <v>1169</v>
      </c>
      <c r="B1170" t="s">
        <v>3350</v>
      </c>
      <c r="C1170">
        <v>2014</v>
      </c>
      <c r="D1170">
        <v>41982</v>
      </c>
      <c r="E1170">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3">
      <c r="A1171">
        <v>1170</v>
      </c>
      <c r="B1171" t="s">
        <v>3350</v>
      </c>
      <c r="C1171">
        <v>2014</v>
      </c>
      <c r="D1171">
        <v>41982</v>
      </c>
      <c r="E117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3">
      <c r="A1172">
        <v>1171</v>
      </c>
      <c r="B1172" t="s">
        <v>3350</v>
      </c>
      <c r="C1172">
        <v>2014</v>
      </c>
      <c r="D1172">
        <v>41982</v>
      </c>
      <c r="E1172">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8.299199999999999</v>
      </c>
    </row>
    <row r="1173" spans="1:22" x14ac:dyDescent="0.3">
      <c r="A1173">
        <v>1172</v>
      </c>
      <c r="B1173" t="s">
        <v>3357</v>
      </c>
      <c r="C1173">
        <v>2011</v>
      </c>
      <c r="D1173">
        <v>40612</v>
      </c>
      <c r="E1173">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3">
      <c r="A1174">
        <v>1173</v>
      </c>
      <c r="B1174" t="s">
        <v>3361</v>
      </c>
      <c r="C1174">
        <v>2011</v>
      </c>
      <c r="D1174">
        <v>40654</v>
      </c>
      <c r="E1174">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16.520000000000003</v>
      </c>
      <c r="T1174">
        <v>5</v>
      </c>
      <c r="U1174">
        <v>0.2</v>
      </c>
      <c r="V1174">
        <v>5.5754999999999999</v>
      </c>
    </row>
    <row r="1175" spans="1:22" x14ac:dyDescent="0.3">
      <c r="A1175">
        <v>1174</v>
      </c>
      <c r="B1175" t="s">
        <v>3364</v>
      </c>
      <c r="C1175">
        <v>2012</v>
      </c>
      <c r="D1175">
        <v>41204</v>
      </c>
      <c r="E1175">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5.1759999999999984</v>
      </c>
      <c r="T1175">
        <v>4</v>
      </c>
      <c r="U1175">
        <v>0.8</v>
      </c>
      <c r="V1175">
        <v>-7.7640000000000011</v>
      </c>
    </row>
    <row r="1176" spans="1:22" x14ac:dyDescent="0.3">
      <c r="A1176">
        <v>1175</v>
      </c>
      <c r="B1176" t="s">
        <v>3365</v>
      </c>
      <c r="C1176">
        <v>2012</v>
      </c>
      <c r="D1176">
        <v>41143</v>
      </c>
      <c r="E1176">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3">
      <c r="A1177">
        <v>1176</v>
      </c>
      <c r="B1177" t="s">
        <v>3368</v>
      </c>
      <c r="C1177">
        <v>2013</v>
      </c>
      <c r="D1177">
        <v>41516</v>
      </c>
      <c r="E1177">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8.0996999999999986</v>
      </c>
    </row>
    <row r="1178" spans="1:22" x14ac:dyDescent="0.3">
      <c r="A1178">
        <v>1177</v>
      </c>
      <c r="B1178" t="s">
        <v>3369</v>
      </c>
      <c r="C1178">
        <v>2011</v>
      </c>
      <c r="D1178">
        <v>40904</v>
      </c>
      <c r="E1178">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3">
      <c r="A1179">
        <v>1178</v>
      </c>
      <c r="B1179" t="s">
        <v>3373</v>
      </c>
      <c r="C1179">
        <v>2013</v>
      </c>
      <c r="D1179">
        <v>41610</v>
      </c>
      <c r="E1179">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51.749999999999986</v>
      </c>
    </row>
    <row r="1180" spans="1:22" x14ac:dyDescent="0.3">
      <c r="A1180">
        <v>1179</v>
      </c>
      <c r="B1180" t="s">
        <v>3373</v>
      </c>
      <c r="C1180">
        <v>2013</v>
      </c>
      <c r="D1180">
        <v>41610</v>
      </c>
      <c r="E1180">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44.992500000000007</v>
      </c>
    </row>
    <row r="1181" spans="1:22" x14ac:dyDescent="0.3">
      <c r="A1181">
        <v>1180</v>
      </c>
      <c r="B1181" t="s">
        <v>3377</v>
      </c>
      <c r="C1181">
        <v>2013</v>
      </c>
      <c r="D1181">
        <v>41389</v>
      </c>
      <c r="E118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3">
      <c r="A1182">
        <v>1181</v>
      </c>
      <c r="B1182" t="s">
        <v>3380</v>
      </c>
      <c r="C1182">
        <v>2011</v>
      </c>
      <c r="D1182">
        <v>40715</v>
      </c>
      <c r="E1182">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3">
      <c r="A1183">
        <v>1182</v>
      </c>
      <c r="B1183" t="s">
        <v>3380</v>
      </c>
      <c r="C1183">
        <v>2011</v>
      </c>
      <c r="D1183">
        <v>40715</v>
      </c>
      <c r="E1183">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1.0903999999999998</v>
      </c>
    </row>
    <row r="1184" spans="1:22" x14ac:dyDescent="0.3">
      <c r="A1184">
        <v>1183</v>
      </c>
      <c r="B1184" t="s">
        <v>3385</v>
      </c>
      <c r="C1184">
        <v>2014</v>
      </c>
      <c r="D1184">
        <v>41654</v>
      </c>
      <c r="E1184">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3">
      <c r="A1185">
        <v>1184</v>
      </c>
      <c r="B1185" t="s">
        <v>3385</v>
      </c>
      <c r="C1185">
        <v>2014</v>
      </c>
      <c r="D1185">
        <v>41654</v>
      </c>
      <c r="E1185">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0.69300000000000006</v>
      </c>
    </row>
    <row r="1186" spans="1:22" x14ac:dyDescent="0.3">
      <c r="A1186">
        <v>1185</v>
      </c>
      <c r="B1186" t="s">
        <v>3388</v>
      </c>
      <c r="C1186">
        <v>2011</v>
      </c>
      <c r="D1186">
        <v>40871</v>
      </c>
      <c r="E1186">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12.096000000000002</v>
      </c>
      <c r="T1186">
        <v>7</v>
      </c>
      <c r="U1186">
        <v>0.2</v>
      </c>
      <c r="V1186">
        <v>4.2335999999999991</v>
      </c>
    </row>
    <row r="1187" spans="1:22" x14ac:dyDescent="0.3">
      <c r="A1187">
        <v>1186</v>
      </c>
      <c r="B1187" t="s">
        <v>3388</v>
      </c>
      <c r="C1187">
        <v>2011</v>
      </c>
      <c r="D1187">
        <v>40871</v>
      </c>
      <c r="E1187">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9.7176000000000329</v>
      </c>
    </row>
    <row r="1188" spans="1:22" x14ac:dyDescent="0.3">
      <c r="A1188">
        <v>1187</v>
      </c>
      <c r="B1188" t="s">
        <v>3388</v>
      </c>
      <c r="C1188">
        <v>2011</v>
      </c>
      <c r="D1188">
        <v>40871</v>
      </c>
      <c r="E1188">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12.441600000000001</v>
      </c>
    </row>
    <row r="1189" spans="1:22" x14ac:dyDescent="0.3">
      <c r="A1189">
        <v>1188</v>
      </c>
      <c r="B1189" t="s">
        <v>3388</v>
      </c>
      <c r="C1189">
        <v>2011</v>
      </c>
      <c r="D1189">
        <v>40871</v>
      </c>
      <c r="E1189">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53.346599999999995</v>
      </c>
    </row>
    <row r="1190" spans="1:22" x14ac:dyDescent="0.3">
      <c r="A1190">
        <v>1189</v>
      </c>
      <c r="B1190" t="s">
        <v>3395</v>
      </c>
      <c r="C1190">
        <v>2014</v>
      </c>
      <c r="D1190">
        <v>41697</v>
      </c>
      <c r="E1190">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3">
      <c r="A1191">
        <v>1190</v>
      </c>
      <c r="B1191" t="s">
        <v>3395</v>
      </c>
      <c r="C1191">
        <v>2014</v>
      </c>
      <c r="D1191">
        <v>41697</v>
      </c>
      <c r="E119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889.53600000000006</v>
      </c>
      <c r="T1191">
        <v>8</v>
      </c>
      <c r="U1191">
        <v>0.2</v>
      </c>
      <c r="V1191">
        <v>66.715199999999982</v>
      </c>
    </row>
    <row r="1192" spans="1:22" x14ac:dyDescent="0.3">
      <c r="A1192">
        <v>1191</v>
      </c>
      <c r="B1192" t="s">
        <v>3395</v>
      </c>
      <c r="C1192">
        <v>2014</v>
      </c>
      <c r="D1192">
        <v>41697</v>
      </c>
      <c r="E1192">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row>
    <row r="1193" spans="1:22" x14ac:dyDescent="0.3">
      <c r="A1193">
        <v>1192</v>
      </c>
      <c r="B1193" t="s">
        <v>3395</v>
      </c>
      <c r="C1193">
        <v>2014</v>
      </c>
      <c r="D1193">
        <v>41697</v>
      </c>
      <c r="E1193">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3">
      <c r="A1194">
        <v>1193</v>
      </c>
      <c r="B1194" t="s">
        <v>3395</v>
      </c>
      <c r="C1194">
        <v>2014</v>
      </c>
      <c r="D1194">
        <v>41697</v>
      </c>
      <c r="E1194">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11.328800000000001</v>
      </c>
    </row>
    <row r="1195" spans="1:22" x14ac:dyDescent="0.3">
      <c r="A1195">
        <v>1194</v>
      </c>
      <c r="B1195" t="s">
        <v>3404</v>
      </c>
      <c r="C1195">
        <v>2012</v>
      </c>
      <c r="D1195">
        <v>41167</v>
      </c>
      <c r="E1195">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15.552000000000003</v>
      </c>
      <c r="T1195">
        <v>3</v>
      </c>
      <c r="U1195">
        <v>0.2</v>
      </c>
      <c r="V1195">
        <v>5.4432</v>
      </c>
    </row>
    <row r="1196" spans="1:22" x14ac:dyDescent="0.3">
      <c r="A1196">
        <v>1195</v>
      </c>
      <c r="B1196" t="s">
        <v>3404</v>
      </c>
      <c r="C1196">
        <v>2012</v>
      </c>
      <c r="D1196">
        <v>41167</v>
      </c>
      <c r="E1196">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15.712000000000002</v>
      </c>
      <c r="T1196">
        <v>4</v>
      </c>
      <c r="U1196">
        <v>0.2</v>
      </c>
      <c r="V1196">
        <v>2.553199999999999</v>
      </c>
    </row>
    <row r="1197" spans="1:22" x14ac:dyDescent="0.3">
      <c r="A1197">
        <v>1196</v>
      </c>
      <c r="B1197" t="s">
        <v>3404</v>
      </c>
      <c r="C1197">
        <v>2012</v>
      </c>
      <c r="D1197">
        <v>41167</v>
      </c>
      <c r="E1197">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2.1588000000000021</v>
      </c>
    </row>
    <row r="1198" spans="1:22" x14ac:dyDescent="0.3">
      <c r="A1198">
        <v>1197</v>
      </c>
      <c r="B1198" t="s">
        <v>3404</v>
      </c>
      <c r="C1198">
        <v>2012</v>
      </c>
      <c r="D1198">
        <v>41167</v>
      </c>
      <c r="E1198">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55.967999999999996</v>
      </c>
      <c r="T1198">
        <v>1</v>
      </c>
      <c r="U1198">
        <v>0.2</v>
      </c>
      <c r="V1198">
        <v>-2.098800000000006</v>
      </c>
    </row>
    <row r="1199" spans="1:22" x14ac:dyDescent="0.3">
      <c r="A1199">
        <v>1198</v>
      </c>
      <c r="B1199" t="s">
        <v>3408</v>
      </c>
      <c r="C1199">
        <v>2013</v>
      </c>
      <c r="D1199">
        <v>41373</v>
      </c>
      <c r="E1199">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431.92800000000005</v>
      </c>
      <c r="T1199">
        <v>9</v>
      </c>
      <c r="U1199">
        <v>0.2</v>
      </c>
      <c r="V1199">
        <v>64.789199999999951</v>
      </c>
    </row>
    <row r="1200" spans="1:22" x14ac:dyDescent="0.3">
      <c r="A1200">
        <v>1199</v>
      </c>
      <c r="B1200" t="s">
        <v>3408</v>
      </c>
      <c r="C1200">
        <v>2013</v>
      </c>
      <c r="D1200">
        <v>41373</v>
      </c>
      <c r="E1200">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row>
    <row r="1201" spans="1:22" x14ac:dyDescent="0.3">
      <c r="A1201">
        <v>1200</v>
      </c>
      <c r="B1201" t="s">
        <v>3408</v>
      </c>
      <c r="C1201">
        <v>2013</v>
      </c>
      <c r="D1201">
        <v>41373</v>
      </c>
      <c r="E120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1088.7919999999997</v>
      </c>
      <c r="T1201">
        <v>4</v>
      </c>
      <c r="U1201">
        <v>0.8</v>
      </c>
      <c r="V1201">
        <v>-1850.9464000000007</v>
      </c>
    </row>
    <row r="1202" spans="1:22" x14ac:dyDescent="0.3">
      <c r="A1202">
        <v>1201</v>
      </c>
      <c r="B1202" t="s">
        <v>3413</v>
      </c>
      <c r="C1202">
        <v>2013</v>
      </c>
      <c r="D1202">
        <v>41474</v>
      </c>
      <c r="E1202">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3">
      <c r="A1203">
        <v>1202</v>
      </c>
      <c r="B1203" t="s">
        <v>3413</v>
      </c>
      <c r="C1203">
        <v>2013</v>
      </c>
      <c r="D1203">
        <v>41474</v>
      </c>
      <c r="E1203">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1.8720000000000003</v>
      </c>
      <c r="T1203">
        <v>3</v>
      </c>
      <c r="U1203">
        <v>0.7</v>
      </c>
      <c r="V1203">
        <v>-1.4352</v>
      </c>
    </row>
    <row r="1204" spans="1:22" x14ac:dyDescent="0.3">
      <c r="A1204">
        <v>1203</v>
      </c>
      <c r="B1204" t="s">
        <v>3413</v>
      </c>
      <c r="C1204">
        <v>2013</v>
      </c>
      <c r="D1204">
        <v>41474</v>
      </c>
      <c r="E1204">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10.679399999999873</v>
      </c>
    </row>
    <row r="1205" spans="1:22" x14ac:dyDescent="0.3">
      <c r="A1205">
        <v>1204</v>
      </c>
      <c r="B1205" t="s">
        <v>3413</v>
      </c>
      <c r="C1205">
        <v>2013</v>
      </c>
      <c r="D1205">
        <v>41474</v>
      </c>
      <c r="E1205">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593.5680000000001</v>
      </c>
      <c r="T1205">
        <v>2</v>
      </c>
      <c r="U1205">
        <v>0.2</v>
      </c>
      <c r="V1205">
        <v>0</v>
      </c>
    </row>
    <row r="1206" spans="1:22" x14ac:dyDescent="0.3">
      <c r="A1206">
        <v>1205</v>
      </c>
      <c r="B1206" t="s">
        <v>3413</v>
      </c>
      <c r="C1206">
        <v>2013</v>
      </c>
      <c r="D1206">
        <v>41474</v>
      </c>
      <c r="E1206">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3">
      <c r="A1207">
        <v>1206</v>
      </c>
      <c r="B1207" t="s">
        <v>3416</v>
      </c>
      <c r="C1207">
        <v>2014</v>
      </c>
      <c r="D1207">
        <v>41853</v>
      </c>
      <c r="E1207">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16.997500000000016</v>
      </c>
    </row>
    <row r="1208" spans="1:22" x14ac:dyDescent="0.3">
      <c r="A1208">
        <v>1207</v>
      </c>
      <c r="B1208" t="s">
        <v>3419</v>
      </c>
      <c r="C1208">
        <v>2013</v>
      </c>
      <c r="D1208">
        <v>41470</v>
      </c>
      <c r="E1208">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3.3629999999999995</v>
      </c>
    </row>
    <row r="1209" spans="1:22" x14ac:dyDescent="0.3">
      <c r="A1209">
        <v>1208</v>
      </c>
      <c r="B1209" t="s">
        <v>3419</v>
      </c>
      <c r="C1209">
        <v>2013</v>
      </c>
      <c r="D1209">
        <v>41470</v>
      </c>
      <c r="E1209">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3.2003999999999997</v>
      </c>
    </row>
    <row r="1210" spans="1:22" x14ac:dyDescent="0.3">
      <c r="A1210">
        <v>1209</v>
      </c>
      <c r="B1210" t="s">
        <v>3419</v>
      </c>
      <c r="C1210">
        <v>2013</v>
      </c>
      <c r="D1210">
        <v>41470</v>
      </c>
      <c r="E1210">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14.069999999999999</v>
      </c>
      <c r="T1210">
        <v>7</v>
      </c>
      <c r="U1210">
        <v>0</v>
      </c>
      <c r="V1210">
        <v>6.8942999999999994</v>
      </c>
    </row>
    <row r="1211" spans="1:22" x14ac:dyDescent="0.3">
      <c r="A1211">
        <v>1210</v>
      </c>
      <c r="B1211" t="s">
        <v>3419</v>
      </c>
      <c r="C1211">
        <v>2013</v>
      </c>
      <c r="D1211">
        <v>41470</v>
      </c>
      <c r="E121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3">
      <c r="A1212">
        <v>1211</v>
      </c>
      <c r="B1212" t="s">
        <v>3419</v>
      </c>
      <c r="C1212">
        <v>2013</v>
      </c>
      <c r="D1212">
        <v>41470</v>
      </c>
      <c r="E1212">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2.8835999999999995</v>
      </c>
    </row>
    <row r="1213" spans="1:22" x14ac:dyDescent="0.3">
      <c r="A1213">
        <v>1212</v>
      </c>
      <c r="B1213" t="s">
        <v>3419</v>
      </c>
      <c r="C1213">
        <v>2013</v>
      </c>
      <c r="D1213">
        <v>41470</v>
      </c>
      <c r="E1213">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21.717599999999948</v>
      </c>
    </row>
    <row r="1214" spans="1:22" x14ac:dyDescent="0.3">
      <c r="A1214">
        <v>1213</v>
      </c>
      <c r="B1214" t="s">
        <v>3426</v>
      </c>
      <c r="C1214">
        <v>2014</v>
      </c>
      <c r="D1214">
        <v>41892</v>
      </c>
      <c r="E1214">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141.37199999999999</v>
      </c>
      <c r="T1214">
        <v>2</v>
      </c>
      <c r="U1214">
        <v>0.3</v>
      </c>
      <c r="V1214">
        <v>-48.470400000000019</v>
      </c>
    </row>
    <row r="1215" spans="1:22" x14ac:dyDescent="0.3">
      <c r="A1215">
        <v>1214</v>
      </c>
      <c r="B1215" t="s">
        <v>3426</v>
      </c>
      <c r="C1215">
        <v>2014</v>
      </c>
      <c r="D1215">
        <v>41892</v>
      </c>
      <c r="E1215">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-2.3275999999999994</v>
      </c>
    </row>
    <row r="1216" spans="1:22" x14ac:dyDescent="0.3">
      <c r="A1216">
        <v>1215</v>
      </c>
      <c r="B1216" t="s">
        <v>3426</v>
      </c>
      <c r="C1216">
        <v>2014</v>
      </c>
      <c r="D1216">
        <v>41892</v>
      </c>
      <c r="E1216">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4.503000000000001</v>
      </c>
      <c r="T1216">
        <v>1</v>
      </c>
      <c r="U1216">
        <v>0.7</v>
      </c>
      <c r="V1216">
        <v>-3.6024000000000012</v>
      </c>
    </row>
    <row r="1217" spans="1:22" x14ac:dyDescent="0.3">
      <c r="A1217">
        <v>1216</v>
      </c>
      <c r="B1217" t="s">
        <v>3426</v>
      </c>
      <c r="C1217">
        <v>2014</v>
      </c>
      <c r="D1217">
        <v>41892</v>
      </c>
      <c r="E1217">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1.5767999999999998</v>
      </c>
    </row>
    <row r="1218" spans="1:22" x14ac:dyDescent="0.3">
      <c r="A1218">
        <v>1217</v>
      </c>
      <c r="B1218" t="s">
        <v>3426</v>
      </c>
      <c r="C1218">
        <v>2014</v>
      </c>
      <c r="D1218">
        <v>41892</v>
      </c>
      <c r="E1218">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95.88000000000001</v>
      </c>
      <c r="T1218">
        <v>3</v>
      </c>
      <c r="U1218">
        <v>0.2</v>
      </c>
      <c r="V1218">
        <v>28.764000000000006</v>
      </c>
    </row>
    <row r="1219" spans="1:22" x14ac:dyDescent="0.3">
      <c r="A1219">
        <v>1218</v>
      </c>
      <c r="B1219" t="s">
        <v>3426</v>
      </c>
      <c r="C1219">
        <v>2014</v>
      </c>
      <c r="D1219">
        <v>41892</v>
      </c>
      <c r="E1219">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1.7024000000000008</v>
      </c>
    </row>
    <row r="1220" spans="1:22" x14ac:dyDescent="0.3">
      <c r="A1220">
        <v>1219</v>
      </c>
      <c r="B1220" t="s">
        <v>3426</v>
      </c>
      <c r="C1220">
        <v>2014</v>
      </c>
      <c r="D1220">
        <v>41892</v>
      </c>
      <c r="E1220">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3">
      <c r="A1221">
        <v>1220</v>
      </c>
      <c r="B1221" t="s">
        <v>3426</v>
      </c>
      <c r="C1221">
        <v>2014</v>
      </c>
      <c r="D1221">
        <v>41892</v>
      </c>
      <c r="E122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1931.9579999999999</v>
      </c>
      <c r="T1221">
        <v>7</v>
      </c>
      <c r="U1221">
        <v>0.4</v>
      </c>
      <c r="V1221">
        <v>-386.3915999999997</v>
      </c>
    </row>
    <row r="1222" spans="1:22" x14ac:dyDescent="0.3">
      <c r="A1222">
        <v>1221</v>
      </c>
      <c r="B1222" t="s">
        <v>3435</v>
      </c>
      <c r="C1222">
        <v>2011</v>
      </c>
      <c r="D1222">
        <v>40736</v>
      </c>
      <c r="E1222">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44.954999999999977</v>
      </c>
    </row>
    <row r="1223" spans="1:22" x14ac:dyDescent="0.3">
      <c r="A1223">
        <v>1222</v>
      </c>
      <c r="B1223" t="s">
        <v>3435</v>
      </c>
      <c r="C1223">
        <v>2011</v>
      </c>
      <c r="D1223">
        <v>40736</v>
      </c>
      <c r="E1223">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255.93600000000004</v>
      </c>
      <c r="T1223">
        <v>8</v>
      </c>
      <c r="U1223">
        <v>0.2</v>
      </c>
      <c r="V1223">
        <v>28.792799999999971</v>
      </c>
    </row>
    <row r="1224" spans="1:22" x14ac:dyDescent="0.3">
      <c r="A1224">
        <v>1223</v>
      </c>
      <c r="B1224" t="s">
        <v>3440</v>
      </c>
      <c r="C1224">
        <v>2013</v>
      </c>
      <c r="D1224">
        <v>41613</v>
      </c>
      <c r="E1224">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113.78999999999999</v>
      </c>
      <c r="T1224">
        <v>3</v>
      </c>
      <c r="U1224">
        <v>0</v>
      </c>
      <c r="V1224">
        <v>20.482199999999992</v>
      </c>
    </row>
    <row r="1225" spans="1:22" x14ac:dyDescent="0.3">
      <c r="A1225">
        <v>1224</v>
      </c>
      <c r="B1225" t="s">
        <v>3440</v>
      </c>
      <c r="C1225">
        <v>2013</v>
      </c>
      <c r="D1225">
        <v>41613</v>
      </c>
      <c r="E1225">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34.38600000000001</v>
      </c>
    </row>
    <row r="1226" spans="1:22" x14ac:dyDescent="0.3">
      <c r="A1226">
        <v>1225</v>
      </c>
      <c r="B1226" t="s">
        <v>3440</v>
      </c>
      <c r="C1226">
        <v>2013</v>
      </c>
      <c r="D1226">
        <v>41613</v>
      </c>
      <c r="E1226">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1.7280000000000002</v>
      </c>
      <c r="T1226">
        <v>1</v>
      </c>
      <c r="U1226">
        <v>0.2</v>
      </c>
      <c r="V1226">
        <v>0.60479999999999989</v>
      </c>
    </row>
    <row r="1227" spans="1:22" x14ac:dyDescent="0.3">
      <c r="A1227">
        <v>1226</v>
      </c>
      <c r="B1227" t="s">
        <v>3440</v>
      </c>
      <c r="C1227">
        <v>2013</v>
      </c>
      <c r="D1227">
        <v>41613</v>
      </c>
      <c r="E1227">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3">
      <c r="A1228">
        <v>1227</v>
      </c>
      <c r="B1228" t="s">
        <v>3440</v>
      </c>
      <c r="C1228">
        <v>2013</v>
      </c>
      <c r="D1228">
        <v>41613</v>
      </c>
      <c r="E1228">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3.6587999999999994</v>
      </c>
    </row>
    <row r="1229" spans="1:22" x14ac:dyDescent="0.3">
      <c r="A1229">
        <v>1228</v>
      </c>
      <c r="B1229" t="s">
        <v>3440</v>
      </c>
      <c r="C1229">
        <v>2013</v>
      </c>
      <c r="D1229">
        <v>41613</v>
      </c>
      <c r="E1229">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11.631599999999992</v>
      </c>
    </row>
    <row r="1230" spans="1:22" x14ac:dyDescent="0.3">
      <c r="A1230">
        <v>1229</v>
      </c>
      <c r="B1230" t="s">
        <v>3446</v>
      </c>
      <c r="C1230">
        <v>2014</v>
      </c>
      <c r="D1230">
        <v>41950</v>
      </c>
      <c r="E1230">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3">
      <c r="A1231">
        <v>1230</v>
      </c>
      <c r="B1231" t="s">
        <v>3446</v>
      </c>
      <c r="C1231">
        <v>2014</v>
      </c>
      <c r="D1231">
        <v>41950</v>
      </c>
      <c r="E123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2.9681999999999995</v>
      </c>
    </row>
    <row r="1232" spans="1:22" x14ac:dyDescent="0.3">
      <c r="A1232">
        <v>1231</v>
      </c>
      <c r="B1232" t="s">
        <v>3446</v>
      </c>
      <c r="C1232">
        <v>2014</v>
      </c>
      <c r="D1232">
        <v>41950</v>
      </c>
      <c r="E1232">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1.7607999999999997</v>
      </c>
    </row>
    <row r="1233" spans="1:22" x14ac:dyDescent="0.3">
      <c r="A1233">
        <v>1232</v>
      </c>
      <c r="B1233" t="s">
        <v>3449</v>
      </c>
      <c r="C1233">
        <v>2012</v>
      </c>
      <c r="D1233">
        <v>41213</v>
      </c>
      <c r="E1233">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0.72279999999999989</v>
      </c>
    </row>
    <row r="1234" spans="1:22" x14ac:dyDescent="0.3">
      <c r="A1234">
        <v>1233</v>
      </c>
      <c r="B1234" t="s">
        <v>3449</v>
      </c>
      <c r="C1234">
        <v>2012</v>
      </c>
      <c r="D1234">
        <v>41213</v>
      </c>
      <c r="E1234">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35.981999999999992</v>
      </c>
    </row>
    <row r="1235" spans="1:22" x14ac:dyDescent="0.3">
      <c r="A1235">
        <v>1234</v>
      </c>
      <c r="B1235" t="s">
        <v>3455</v>
      </c>
      <c r="C1235">
        <v>2013</v>
      </c>
      <c r="D1235">
        <v>41425</v>
      </c>
      <c r="E1235">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839.98799999999994</v>
      </c>
      <c r="T1235">
        <v>2</v>
      </c>
      <c r="U1235">
        <v>0.4</v>
      </c>
      <c r="V1235">
        <v>69.99899999999991</v>
      </c>
    </row>
    <row r="1236" spans="1:22" x14ac:dyDescent="0.3">
      <c r="A1236">
        <v>1235</v>
      </c>
      <c r="B1236" t="s">
        <v>3460</v>
      </c>
      <c r="C1236">
        <v>2013</v>
      </c>
      <c r="D1236">
        <v>41576</v>
      </c>
      <c r="E1236">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47.952000000000005</v>
      </c>
      <c r="T1236">
        <v>3</v>
      </c>
      <c r="U1236">
        <v>0.2</v>
      </c>
      <c r="V1236">
        <v>13.786200000000006</v>
      </c>
    </row>
    <row r="1237" spans="1:22" x14ac:dyDescent="0.3">
      <c r="A1237">
        <v>1236</v>
      </c>
      <c r="B1237" t="s">
        <v>3460</v>
      </c>
      <c r="C1237">
        <v>2013</v>
      </c>
      <c r="D1237">
        <v>41576</v>
      </c>
      <c r="E1237">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37.425000000000004</v>
      </c>
      <c r="T1237">
        <v>5</v>
      </c>
      <c r="U1237">
        <v>0.7</v>
      </c>
      <c r="V1237">
        <v>-29.940000000000012</v>
      </c>
    </row>
    <row r="1238" spans="1:22" x14ac:dyDescent="0.3">
      <c r="A1238">
        <v>1237</v>
      </c>
      <c r="B1238" t="s">
        <v>3460</v>
      </c>
      <c r="C1238">
        <v>2013</v>
      </c>
      <c r="D1238">
        <v>41576</v>
      </c>
      <c r="E1238">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63.967999999999996</v>
      </c>
      <c r="T1238">
        <v>2</v>
      </c>
      <c r="U1238">
        <v>0.2</v>
      </c>
      <c r="V1238">
        <v>0</v>
      </c>
    </row>
    <row r="1239" spans="1:22" x14ac:dyDescent="0.3">
      <c r="A1239">
        <v>1238</v>
      </c>
      <c r="B1239" t="s">
        <v>3460</v>
      </c>
      <c r="C1239">
        <v>2013</v>
      </c>
      <c r="D1239">
        <v>41576</v>
      </c>
      <c r="E1239">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3">
      <c r="A1240">
        <v>1239</v>
      </c>
      <c r="B1240" t="s">
        <v>3466</v>
      </c>
      <c r="C1240">
        <v>2011</v>
      </c>
      <c r="D1240">
        <v>40766</v>
      </c>
      <c r="E1240">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3">
      <c r="A1241">
        <v>1240</v>
      </c>
      <c r="B1241" t="s">
        <v>3466</v>
      </c>
      <c r="C1241">
        <v>2011</v>
      </c>
      <c r="D1241">
        <v>40766</v>
      </c>
      <c r="E124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3">
      <c r="A1242">
        <v>1241</v>
      </c>
      <c r="B1242" t="s">
        <v>3466</v>
      </c>
      <c r="C1242">
        <v>2011</v>
      </c>
      <c r="D1242">
        <v>40766</v>
      </c>
      <c r="E1242">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3">
      <c r="A1243">
        <v>1242</v>
      </c>
      <c r="B1243" t="s">
        <v>3473</v>
      </c>
      <c r="C1243">
        <v>2013</v>
      </c>
      <c r="D1243">
        <v>41516</v>
      </c>
      <c r="E1243">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3">
      <c r="A1244">
        <v>1243</v>
      </c>
      <c r="B1244" t="s">
        <v>3476</v>
      </c>
      <c r="C1244">
        <v>2013</v>
      </c>
      <c r="D1244">
        <v>41320</v>
      </c>
      <c r="E1244">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124.48499999999999</v>
      </c>
    </row>
    <row r="1245" spans="1:22" x14ac:dyDescent="0.3">
      <c r="A1245">
        <v>1244</v>
      </c>
      <c r="B1245" t="s">
        <v>3476</v>
      </c>
      <c r="C1245">
        <v>2013</v>
      </c>
      <c r="D1245">
        <v>41320</v>
      </c>
      <c r="E1245">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3.5752000000000006</v>
      </c>
    </row>
    <row r="1246" spans="1:22" x14ac:dyDescent="0.3">
      <c r="A1246">
        <v>1245</v>
      </c>
      <c r="B1246" t="s">
        <v>3479</v>
      </c>
      <c r="C1246">
        <v>2014</v>
      </c>
      <c r="D1246">
        <v>41774</v>
      </c>
      <c r="E1246">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3">
      <c r="A1247">
        <v>1246</v>
      </c>
      <c r="B1247" t="s">
        <v>3485</v>
      </c>
      <c r="C1247">
        <v>2011</v>
      </c>
      <c r="D1247">
        <v>40889</v>
      </c>
      <c r="E1247">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x14ac:dyDescent="0.3">
      <c r="A1248">
        <v>1247</v>
      </c>
      <c r="B1248" t="s">
        <v>3485</v>
      </c>
      <c r="C1248">
        <v>2011</v>
      </c>
      <c r="D1248">
        <v>40889</v>
      </c>
      <c r="E1248">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x14ac:dyDescent="0.3">
      <c r="A1249">
        <v>1248</v>
      </c>
      <c r="B1249" t="s">
        <v>3485</v>
      </c>
      <c r="C1249">
        <v>2011</v>
      </c>
      <c r="D1249">
        <v>40889</v>
      </c>
      <c r="E1249">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row>
    <row r="1250" spans="1:22" x14ac:dyDescent="0.3">
      <c r="A1250">
        <v>1249</v>
      </c>
      <c r="B1250" t="s">
        <v>3493</v>
      </c>
      <c r="C1250">
        <v>2014</v>
      </c>
      <c r="D1250">
        <v>41992</v>
      </c>
      <c r="E1250">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17.468999999999998</v>
      </c>
    </row>
    <row r="1251" spans="1:22" x14ac:dyDescent="0.3">
      <c r="A1251">
        <v>1250</v>
      </c>
      <c r="B1251" t="s">
        <v>3493</v>
      </c>
      <c r="C1251">
        <v>2014</v>
      </c>
      <c r="D1251">
        <v>41992</v>
      </c>
      <c r="E125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1141.9379999999999</v>
      </c>
      <c r="T1251">
        <v>9</v>
      </c>
      <c r="U1251">
        <v>0.1</v>
      </c>
      <c r="V1251">
        <v>139.57019999999989</v>
      </c>
    </row>
    <row r="1252" spans="1:22" x14ac:dyDescent="0.3">
      <c r="A1252">
        <v>1251</v>
      </c>
      <c r="B1252" t="s">
        <v>3493</v>
      </c>
      <c r="C1252">
        <v>2014</v>
      </c>
      <c r="D1252">
        <v>41992</v>
      </c>
      <c r="E1252">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3">
      <c r="A1253">
        <v>1252</v>
      </c>
      <c r="B1253" t="s">
        <v>3493</v>
      </c>
      <c r="C1253">
        <v>2014</v>
      </c>
      <c r="D1253">
        <v>41992</v>
      </c>
      <c r="E1253">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1.3760000000000003</v>
      </c>
    </row>
    <row r="1254" spans="1:22" x14ac:dyDescent="0.3">
      <c r="A1254">
        <v>1253</v>
      </c>
      <c r="B1254" t="s">
        <v>3499</v>
      </c>
      <c r="C1254">
        <v>2012</v>
      </c>
      <c r="D1254">
        <v>41094</v>
      </c>
      <c r="E1254">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3">
      <c r="A1255">
        <v>1254</v>
      </c>
      <c r="B1255" t="s">
        <v>3502</v>
      </c>
      <c r="C1255">
        <v>2014</v>
      </c>
      <c r="D1255">
        <v>41709</v>
      </c>
      <c r="E1255">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0.59039999999999915</v>
      </c>
    </row>
    <row r="1256" spans="1:22" x14ac:dyDescent="0.3">
      <c r="A1256">
        <v>1255</v>
      </c>
      <c r="B1256" t="s">
        <v>3502</v>
      </c>
      <c r="C1256">
        <v>2014</v>
      </c>
      <c r="D1256">
        <v>41709</v>
      </c>
      <c r="E1256">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-8.3790000000000031</v>
      </c>
    </row>
    <row r="1257" spans="1:22" x14ac:dyDescent="0.3">
      <c r="A1257">
        <v>1256</v>
      </c>
      <c r="B1257" t="s">
        <v>3502</v>
      </c>
      <c r="C1257">
        <v>2014</v>
      </c>
      <c r="D1257">
        <v>41709</v>
      </c>
      <c r="E1257">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row>
    <row r="1258" spans="1:22" x14ac:dyDescent="0.3">
      <c r="A1258">
        <v>1257</v>
      </c>
      <c r="B1258" t="s">
        <v>3502</v>
      </c>
      <c r="C1258">
        <v>2014</v>
      </c>
      <c r="D1258">
        <v>41709</v>
      </c>
      <c r="E1258">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11.516399999999999</v>
      </c>
    </row>
    <row r="1259" spans="1:22" x14ac:dyDescent="0.3">
      <c r="A1259">
        <v>1258</v>
      </c>
      <c r="B1259" t="s">
        <v>3509</v>
      </c>
      <c r="C1259">
        <v>2013</v>
      </c>
      <c r="D1259">
        <v>41633</v>
      </c>
      <c r="E1259">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27.882000000000005</v>
      </c>
      <c r="T1259">
        <v>3</v>
      </c>
      <c r="U1259">
        <v>0.7</v>
      </c>
      <c r="V1259">
        <v>-20.446799999999996</v>
      </c>
    </row>
    <row r="1260" spans="1:22" x14ac:dyDescent="0.3">
      <c r="A1260">
        <v>1259</v>
      </c>
      <c r="B1260" t="s">
        <v>3509</v>
      </c>
      <c r="C1260">
        <v>2013</v>
      </c>
      <c r="D1260">
        <v>41633</v>
      </c>
      <c r="E1260">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3">
      <c r="A1261">
        <v>1260</v>
      </c>
      <c r="B1261" t="s">
        <v>3509</v>
      </c>
      <c r="C1261">
        <v>2013</v>
      </c>
      <c r="D1261">
        <v>41633</v>
      </c>
      <c r="E126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255.68000000000004</v>
      </c>
      <c r="T1261">
        <v>8</v>
      </c>
      <c r="U1261">
        <v>0.2</v>
      </c>
      <c r="V1261">
        <v>76.704000000000008</v>
      </c>
    </row>
    <row r="1262" spans="1:22" x14ac:dyDescent="0.3">
      <c r="A1262">
        <v>1261</v>
      </c>
      <c r="B1262" t="s">
        <v>3512</v>
      </c>
      <c r="C1262">
        <v>2014</v>
      </c>
      <c r="D1262">
        <v>41936</v>
      </c>
      <c r="E1262">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863.87999999999988</v>
      </c>
      <c r="T1262">
        <v>3</v>
      </c>
      <c r="U1262">
        <v>0.2</v>
      </c>
      <c r="V1262">
        <v>107.98499999999996</v>
      </c>
    </row>
    <row r="1263" spans="1:22" x14ac:dyDescent="0.3">
      <c r="A1263">
        <v>1262</v>
      </c>
      <c r="B1263" t="s">
        <v>3517</v>
      </c>
      <c r="C1263">
        <v>2013</v>
      </c>
      <c r="D1263">
        <v>41576</v>
      </c>
      <c r="E1263">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17.616000000000003</v>
      </c>
      <c r="T1263">
        <v>4</v>
      </c>
      <c r="U1263">
        <v>0.7</v>
      </c>
      <c r="V1263">
        <v>-14.0928</v>
      </c>
    </row>
    <row r="1264" spans="1:22" x14ac:dyDescent="0.3">
      <c r="A1264">
        <v>1263</v>
      </c>
      <c r="B1264" t="s">
        <v>3523</v>
      </c>
      <c r="C1264">
        <v>2014</v>
      </c>
      <c r="D1264">
        <v>41828</v>
      </c>
      <c r="E1264">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6.3336000000000006</v>
      </c>
    </row>
    <row r="1265" spans="1:22" x14ac:dyDescent="0.3">
      <c r="A1265">
        <v>1264</v>
      </c>
      <c r="B1265" t="s">
        <v>3524</v>
      </c>
      <c r="C1265">
        <v>2013</v>
      </c>
      <c r="D1265">
        <v>41549</v>
      </c>
      <c r="E1265">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18.873000000000005</v>
      </c>
    </row>
    <row r="1266" spans="1:22" x14ac:dyDescent="0.3">
      <c r="A1266">
        <v>1265</v>
      </c>
      <c r="B1266" t="s">
        <v>3524</v>
      </c>
      <c r="C1266">
        <v>2013</v>
      </c>
      <c r="D1266">
        <v>41549</v>
      </c>
      <c r="E1266">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41.849999999999994</v>
      </c>
      <c r="T1266">
        <v>5</v>
      </c>
      <c r="U1266">
        <v>0</v>
      </c>
      <c r="V1266">
        <v>10.880999999999998</v>
      </c>
    </row>
    <row r="1267" spans="1:22" x14ac:dyDescent="0.3">
      <c r="A1267">
        <v>1266</v>
      </c>
      <c r="B1267" t="s">
        <v>3527</v>
      </c>
      <c r="C1267">
        <v>2014</v>
      </c>
      <c r="D1267">
        <v>41885</v>
      </c>
      <c r="E1267">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1.7738999999999998</v>
      </c>
    </row>
    <row r="1268" spans="1:22" x14ac:dyDescent="0.3">
      <c r="A1268">
        <v>1267</v>
      </c>
      <c r="B1268" t="s">
        <v>3532</v>
      </c>
      <c r="C1268">
        <v>2011</v>
      </c>
      <c r="D1268">
        <v>40901</v>
      </c>
      <c r="E1268">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41.429399999999987</v>
      </c>
    </row>
    <row r="1269" spans="1:22" x14ac:dyDescent="0.3">
      <c r="A1269">
        <v>1268</v>
      </c>
      <c r="B1269" t="s">
        <v>3532</v>
      </c>
      <c r="C1269">
        <v>2011</v>
      </c>
      <c r="D1269">
        <v>40901</v>
      </c>
      <c r="E1269">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x14ac:dyDescent="0.3">
      <c r="A1270">
        <v>1269</v>
      </c>
      <c r="B1270" t="s">
        <v>3533</v>
      </c>
      <c r="C1270">
        <v>2014</v>
      </c>
      <c r="D1270">
        <v>41906</v>
      </c>
      <c r="E1270">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29.328000000000003</v>
      </c>
      <c r="T1270">
        <v>3</v>
      </c>
      <c r="U1270">
        <v>0.2</v>
      </c>
      <c r="V1270">
        <v>3.665999999999995</v>
      </c>
    </row>
    <row r="1271" spans="1:22" x14ac:dyDescent="0.3">
      <c r="A1271">
        <v>1270</v>
      </c>
      <c r="B1271" t="s">
        <v>3534</v>
      </c>
      <c r="C1271">
        <v>2014</v>
      </c>
      <c r="D1271">
        <v>41795</v>
      </c>
      <c r="E127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3">
      <c r="A1272">
        <v>1271</v>
      </c>
      <c r="B1272" t="s">
        <v>3539</v>
      </c>
      <c r="C1272">
        <v>2013</v>
      </c>
      <c r="D1272">
        <v>41386</v>
      </c>
      <c r="E1272">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102.33600000000001</v>
      </c>
      <c r="T1272">
        <v>4</v>
      </c>
      <c r="U1272">
        <v>0.2</v>
      </c>
      <c r="V1272">
        <v>-12.792000000000002</v>
      </c>
    </row>
    <row r="1273" spans="1:22" x14ac:dyDescent="0.3">
      <c r="A1273">
        <v>1272</v>
      </c>
      <c r="B1273" t="s">
        <v>3539</v>
      </c>
      <c r="C1273">
        <v>2013</v>
      </c>
      <c r="D1273">
        <v>41386</v>
      </c>
      <c r="E1273">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48.791999999999987</v>
      </c>
      <c r="T1273">
        <v>3</v>
      </c>
      <c r="U1273">
        <v>0.8</v>
      </c>
      <c r="V1273">
        <v>-126.85920000000002</v>
      </c>
    </row>
    <row r="1274" spans="1:22" x14ac:dyDescent="0.3">
      <c r="A1274">
        <v>1273</v>
      </c>
      <c r="B1274" t="s">
        <v>3539</v>
      </c>
      <c r="C1274">
        <v>2013</v>
      </c>
      <c r="D1274">
        <v>41386</v>
      </c>
      <c r="E1274">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44.847999999999992</v>
      </c>
      <c r="T1274">
        <v>8</v>
      </c>
      <c r="U1274">
        <v>0.8</v>
      </c>
      <c r="V1274">
        <v>-67.27200000000002</v>
      </c>
    </row>
    <row r="1275" spans="1:22" x14ac:dyDescent="0.3">
      <c r="A1275">
        <v>1274</v>
      </c>
      <c r="B1275" t="s">
        <v>3544</v>
      </c>
      <c r="C1275">
        <v>2013</v>
      </c>
      <c r="D1275">
        <v>41421</v>
      </c>
      <c r="E1275">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10.368000000000002</v>
      </c>
      <c r="T1275">
        <v>2</v>
      </c>
      <c r="U1275">
        <v>0.2</v>
      </c>
      <c r="V1275">
        <v>3.6288</v>
      </c>
    </row>
    <row r="1276" spans="1:22" x14ac:dyDescent="0.3">
      <c r="A1276">
        <v>1275</v>
      </c>
      <c r="B1276" t="s">
        <v>3544</v>
      </c>
      <c r="C1276">
        <v>2013</v>
      </c>
      <c r="D1276">
        <v>41421</v>
      </c>
      <c r="E1276">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388.42999999999995</v>
      </c>
      <c r="T1276">
        <v>5</v>
      </c>
      <c r="U1276">
        <v>0.3</v>
      </c>
      <c r="V1276">
        <v>-88.783999999999978</v>
      </c>
    </row>
    <row r="1277" spans="1:22" x14ac:dyDescent="0.3">
      <c r="A1277">
        <v>1276</v>
      </c>
      <c r="B1277" t="s">
        <v>3544</v>
      </c>
      <c r="C1277">
        <v>2013</v>
      </c>
      <c r="D1277">
        <v>41421</v>
      </c>
      <c r="E1277">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14.352000000000002</v>
      </c>
      <c r="T1277">
        <v>3</v>
      </c>
      <c r="U1277">
        <v>0.2</v>
      </c>
      <c r="V1277">
        <v>5.2026000000000003</v>
      </c>
    </row>
    <row r="1278" spans="1:22" x14ac:dyDescent="0.3">
      <c r="A1278">
        <v>1277</v>
      </c>
      <c r="B1278" t="s">
        <v>3544</v>
      </c>
      <c r="C1278">
        <v>2013</v>
      </c>
      <c r="D1278">
        <v>41421</v>
      </c>
      <c r="E1278">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-7.1990999999999961</v>
      </c>
    </row>
    <row r="1279" spans="1:22" x14ac:dyDescent="0.3">
      <c r="A1279">
        <v>1278</v>
      </c>
      <c r="B1279" t="s">
        <v>3549</v>
      </c>
      <c r="C1279">
        <v>2013</v>
      </c>
      <c r="D1279">
        <v>41397</v>
      </c>
      <c r="E1279">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5.3969999999999914</v>
      </c>
    </row>
    <row r="1280" spans="1:22" x14ac:dyDescent="0.3">
      <c r="A1280">
        <v>1279</v>
      </c>
      <c r="B1280" t="s">
        <v>3554</v>
      </c>
      <c r="C1280">
        <v>2011</v>
      </c>
      <c r="D1280">
        <v>40794</v>
      </c>
      <c r="E1280">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3">
      <c r="A1281">
        <v>1280</v>
      </c>
      <c r="B1281" t="s">
        <v>3554</v>
      </c>
      <c r="C1281">
        <v>2011</v>
      </c>
      <c r="D1281">
        <v>40794</v>
      </c>
      <c r="E128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30.196799999999996</v>
      </c>
    </row>
    <row r="1282" spans="1:22" x14ac:dyDescent="0.3">
      <c r="A1282">
        <v>1281</v>
      </c>
      <c r="B1282" t="s">
        <v>3560</v>
      </c>
      <c r="C1282">
        <v>2013</v>
      </c>
      <c r="D1282">
        <v>41523</v>
      </c>
      <c r="E1282">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80.735999999999976</v>
      </c>
    </row>
    <row r="1283" spans="1:22" x14ac:dyDescent="0.3">
      <c r="A1283">
        <v>1282</v>
      </c>
      <c r="B1283" t="s">
        <v>3564</v>
      </c>
      <c r="C1283">
        <v>2014</v>
      </c>
      <c r="D1283">
        <v>41739</v>
      </c>
      <c r="E1283">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15.120000000000001</v>
      </c>
      <c r="T1283">
        <v>3</v>
      </c>
      <c r="U1283">
        <v>0.2</v>
      </c>
      <c r="V1283">
        <v>4.9139999999999988</v>
      </c>
    </row>
    <row r="1284" spans="1:22" x14ac:dyDescent="0.3">
      <c r="A1284">
        <v>1283</v>
      </c>
      <c r="B1284" t="s">
        <v>3564</v>
      </c>
      <c r="C1284">
        <v>2014</v>
      </c>
      <c r="D1284">
        <v>41739</v>
      </c>
      <c r="E1284">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17.430000000000003</v>
      </c>
      <c r="T1284">
        <v>1</v>
      </c>
      <c r="U1284">
        <v>0.7</v>
      </c>
      <c r="V1284">
        <v>-13.363000000000003</v>
      </c>
    </row>
    <row r="1285" spans="1:22" x14ac:dyDescent="0.3">
      <c r="A1285">
        <v>1284</v>
      </c>
      <c r="B1285" t="s">
        <v>3564</v>
      </c>
      <c r="C1285">
        <v>2014</v>
      </c>
      <c r="D1285">
        <v>41739</v>
      </c>
      <c r="E1285">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88.073999999999984</v>
      </c>
    </row>
    <row r="1286" spans="1:22" x14ac:dyDescent="0.3">
      <c r="A1286">
        <v>1285</v>
      </c>
      <c r="B1286" t="s">
        <v>3571</v>
      </c>
      <c r="C1286">
        <v>2012</v>
      </c>
      <c r="D1286">
        <v>41249</v>
      </c>
      <c r="E1286">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2.7719999999999994</v>
      </c>
      <c r="T1286">
        <v>7</v>
      </c>
      <c r="U1286">
        <v>0.8</v>
      </c>
      <c r="V1286">
        <v>-4.8510000000000009</v>
      </c>
    </row>
    <row r="1287" spans="1:22" x14ac:dyDescent="0.3">
      <c r="A1287">
        <v>1286</v>
      </c>
      <c r="B1287" t="s">
        <v>3574</v>
      </c>
      <c r="C1287">
        <v>2013</v>
      </c>
      <c r="D1287">
        <v>41452</v>
      </c>
      <c r="E1287">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1.0429999999999984</v>
      </c>
    </row>
    <row r="1288" spans="1:22" x14ac:dyDescent="0.3">
      <c r="A1288">
        <v>1287</v>
      </c>
      <c r="B1288" t="s">
        <v>3578</v>
      </c>
      <c r="C1288">
        <v>2012</v>
      </c>
      <c r="D1288">
        <v>41094</v>
      </c>
      <c r="E1288">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4.4891999999999985</v>
      </c>
    </row>
    <row r="1289" spans="1:22" x14ac:dyDescent="0.3">
      <c r="A1289">
        <v>1288</v>
      </c>
      <c r="B1289" t="s">
        <v>3581</v>
      </c>
      <c r="C1289">
        <v>2013</v>
      </c>
      <c r="D1289">
        <v>41601</v>
      </c>
      <c r="E1289">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11.166400000000003</v>
      </c>
    </row>
    <row r="1290" spans="1:22" x14ac:dyDescent="0.3">
      <c r="A1290">
        <v>1289</v>
      </c>
      <c r="B1290" t="s">
        <v>3581</v>
      </c>
      <c r="C1290">
        <v>2013</v>
      </c>
      <c r="D1290">
        <v>41601</v>
      </c>
      <c r="E1290">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4.1147999999999989</v>
      </c>
    </row>
    <row r="1291" spans="1:22" x14ac:dyDescent="0.3">
      <c r="A1291">
        <v>1290</v>
      </c>
      <c r="B1291" t="s">
        <v>3581</v>
      </c>
      <c r="C1291">
        <v>2013</v>
      </c>
      <c r="D1291">
        <v>41601</v>
      </c>
      <c r="E129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7.4952000000000005</v>
      </c>
    </row>
    <row r="1292" spans="1:22" x14ac:dyDescent="0.3">
      <c r="A1292">
        <v>1291</v>
      </c>
      <c r="B1292" t="s">
        <v>3586</v>
      </c>
      <c r="C1292">
        <v>2013</v>
      </c>
      <c r="D1292">
        <v>41589</v>
      </c>
      <c r="E1292">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13.216000000000001</v>
      </c>
      <c r="T1292">
        <v>4</v>
      </c>
      <c r="U1292">
        <v>0.2</v>
      </c>
      <c r="V1292">
        <v>4.4603999999999999</v>
      </c>
    </row>
    <row r="1293" spans="1:22" x14ac:dyDescent="0.3">
      <c r="A1293">
        <v>1292</v>
      </c>
      <c r="B1293" t="s">
        <v>3586</v>
      </c>
      <c r="C1293">
        <v>2013</v>
      </c>
      <c r="D1293">
        <v>41589</v>
      </c>
      <c r="E1293">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32.400000000000006</v>
      </c>
      <c r="T1293">
        <v>5</v>
      </c>
      <c r="U1293">
        <v>0</v>
      </c>
      <c r="V1293">
        <v>15.552000000000001</v>
      </c>
    </row>
    <row r="1294" spans="1:22" x14ac:dyDescent="0.3">
      <c r="A1294">
        <v>1293</v>
      </c>
      <c r="B1294" t="s">
        <v>3589</v>
      </c>
      <c r="C1294">
        <v>2012</v>
      </c>
      <c r="D1294">
        <v>41148</v>
      </c>
      <c r="E1294">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9.2232000000000021</v>
      </c>
    </row>
    <row r="1295" spans="1:22" x14ac:dyDescent="0.3">
      <c r="A1295">
        <v>1294</v>
      </c>
      <c r="B1295" t="s">
        <v>3589</v>
      </c>
      <c r="C1295">
        <v>2012</v>
      </c>
      <c r="D1295">
        <v>41148</v>
      </c>
      <c r="E1295">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3">
      <c r="A1296">
        <v>1295</v>
      </c>
      <c r="B1296" t="s">
        <v>3589</v>
      </c>
      <c r="C1296">
        <v>2012</v>
      </c>
      <c r="D1296">
        <v>41148</v>
      </c>
      <c r="E1296">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3">
      <c r="A1297">
        <v>1296</v>
      </c>
      <c r="B1297" t="s">
        <v>3592</v>
      </c>
      <c r="C1297">
        <v>2012</v>
      </c>
      <c r="D1297">
        <v>41054</v>
      </c>
      <c r="E1297">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84.572799999999944</v>
      </c>
    </row>
    <row r="1298" spans="1:22" x14ac:dyDescent="0.3">
      <c r="A1298">
        <v>1297</v>
      </c>
      <c r="B1298" t="s">
        <v>3596</v>
      </c>
      <c r="C1298">
        <v>2014</v>
      </c>
      <c r="D1298">
        <v>42004</v>
      </c>
      <c r="E1298">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3">
      <c r="A1299">
        <v>1298</v>
      </c>
      <c r="B1299" t="s">
        <v>3596</v>
      </c>
      <c r="C1299">
        <v>2014</v>
      </c>
      <c r="D1299">
        <v>42004</v>
      </c>
      <c r="E1299">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6.4749999999999979</v>
      </c>
    </row>
    <row r="1300" spans="1:22" x14ac:dyDescent="0.3">
      <c r="A1300">
        <v>1299</v>
      </c>
      <c r="B1300" t="s">
        <v>3600</v>
      </c>
      <c r="C1300">
        <v>2013</v>
      </c>
      <c r="D1300">
        <v>41617</v>
      </c>
      <c r="E1300">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114.94999999999999</v>
      </c>
      <c r="T1300">
        <v>5</v>
      </c>
      <c r="U1300">
        <v>0</v>
      </c>
      <c r="V1300">
        <v>2.2990000000000066</v>
      </c>
    </row>
    <row r="1301" spans="1:22" x14ac:dyDescent="0.3">
      <c r="A1301">
        <v>1300</v>
      </c>
      <c r="B1301" t="s">
        <v>3603</v>
      </c>
      <c r="C1301">
        <v>2012</v>
      </c>
      <c r="D1301">
        <v>41186</v>
      </c>
      <c r="E130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7.0095999999999989</v>
      </c>
    </row>
    <row r="1302" spans="1:22" x14ac:dyDescent="0.3">
      <c r="A1302">
        <v>1301</v>
      </c>
      <c r="B1302" t="s">
        <v>3604</v>
      </c>
      <c r="C1302">
        <v>2013</v>
      </c>
      <c r="D1302">
        <v>41632</v>
      </c>
      <c r="E1302">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166.10039999999995</v>
      </c>
    </row>
    <row r="1303" spans="1:22" x14ac:dyDescent="0.3">
      <c r="A1303">
        <v>1302</v>
      </c>
      <c r="B1303" t="s">
        <v>3604</v>
      </c>
      <c r="C1303">
        <v>2013</v>
      </c>
      <c r="D1303">
        <v>41632</v>
      </c>
      <c r="E1303">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x14ac:dyDescent="0.3">
      <c r="A1304">
        <v>1303</v>
      </c>
      <c r="B1304" t="s">
        <v>3605</v>
      </c>
      <c r="C1304">
        <v>2012</v>
      </c>
      <c r="D1304">
        <v>41171</v>
      </c>
      <c r="E1304">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x14ac:dyDescent="0.3">
      <c r="A1305">
        <v>1304</v>
      </c>
      <c r="B1305" t="s">
        <v>3610</v>
      </c>
      <c r="C1305">
        <v>2014</v>
      </c>
      <c r="D1305">
        <v>41824</v>
      </c>
      <c r="E1305">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row>
    <row r="1306" spans="1:22" x14ac:dyDescent="0.3">
      <c r="A1306">
        <v>1305</v>
      </c>
      <c r="B1306" t="s">
        <v>3610</v>
      </c>
      <c r="C1306">
        <v>2014</v>
      </c>
      <c r="D1306">
        <v>41824</v>
      </c>
      <c r="E1306">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287.96999999999997</v>
      </c>
      <c r="T1306">
        <v>3</v>
      </c>
      <c r="U1306">
        <v>0</v>
      </c>
      <c r="V1306">
        <v>77.751899999999992</v>
      </c>
    </row>
    <row r="1307" spans="1:22" x14ac:dyDescent="0.3">
      <c r="A1307">
        <v>1306</v>
      </c>
      <c r="B1307" t="s">
        <v>3615</v>
      </c>
      <c r="C1307">
        <v>2013</v>
      </c>
      <c r="D1307">
        <v>41470</v>
      </c>
      <c r="E1307">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419.94399999999996</v>
      </c>
      <c r="T1307">
        <v>7</v>
      </c>
      <c r="U1307">
        <v>0.2</v>
      </c>
      <c r="V1307">
        <v>52.492999999999967</v>
      </c>
    </row>
    <row r="1308" spans="1:22" x14ac:dyDescent="0.3">
      <c r="A1308">
        <v>1307</v>
      </c>
      <c r="B1308" t="s">
        <v>3618</v>
      </c>
      <c r="C1308">
        <v>2013</v>
      </c>
      <c r="D1308">
        <v>41446</v>
      </c>
      <c r="E1308">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3">
      <c r="A1309">
        <v>1308</v>
      </c>
      <c r="B1309" t="s">
        <v>3618</v>
      </c>
      <c r="C1309">
        <v>2013</v>
      </c>
      <c r="D1309">
        <v>41446</v>
      </c>
      <c r="E1309">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6.4206000000000012</v>
      </c>
    </row>
    <row r="1310" spans="1:22" x14ac:dyDescent="0.3">
      <c r="A1310">
        <v>1309</v>
      </c>
      <c r="B1310" t="s">
        <v>3618</v>
      </c>
      <c r="C1310">
        <v>2013</v>
      </c>
      <c r="D1310">
        <v>41446</v>
      </c>
      <c r="E1310">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5.6628000000000007</v>
      </c>
    </row>
    <row r="1311" spans="1:22" x14ac:dyDescent="0.3">
      <c r="A1311">
        <v>1310</v>
      </c>
      <c r="B1311" t="s">
        <v>3618</v>
      </c>
      <c r="C1311">
        <v>2013</v>
      </c>
      <c r="D1311">
        <v>41446</v>
      </c>
      <c r="E131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9.716399999999993</v>
      </c>
    </row>
    <row r="1312" spans="1:22" x14ac:dyDescent="0.3">
      <c r="A1312">
        <v>1311</v>
      </c>
      <c r="B1312" t="s">
        <v>3618</v>
      </c>
      <c r="C1312">
        <v>2013</v>
      </c>
      <c r="D1312">
        <v>41446</v>
      </c>
      <c r="E1312">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row>
    <row r="1313" spans="1:22" x14ac:dyDescent="0.3">
      <c r="A1313">
        <v>1312</v>
      </c>
      <c r="B1313" t="s">
        <v>3623</v>
      </c>
      <c r="C1313">
        <v>2013</v>
      </c>
      <c r="D1313">
        <v>41618</v>
      </c>
      <c r="E1313">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3">
      <c r="A1314">
        <v>1313</v>
      </c>
      <c r="B1314" t="s">
        <v>3623</v>
      </c>
      <c r="C1314">
        <v>2013</v>
      </c>
      <c r="D1314">
        <v>41618</v>
      </c>
      <c r="E1314">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56.175200000000004</v>
      </c>
    </row>
    <row r="1315" spans="1:22" x14ac:dyDescent="0.3">
      <c r="A1315">
        <v>1314</v>
      </c>
      <c r="B1315" t="s">
        <v>3628</v>
      </c>
      <c r="C1315">
        <v>2013</v>
      </c>
      <c r="D1315">
        <v>41542</v>
      </c>
      <c r="E1315">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155.37199999999999</v>
      </c>
      <c r="T1315">
        <v>2</v>
      </c>
      <c r="U1315">
        <v>0.3</v>
      </c>
      <c r="V1315">
        <v>-13.317599999999999</v>
      </c>
    </row>
    <row r="1316" spans="1:22" x14ac:dyDescent="0.3">
      <c r="A1316">
        <v>1315</v>
      </c>
      <c r="B1316" t="s">
        <v>3629</v>
      </c>
      <c r="C1316">
        <v>2013</v>
      </c>
      <c r="D1316">
        <v>41627</v>
      </c>
      <c r="E1316">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3">
      <c r="A1317">
        <v>1316</v>
      </c>
      <c r="B1317" t="s">
        <v>3629</v>
      </c>
      <c r="C1317">
        <v>2013</v>
      </c>
      <c r="D1317">
        <v>41627</v>
      </c>
      <c r="E1317">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3">
      <c r="A1318">
        <v>1317</v>
      </c>
      <c r="B1318" t="s">
        <v>3629</v>
      </c>
      <c r="C1318">
        <v>2013</v>
      </c>
      <c r="D1318">
        <v>41627</v>
      </c>
      <c r="E1318">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28.964999999999961</v>
      </c>
    </row>
    <row r="1319" spans="1:22" x14ac:dyDescent="0.3">
      <c r="A1319">
        <v>1318</v>
      </c>
      <c r="B1319" t="s">
        <v>3636</v>
      </c>
      <c r="C1319">
        <v>2014</v>
      </c>
      <c r="D1319">
        <v>41984</v>
      </c>
      <c r="E1319">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14.200000000000001</v>
      </c>
      <c r="T1319">
        <v>1</v>
      </c>
      <c r="U1319">
        <v>0.2</v>
      </c>
      <c r="V1319">
        <v>3.3724999999999992</v>
      </c>
    </row>
    <row r="1320" spans="1:22" x14ac:dyDescent="0.3">
      <c r="A1320">
        <v>1319</v>
      </c>
      <c r="B1320" t="s">
        <v>3639</v>
      </c>
      <c r="C1320">
        <v>2011</v>
      </c>
      <c r="D1320">
        <v>40725</v>
      </c>
      <c r="E1320">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71.989999999999981</v>
      </c>
    </row>
    <row r="1321" spans="1:22" x14ac:dyDescent="0.3">
      <c r="A1321">
        <v>1320</v>
      </c>
      <c r="B1321" t="s">
        <v>3639</v>
      </c>
      <c r="C1321">
        <v>2011</v>
      </c>
      <c r="D1321">
        <v>40725</v>
      </c>
      <c r="E132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5.1840000000000011</v>
      </c>
      <c r="T1321">
        <v>6</v>
      </c>
      <c r="U1321">
        <v>0.7</v>
      </c>
      <c r="V1321">
        <v>-3.6288</v>
      </c>
    </row>
    <row r="1322" spans="1:22" x14ac:dyDescent="0.3">
      <c r="A1322">
        <v>1321</v>
      </c>
      <c r="B1322" t="s">
        <v>3643</v>
      </c>
      <c r="C1322">
        <v>2014</v>
      </c>
      <c r="D1322">
        <v>41674</v>
      </c>
      <c r="E1322">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-4.1831999999999976</v>
      </c>
    </row>
    <row r="1323" spans="1:22" x14ac:dyDescent="0.3">
      <c r="A1323">
        <v>1322</v>
      </c>
      <c r="B1323" t="s">
        <v>3643</v>
      </c>
      <c r="C1323">
        <v>2014</v>
      </c>
      <c r="D1323">
        <v>41674</v>
      </c>
      <c r="E1323">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35.69399999999996</v>
      </c>
    </row>
    <row r="1324" spans="1:22" x14ac:dyDescent="0.3">
      <c r="A1324">
        <v>1323</v>
      </c>
      <c r="B1324" t="s">
        <v>3646</v>
      </c>
      <c r="C1324">
        <v>2014</v>
      </c>
      <c r="D1324">
        <v>41702</v>
      </c>
      <c r="E1324">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19.656000000000002</v>
      </c>
    </row>
    <row r="1325" spans="1:22" x14ac:dyDescent="0.3">
      <c r="A1325">
        <v>1324</v>
      </c>
      <c r="B1325" t="s">
        <v>3652</v>
      </c>
      <c r="C1325">
        <v>2014</v>
      </c>
      <c r="D1325">
        <v>41922</v>
      </c>
      <c r="E1325">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3.5151999999999988</v>
      </c>
    </row>
    <row r="1326" spans="1:22" x14ac:dyDescent="0.3">
      <c r="A1326">
        <v>1325</v>
      </c>
      <c r="B1326" t="s">
        <v>3657</v>
      </c>
      <c r="C1326">
        <v>2011</v>
      </c>
      <c r="D1326">
        <v>40814</v>
      </c>
      <c r="E1326">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12.490200000000003</v>
      </c>
    </row>
    <row r="1327" spans="1:22" x14ac:dyDescent="0.3">
      <c r="A1327">
        <v>1326</v>
      </c>
      <c r="B1327" t="s">
        <v>3660</v>
      </c>
      <c r="C1327">
        <v>2011</v>
      </c>
      <c r="D1327">
        <v>40690</v>
      </c>
      <c r="E1327">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17.459999999999997</v>
      </c>
      <c r="T1327">
        <v>6</v>
      </c>
      <c r="U1327">
        <v>0.8</v>
      </c>
      <c r="V1327">
        <v>-30.555000000000007</v>
      </c>
    </row>
    <row r="1328" spans="1:22" x14ac:dyDescent="0.3">
      <c r="A1328">
        <v>1327</v>
      </c>
      <c r="B1328" t="s">
        <v>3663</v>
      </c>
      <c r="C1328">
        <v>2012</v>
      </c>
      <c r="D1328">
        <v>41074</v>
      </c>
      <c r="E1328">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x14ac:dyDescent="0.3">
      <c r="A1329">
        <v>1328</v>
      </c>
      <c r="B1329" t="s">
        <v>3664</v>
      </c>
      <c r="C1329">
        <v>2013</v>
      </c>
      <c r="D1329">
        <v>41364</v>
      </c>
      <c r="E1329">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5.5565999999999995</v>
      </c>
    </row>
    <row r="1330" spans="1:22" x14ac:dyDescent="0.3">
      <c r="A1330">
        <v>1329</v>
      </c>
      <c r="B1330" t="s">
        <v>3667</v>
      </c>
      <c r="C1330">
        <v>2014</v>
      </c>
      <c r="D1330">
        <v>41928</v>
      </c>
      <c r="E1330">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26.375999999999998</v>
      </c>
    </row>
    <row r="1331" spans="1:22" x14ac:dyDescent="0.3">
      <c r="A1331">
        <v>1330</v>
      </c>
      <c r="B1331" t="s">
        <v>3672</v>
      </c>
      <c r="C1331">
        <v>2013</v>
      </c>
      <c r="D1331">
        <v>41418</v>
      </c>
      <c r="E133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3">
      <c r="A1332">
        <v>1331</v>
      </c>
      <c r="B1332" t="s">
        <v>3675</v>
      </c>
      <c r="C1332">
        <v>2014</v>
      </c>
      <c r="D1332">
        <v>41793</v>
      </c>
      <c r="E1332">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-0.64350000000000018</v>
      </c>
    </row>
    <row r="1333" spans="1:22" x14ac:dyDescent="0.3">
      <c r="A1333">
        <v>1332</v>
      </c>
      <c r="B1333" t="s">
        <v>3675</v>
      </c>
      <c r="C1333">
        <v>2014</v>
      </c>
      <c r="D1333">
        <v>41793</v>
      </c>
      <c r="E1333">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27.439999999999998</v>
      </c>
      <c r="T1333">
        <v>2</v>
      </c>
      <c r="U1333">
        <v>0.2</v>
      </c>
      <c r="V1333">
        <v>2.4009999999999998</v>
      </c>
    </row>
    <row r="1334" spans="1:22" x14ac:dyDescent="0.3">
      <c r="A1334">
        <v>1333</v>
      </c>
      <c r="B1334" t="s">
        <v>3678</v>
      </c>
      <c r="C1334">
        <v>2011</v>
      </c>
      <c r="D1334">
        <v>40591</v>
      </c>
      <c r="E1334">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1.0799999999999998</v>
      </c>
      <c r="T1334">
        <v>3</v>
      </c>
      <c r="U1334">
        <v>0.8</v>
      </c>
      <c r="V1334">
        <v>-1.7280000000000002</v>
      </c>
    </row>
    <row r="1335" spans="1:22" x14ac:dyDescent="0.3">
      <c r="A1335">
        <v>1334</v>
      </c>
      <c r="B1335" t="s">
        <v>3678</v>
      </c>
      <c r="C1335">
        <v>2011</v>
      </c>
      <c r="D1335">
        <v>40591</v>
      </c>
      <c r="E1335">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7.9599999999999973</v>
      </c>
      <c r="T1335">
        <v>2</v>
      </c>
      <c r="U1335">
        <v>0.8</v>
      </c>
      <c r="V1335">
        <v>-13.930000000000003</v>
      </c>
    </row>
    <row r="1336" spans="1:22" x14ac:dyDescent="0.3">
      <c r="A1336">
        <v>1335</v>
      </c>
      <c r="B1336" t="s">
        <v>3683</v>
      </c>
      <c r="C1336">
        <v>2011</v>
      </c>
      <c r="D1336">
        <v>40669</v>
      </c>
      <c r="E1336">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52.775999999999996</v>
      </c>
    </row>
    <row r="1337" spans="1:22" x14ac:dyDescent="0.3">
      <c r="A1337">
        <v>1336</v>
      </c>
      <c r="B1337" t="s">
        <v>3684</v>
      </c>
      <c r="C1337">
        <v>2013</v>
      </c>
      <c r="D1337">
        <v>41411</v>
      </c>
      <c r="E1337">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3">
      <c r="A1338">
        <v>1337</v>
      </c>
      <c r="B1338" t="s">
        <v>3690</v>
      </c>
      <c r="C1338">
        <v>2014</v>
      </c>
      <c r="D1338">
        <v>41732</v>
      </c>
      <c r="E1338">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row>
    <row r="1339" spans="1:22" x14ac:dyDescent="0.3">
      <c r="A1339">
        <v>1338</v>
      </c>
      <c r="B1339" t="s">
        <v>3693</v>
      </c>
      <c r="C1339">
        <v>2014</v>
      </c>
      <c r="D1339">
        <v>41730</v>
      </c>
      <c r="E1339">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row>
    <row r="1340" spans="1:22" x14ac:dyDescent="0.3">
      <c r="A1340">
        <v>1339</v>
      </c>
      <c r="B1340" t="s">
        <v>3693</v>
      </c>
      <c r="C1340">
        <v>2014</v>
      </c>
      <c r="D1340">
        <v>41730</v>
      </c>
      <c r="E1340">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3">
      <c r="A1341">
        <v>1340</v>
      </c>
      <c r="B1341" t="s">
        <v>3693</v>
      </c>
      <c r="C1341">
        <v>2014</v>
      </c>
      <c r="D1341">
        <v>41730</v>
      </c>
      <c r="E134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36.019200000000005</v>
      </c>
    </row>
    <row r="1342" spans="1:22" x14ac:dyDescent="0.3">
      <c r="A1342">
        <v>1341</v>
      </c>
      <c r="B1342" t="s">
        <v>3702</v>
      </c>
      <c r="C1342">
        <v>2014</v>
      </c>
      <c r="D1342">
        <v>41642</v>
      </c>
      <c r="E1342">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-27.827999999999975</v>
      </c>
    </row>
    <row r="1343" spans="1:22" x14ac:dyDescent="0.3">
      <c r="A1343">
        <v>1342</v>
      </c>
      <c r="B1343" t="s">
        <v>3702</v>
      </c>
      <c r="C1343">
        <v>2014</v>
      </c>
      <c r="D1343">
        <v>41642</v>
      </c>
      <c r="E1343">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-12.527999999999995</v>
      </c>
    </row>
    <row r="1344" spans="1:22" x14ac:dyDescent="0.3">
      <c r="A1344">
        <v>1343</v>
      </c>
      <c r="B1344" t="s">
        <v>3702</v>
      </c>
      <c r="C1344">
        <v>2014</v>
      </c>
      <c r="D1344">
        <v>41642</v>
      </c>
      <c r="E1344">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28.854000000000006</v>
      </c>
      <c r="T1344">
        <v>6</v>
      </c>
      <c r="U1344">
        <v>0.7</v>
      </c>
      <c r="V1344">
        <v>-21.159599999999998</v>
      </c>
    </row>
    <row r="1345" spans="1:22" x14ac:dyDescent="0.3">
      <c r="A1345">
        <v>1344</v>
      </c>
      <c r="B1345" t="s">
        <v>3707</v>
      </c>
      <c r="C1345">
        <v>2012</v>
      </c>
      <c r="D1345">
        <v>41057</v>
      </c>
      <c r="E1345">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14.345999999999995</v>
      </c>
    </row>
    <row r="1346" spans="1:22" x14ac:dyDescent="0.3">
      <c r="A1346">
        <v>1345</v>
      </c>
      <c r="B1346" t="s">
        <v>3707</v>
      </c>
      <c r="C1346">
        <v>2012</v>
      </c>
      <c r="D1346">
        <v>41057</v>
      </c>
      <c r="E1346">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13.049999999999999</v>
      </c>
      <c r="T1346">
        <v>5</v>
      </c>
      <c r="U1346">
        <v>0</v>
      </c>
      <c r="V1346">
        <v>6.0029999999999992</v>
      </c>
    </row>
    <row r="1347" spans="1:22" x14ac:dyDescent="0.3">
      <c r="A1347">
        <v>1346</v>
      </c>
      <c r="B1347" t="s">
        <v>3713</v>
      </c>
      <c r="C1347">
        <v>2011</v>
      </c>
      <c r="D1347">
        <v>40619</v>
      </c>
      <c r="E1347">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36.574200000000005</v>
      </c>
    </row>
    <row r="1348" spans="1:22" x14ac:dyDescent="0.3">
      <c r="A1348">
        <v>1347</v>
      </c>
      <c r="B1348" t="s">
        <v>3713</v>
      </c>
      <c r="C1348">
        <v>2011</v>
      </c>
      <c r="D1348">
        <v>40619</v>
      </c>
      <c r="E1348">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3">
      <c r="A1349">
        <v>1348</v>
      </c>
      <c r="B1349" t="s">
        <v>3713</v>
      </c>
      <c r="C1349">
        <v>2011</v>
      </c>
      <c r="D1349">
        <v>40619</v>
      </c>
      <c r="E1349">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5.7071999999999976</v>
      </c>
    </row>
    <row r="1350" spans="1:22" x14ac:dyDescent="0.3">
      <c r="A1350">
        <v>1349</v>
      </c>
      <c r="B1350" t="s">
        <v>3713</v>
      </c>
      <c r="C1350">
        <v>2011</v>
      </c>
      <c r="D1350">
        <v>40619</v>
      </c>
      <c r="E1350">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3">
      <c r="A1351">
        <v>1350</v>
      </c>
      <c r="B1351" t="s">
        <v>3713</v>
      </c>
      <c r="C1351">
        <v>2011</v>
      </c>
      <c r="D1351">
        <v>40619</v>
      </c>
      <c r="E135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3">
      <c r="A1352">
        <v>1351</v>
      </c>
      <c r="B1352" t="s">
        <v>3722</v>
      </c>
      <c r="C1352">
        <v>2011</v>
      </c>
      <c r="D1352">
        <v>40819</v>
      </c>
      <c r="E1352">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x14ac:dyDescent="0.3">
      <c r="A1353">
        <v>1352</v>
      </c>
      <c r="B1353" t="s">
        <v>3725</v>
      </c>
      <c r="C1353">
        <v>2013</v>
      </c>
      <c r="D1353">
        <v>41362</v>
      </c>
      <c r="E1353">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7.8500000000000014</v>
      </c>
    </row>
    <row r="1354" spans="1:22" x14ac:dyDescent="0.3">
      <c r="A1354">
        <v>1353</v>
      </c>
      <c r="B1354" t="s">
        <v>3728</v>
      </c>
      <c r="C1354">
        <v>2014</v>
      </c>
      <c r="D1354">
        <v>41764</v>
      </c>
      <c r="E1354">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20.695499999999988</v>
      </c>
    </row>
    <row r="1355" spans="1:22" x14ac:dyDescent="0.3">
      <c r="A1355">
        <v>1354</v>
      </c>
      <c r="B1355" t="s">
        <v>3728</v>
      </c>
      <c r="C1355">
        <v>2014</v>
      </c>
      <c r="D1355">
        <v>41764</v>
      </c>
      <c r="E1355">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3">
      <c r="A1356">
        <v>1355</v>
      </c>
      <c r="B1356" t="s">
        <v>3728</v>
      </c>
      <c r="C1356">
        <v>2014</v>
      </c>
      <c r="D1356">
        <v>41764</v>
      </c>
      <c r="E1356">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11.283900000000017</v>
      </c>
    </row>
    <row r="1357" spans="1:22" x14ac:dyDescent="0.3">
      <c r="A1357">
        <v>1356</v>
      </c>
      <c r="B1357" t="s">
        <v>3729</v>
      </c>
      <c r="C1357">
        <v>2011</v>
      </c>
      <c r="D1357">
        <v>40729</v>
      </c>
      <c r="E1357">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-44.155200000000022</v>
      </c>
    </row>
    <row r="1358" spans="1:22" x14ac:dyDescent="0.3">
      <c r="A1358">
        <v>1357</v>
      </c>
      <c r="B1358" t="s">
        <v>3729</v>
      </c>
      <c r="C1358">
        <v>2011</v>
      </c>
      <c r="D1358">
        <v>40729</v>
      </c>
      <c r="E1358">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281.42400000000004</v>
      </c>
      <c r="T1358">
        <v>11</v>
      </c>
      <c r="U1358">
        <v>0.2</v>
      </c>
      <c r="V1358">
        <v>-35.178000000000004</v>
      </c>
    </row>
    <row r="1359" spans="1:22" x14ac:dyDescent="0.3">
      <c r="A1359">
        <v>1358</v>
      </c>
      <c r="B1359" t="s">
        <v>3730</v>
      </c>
      <c r="C1359">
        <v>2013</v>
      </c>
      <c r="D1359">
        <v>41400</v>
      </c>
      <c r="E1359">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36.404399999999995</v>
      </c>
    </row>
    <row r="1360" spans="1:22" x14ac:dyDescent="0.3">
      <c r="A1360">
        <v>1359</v>
      </c>
      <c r="B1360" t="s">
        <v>3735</v>
      </c>
      <c r="C1360">
        <v>2014</v>
      </c>
      <c r="D1360">
        <v>41756</v>
      </c>
      <c r="E1360">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3">
      <c r="A1361">
        <v>1360</v>
      </c>
      <c r="B1361" t="s">
        <v>3738</v>
      </c>
      <c r="C1361">
        <v>2011</v>
      </c>
      <c r="D1361">
        <v>40812</v>
      </c>
      <c r="E136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3">
      <c r="A1362">
        <v>1361</v>
      </c>
      <c r="B1362" t="s">
        <v>3743</v>
      </c>
      <c r="C1362">
        <v>2014</v>
      </c>
      <c r="D1362">
        <v>41932</v>
      </c>
      <c r="E1362">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3">
      <c r="A1363">
        <v>1362</v>
      </c>
      <c r="B1363" t="s">
        <v>3743</v>
      </c>
      <c r="C1363">
        <v>2014</v>
      </c>
      <c r="D1363">
        <v>41932</v>
      </c>
      <c r="E1363">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23.680000000000003</v>
      </c>
      <c r="T1363">
        <v>4</v>
      </c>
      <c r="U1363">
        <v>0.2</v>
      </c>
      <c r="V1363">
        <v>7.3999999999999995</v>
      </c>
    </row>
    <row r="1364" spans="1:22" x14ac:dyDescent="0.3">
      <c r="A1364">
        <v>1363</v>
      </c>
      <c r="B1364" t="s">
        <v>3743</v>
      </c>
      <c r="C1364">
        <v>2014</v>
      </c>
      <c r="D1364">
        <v>41932</v>
      </c>
      <c r="E1364">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-56.755600000000015</v>
      </c>
    </row>
    <row r="1365" spans="1:22" x14ac:dyDescent="0.3">
      <c r="A1365">
        <v>1364</v>
      </c>
      <c r="B1365" t="s">
        <v>3750</v>
      </c>
      <c r="C1365">
        <v>2014</v>
      </c>
      <c r="D1365">
        <v>41954</v>
      </c>
      <c r="E1365">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38.388000000000005</v>
      </c>
      <c r="T1365">
        <v>14</v>
      </c>
      <c r="U1365">
        <v>0.7</v>
      </c>
      <c r="V1365">
        <v>-25.591999999999999</v>
      </c>
    </row>
    <row r="1366" spans="1:22" x14ac:dyDescent="0.3">
      <c r="A1366">
        <v>1365</v>
      </c>
      <c r="B1366" t="s">
        <v>3750</v>
      </c>
      <c r="C1366">
        <v>2014</v>
      </c>
      <c r="D1366">
        <v>41954</v>
      </c>
      <c r="E1366">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95.994000000000014</v>
      </c>
      <c r="T1366">
        <v>2</v>
      </c>
      <c r="U1366">
        <v>0.7</v>
      </c>
      <c r="V1366">
        <v>-63.995999999999981</v>
      </c>
    </row>
    <row r="1367" spans="1:22" x14ac:dyDescent="0.3">
      <c r="A1367">
        <v>1366</v>
      </c>
      <c r="B1367" t="s">
        <v>3750</v>
      </c>
      <c r="C1367">
        <v>2014</v>
      </c>
      <c r="D1367">
        <v>41954</v>
      </c>
      <c r="E1367">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239.95200000000003</v>
      </c>
      <c r="T1367">
        <v>6</v>
      </c>
      <c r="U1367">
        <v>0.2</v>
      </c>
      <c r="V1367">
        <v>-35.992800000000038</v>
      </c>
    </row>
    <row r="1368" spans="1:22" x14ac:dyDescent="0.3">
      <c r="A1368">
        <v>1367</v>
      </c>
      <c r="B1368" t="s">
        <v>3750</v>
      </c>
      <c r="C1368">
        <v>2014</v>
      </c>
      <c r="D1368">
        <v>41954</v>
      </c>
      <c r="E1368">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15.118800000000007</v>
      </c>
    </row>
    <row r="1369" spans="1:22" x14ac:dyDescent="0.3">
      <c r="A1369">
        <v>1368</v>
      </c>
      <c r="B1369" t="s">
        <v>3750</v>
      </c>
      <c r="C1369">
        <v>2014</v>
      </c>
      <c r="D1369">
        <v>41954</v>
      </c>
      <c r="E1369">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-146.10960000000014</v>
      </c>
    </row>
    <row r="1370" spans="1:22" x14ac:dyDescent="0.3">
      <c r="A1370">
        <v>1369</v>
      </c>
      <c r="B1370" t="s">
        <v>3757</v>
      </c>
      <c r="C1370">
        <v>2014</v>
      </c>
      <c r="D1370">
        <v>41829</v>
      </c>
      <c r="E1370">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62.736999999999995</v>
      </c>
    </row>
    <row r="1371" spans="1:22" x14ac:dyDescent="0.3">
      <c r="A1371">
        <v>1370</v>
      </c>
      <c r="B1371" t="s">
        <v>3761</v>
      </c>
      <c r="C1371">
        <v>2012</v>
      </c>
      <c r="D1371">
        <v>41267</v>
      </c>
      <c r="E137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x14ac:dyDescent="0.3">
      <c r="A1372">
        <v>1371</v>
      </c>
      <c r="B1372" t="s">
        <v>3761</v>
      </c>
      <c r="C1372">
        <v>2012</v>
      </c>
      <c r="D1372">
        <v>41267</v>
      </c>
      <c r="E1372">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1.5794999999999986</v>
      </c>
    </row>
    <row r="1373" spans="1:22" x14ac:dyDescent="0.3">
      <c r="A1373">
        <v>1372</v>
      </c>
      <c r="B1373" t="s">
        <v>3762</v>
      </c>
      <c r="C1373">
        <v>2014</v>
      </c>
      <c r="D1373">
        <v>41706</v>
      </c>
      <c r="E1373">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4.9079999999999977</v>
      </c>
    </row>
    <row r="1374" spans="1:22" x14ac:dyDescent="0.3">
      <c r="A1374">
        <v>1373</v>
      </c>
      <c r="B1374" t="s">
        <v>3767</v>
      </c>
      <c r="C1374">
        <v>2011</v>
      </c>
      <c r="D1374">
        <v>40634</v>
      </c>
      <c r="E1374">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3">
      <c r="A1375">
        <v>1374</v>
      </c>
      <c r="B1375" t="s">
        <v>3767</v>
      </c>
      <c r="C1375">
        <v>2011</v>
      </c>
      <c r="D1375">
        <v>40634</v>
      </c>
      <c r="E1375">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5.5535999999999994</v>
      </c>
    </row>
    <row r="1376" spans="1:22" x14ac:dyDescent="0.3">
      <c r="A1376">
        <v>1375</v>
      </c>
      <c r="B1376" t="s">
        <v>3770</v>
      </c>
      <c r="C1376">
        <v>2012</v>
      </c>
      <c r="D1376">
        <v>41166</v>
      </c>
      <c r="E1376">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118.65750000000006</v>
      </c>
    </row>
    <row r="1377" spans="1:22" x14ac:dyDescent="0.3">
      <c r="A1377">
        <v>1376</v>
      </c>
      <c r="B1377" t="s">
        <v>3774</v>
      </c>
      <c r="C1377">
        <v>2011</v>
      </c>
      <c r="D1377">
        <v>40759</v>
      </c>
      <c r="E1377">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305.13000000000011</v>
      </c>
    </row>
    <row r="1378" spans="1:22" x14ac:dyDescent="0.3">
      <c r="A1378">
        <v>1377</v>
      </c>
      <c r="B1378" t="s">
        <v>3774</v>
      </c>
      <c r="C1378">
        <v>2011</v>
      </c>
      <c r="D1378">
        <v>40759</v>
      </c>
      <c r="E1378">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3">
      <c r="A1379">
        <v>1378</v>
      </c>
      <c r="B1379" t="s">
        <v>3774</v>
      </c>
      <c r="C1379">
        <v>2011</v>
      </c>
      <c r="D1379">
        <v>40759</v>
      </c>
      <c r="E1379">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4.2639999999999993</v>
      </c>
    </row>
    <row r="1380" spans="1:22" x14ac:dyDescent="0.3">
      <c r="A1380">
        <v>1379</v>
      </c>
      <c r="B1380" t="s">
        <v>3774</v>
      </c>
      <c r="C1380">
        <v>2011</v>
      </c>
      <c r="D1380">
        <v>40759</v>
      </c>
      <c r="E1380">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399.96000000000004</v>
      </c>
      <c r="T1380">
        <v>5</v>
      </c>
      <c r="U1380">
        <v>0.2</v>
      </c>
      <c r="V1380">
        <v>34.996499999999969</v>
      </c>
    </row>
    <row r="1381" spans="1:22" x14ac:dyDescent="0.3">
      <c r="A1381">
        <v>1380</v>
      </c>
      <c r="B1381" t="s">
        <v>3774</v>
      </c>
      <c r="C1381">
        <v>2011</v>
      </c>
      <c r="D1381">
        <v>40759</v>
      </c>
      <c r="E138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7.9449999999999932</v>
      </c>
    </row>
    <row r="1382" spans="1:22" x14ac:dyDescent="0.3">
      <c r="A1382">
        <v>1381</v>
      </c>
      <c r="B1382" t="s">
        <v>3774</v>
      </c>
      <c r="C1382">
        <v>2011</v>
      </c>
      <c r="D1382">
        <v>40759</v>
      </c>
      <c r="E1382">
        <v>40764</v>
      </c>
      <c r="F1382" t="s">
        <v>23</v>
      </c>
      <c r="G1382" t="s">
        <v>888</v>
      </c>
      <c r="H1382" t="s">
        <v>889</v>
      </c>
      <c r="I1382" t="s">
        <v>26</v>
      </c>
      <c r="J1382" t="s">
        <v>27</v>
      </c>
      <c r="K1382" t="s">
        <v>3775</v>
      </c>
      <c r="L1382" t="s">
        <v>121</v>
      </c>
      <c r="M1382">
        <v>84062</v>
      </c>
      <c r="N1382" t="s">
        <v>44</v>
      </c>
      <c r="O1382" t="s">
        <v>414</v>
      </c>
      <c r="P1382" t="s">
        <v>46</v>
      </c>
      <c r="Q1382" t="s">
        <v>75</v>
      </c>
      <c r="R1382" t="s">
        <v>415</v>
      </c>
      <c r="S1382">
        <v>13.184000000000001</v>
      </c>
      <c r="T1382">
        <v>1</v>
      </c>
      <c r="U1382">
        <v>0.2</v>
      </c>
      <c r="V1382">
        <v>4.7792000000000003</v>
      </c>
    </row>
    <row r="1383" spans="1:22" x14ac:dyDescent="0.3">
      <c r="A1383">
        <v>1382</v>
      </c>
      <c r="B1383" t="s">
        <v>3786</v>
      </c>
      <c r="C1383">
        <v>2013</v>
      </c>
      <c r="D1383">
        <v>41521</v>
      </c>
      <c r="E1383">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row>
    <row r="1384" spans="1:22" x14ac:dyDescent="0.3">
      <c r="A1384">
        <v>1383</v>
      </c>
      <c r="B1384" t="s">
        <v>3789</v>
      </c>
      <c r="C1384">
        <v>2013</v>
      </c>
      <c r="D1384">
        <v>41310</v>
      </c>
      <c r="E1384">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1.6196000000000055</v>
      </c>
    </row>
    <row r="1385" spans="1:22" x14ac:dyDescent="0.3">
      <c r="A1385">
        <v>1384</v>
      </c>
      <c r="B1385" t="s">
        <v>3789</v>
      </c>
      <c r="C1385">
        <v>2013</v>
      </c>
      <c r="D1385">
        <v>41310</v>
      </c>
      <c r="E1385">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3">
      <c r="A1386">
        <v>1385</v>
      </c>
      <c r="B1386" t="s">
        <v>3789</v>
      </c>
      <c r="C1386">
        <v>2013</v>
      </c>
      <c r="D1386">
        <v>41310</v>
      </c>
      <c r="E1386">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0.18900000000000028</v>
      </c>
    </row>
    <row r="1387" spans="1:22" x14ac:dyDescent="0.3">
      <c r="A1387">
        <v>1386</v>
      </c>
      <c r="B1387" t="s">
        <v>3789</v>
      </c>
      <c r="C1387">
        <v>2013</v>
      </c>
      <c r="D1387">
        <v>41310</v>
      </c>
      <c r="E1387">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3">
      <c r="A1388">
        <v>1387</v>
      </c>
      <c r="B1388" t="s">
        <v>3789</v>
      </c>
      <c r="C1388">
        <v>2013</v>
      </c>
      <c r="D1388">
        <v>41310</v>
      </c>
      <c r="E1388">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row>
    <row r="1389" spans="1:22" x14ac:dyDescent="0.3">
      <c r="A1389">
        <v>1388</v>
      </c>
      <c r="B1389" t="s">
        <v>3789</v>
      </c>
      <c r="C1389">
        <v>2013</v>
      </c>
      <c r="D1389">
        <v>41310</v>
      </c>
      <c r="E1389">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3">
      <c r="A1390">
        <v>1389</v>
      </c>
      <c r="B1390" t="s">
        <v>3789</v>
      </c>
      <c r="C1390">
        <v>2013</v>
      </c>
      <c r="D1390">
        <v>41310</v>
      </c>
      <c r="E1390">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104.85000000000001</v>
      </c>
      <c r="T1390">
        <v>3</v>
      </c>
      <c r="U1390">
        <v>0</v>
      </c>
      <c r="V1390">
        <v>28.309500000000007</v>
      </c>
    </row>
    <row r="1391" spans="1:22" x14ac:dyDescent="0.3">
      <c r="A1391">
        <v>1390</v>
      </c>
      <c r="B1391" t="s">
        <v>3789</v>
      </c>
      <c r="C1391">
        <v>2013</v>
      </c>
      <c r="D1391">
        <v>41310</v>
      </c>
      <c r="E139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484.83000000000004</v>
      </c>
      <c r="T1391">
        <v>3</v>
      </c>
      <c r="U1391">
        <v>0</v>
      </c>
      <c r="V1391">
        <v>126.05580000000002</v>
      </c>
    </row>
    <row r="1392" spans="1:22" x14ac:dyDescent="0.3">
      <c r="A1392">
        <v>1391</v>
      </c>
      <c r="B1392" t="s">
        <v>3789</v>
      </c>
      <c r="C1392">
        <v>2013</v>
      </c>
      <c r="D1392">
        <v>41310</v>
      </c>
      <c r="E1392">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60.255300000000005</v>
      </c>
    </row>
    <row r="1393" spans="1:22" x14ac:dyDescent="0.3">
      <c r="A1393">
        <v>1392</v>
      </c>
      <c r="B1393" t="s">
        <v>3789</v>
      </c>
      <c r="C1393">
        <v>2013</v>
      </c>
      <c r="D1393">
        <v>41310</v>
      </c>
      <c r="E1393">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1.5444000000000031</v>
      </c>
    </row>
    <row r="1394" spans="1:22" x14ac:dyDescent="0.3">
      <c r="A1394">
        <v>1393</v>
      </c>
      <c r="B1394" t="s">
        <v>3789</v>
      </c>
      <c r="C1394">
        <v>2013</v>
      </c>
      <c r="D1394">
        <v>41310</v>
      </c>
      <c r="E1394">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160.91389999999998</v>
      </c>
    </row>
    <row r="1395" spans="1:22" x14ac:dyDescent="0.3">
      <c r="A1395">
        <v>1394</v>
      </c>
      <c r="B1395" t="s">
        <v>3800</v>
      </c>
      <c r="C1395">
        <v>2014</v>
      </c>
      <c r="D1395">
        <v>41824</v>
      </c>
      <c r="E1395">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1.5521999999999991</v>
      </c>
    </row>
    <row r="1396" spans="1:22" x14ac:dyDescent="0.3">
      <c r="A1396">
        <v>1395</v>
      </c>
      <c r="B1396" t="s">
        <v>3803</v>
      </c>
      <c r="C1396">
        <v>2014</v>
      </c>
      <c r="D1396">
        <v>41922</v>
      </c>
      <c r="E1396">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row>
    <row r="1397" spans="1:22" x14ac:dyDescent="0.3">
      <c r="A1397">
        <v>1396</v>
      </c>
      <c r="B1397" t="s">
        <v>3803</v>
      </c>
      <c r="C1397">
        <v>2014</v>
      </c>
      <c r="D1397">
        <v>41922</v>
      </c>
      <c r="E1397">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3">
      <c r="A1398">
        <v>1397</v>
      </c>
      <c r="B1398" t="s">
        <v>3808</v>
      </c>
      <c r="C1398">
        <v>2013</v>
      </c>
      <c r="D1398">
        <v>41603</v>
      </c>
      <c r="E1398">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v>
      </c>
    </row>
    <row r="1399" spans="1:22" x14ac:dyDescent="0.3">
      <c r="A1399">
        <v>1398</v>
      </c>
      <c r="B1399" t="s">
        <v>3808</v>
      </c>
      <c r="C1399">
        <v>2013</v>
      </c>
      <c r="D1399">
        <v>41603</v>
      </c>
      <c r="E1399">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5.6644000000000005</v>
      </c>
    </row>
    <row r="1400" spans="1:22" x14ac:dyDescent="0.3">
      <c r="A1400">
        <v>1399</v>
      </c>
      <c r="B1400" t="s">
        <v>3808</v>
      </c>
      <c r="C1400">
        <v>2013</v>
      </c>
      <c r="D1400">
        <v>41603</v>
      </c>
      <c r="E1400">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11.492000000000004</v>
      </c>
    </row>
    <row r="1401" spans="1:22" x14ac:dyDescent="0.3">
      <c r="A1401">
        <v>1400</v>
      </c>
      <c r="B1401" t="s">
        <v>3808</v>
      </c>
      <c r="C1401">
        <v>2013</v>
      </c>
      <c r="D1401">
        <v>41603</v>
      </c>
      <c r="E140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3.1104000000000003</v>
      </c>
    </row>
    <row r="1402" spans="1:22" x14ac:dyDescent="0.3">
      <c r="A1402">
        <v>1401</v>
      </c>
      <c r="B1402" t="s">
        <v>3813</v>
      </c>
      <c r="C1402">
        <v>2013</v>
      </c>
      <c r="D1402">
        <v>41580</v>
      </c>
      <c r="E1402">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6.104000000000001</v>
      </c>
    </row>
    <row r="1403" spans="1:22" x14ac:dyDescent="0.3">
      <c r="A1403">
        <v>1402</v>
      </c>
      <c r="B1403" t="s">
        <v>3813</v>
      </c>
      <c r="C1403">
        <v>2013</v>
      </c>
      <c r="D1403">
        <v>41580</v>
      </c>
      <c r="E1403">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251.79000000000002</v>
      </c>
      <c r="T1403">
        <v>3</v>
      </c>
      <c r="U1403">
        <v>0</v>
      </c>
      <c r="V1403">
        <v>118.34129999999999</v>
      </c>
    </row>
    <row r="1404" spans="1:22" x14ac:dyDescent="0.3">
      <c r="A1404">
        <v>1403</v>
      </c>
      <c r="B1404" t="s">
        <v>3816</v>
      </c>
      <c r="C1404">
        <v>2013</v>
      </c>
      <c r="D1404">
        <v>41384</v>
      </c>
      <c r="E1404">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row>
    <row r="1405" spans="1:22" x14ac:dyDescent="0.3">
      <c r="A1405">
        <v>1404</v>
      </c>
      <c r="B1405" t="s">
        <v>3816</v>
      </c>
      <c r="C1405">
        <v>2013</v>
      </c>
      <c r="D1405">
        <v>41384</v>
      </c>
      <c r="E1405">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3">
      <c r="A1406">
        <v>1405</v>
      </c>
      <c r="B1406" t="s">
        <v>3821</v>
      </c>
      <c r="C1406">
        <v>2011</v>
      </c>
      <c r="D1406">
        <v>40639</v>
      </c>
      <c r="E1406">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10.304000000000002</v>
      </c>
      <c r="T1406">
        <v>1</v>
      </c>
      <c r="U1406">
        <v>0.2</v>
      </c>
      <c r="V1406">
        <v>-2.1896000000000004</v>
      </c>
    </row>
    <row r="1407" spans="1:22" x14ac:dyDescent="0.3">
      <c r="A1407">
        <v>1406</v>
      </c>
      <c r="B1407" t="s">
        <v>3821</v>
      </c>
      <c r="C1407">
        <v>2011</v>
      </c>
      <c r="D1407">
        <v>40639</v>
      </c>
      <c r="E1407">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x14ac:dyDescent="0.3">
      <c r="A1408">
        <v>1407</v>
      </c>
      <c r="B1408" t="s">
        <v>3821</v>
      </c>
      <c r="C1408">
        <v>2011</v>
      </c>
      <c r="D1408">
        <v>40639</v>
      </c>
      <c r="E1408">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116.78399999999999</v>
      </c>
      <c r="T1408">
        <v>2</v>
      </c>
      <c r="U1408">
        <v>0.2</v>
      </c>
      <c r="V1408">
        <v>21.896999999999991</v>
      </c>
    </row>
    <row r="1409" spans="1:22" x14ac:dyDescent="0.3">
      <c r="A1409">
        <v>1408</v>
      </c>
      <c r="B1409" t="s">
        <v>3823</v>
      </c>
      <c r="C1409">
        <v>2013</v>
      </c>
      <c r="D1409">
        <v>41520</v>
      </c>
      <c r="E1409">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3">
      <c r="A1410">
        <v>1409</v>
      </c>
      <c r="B1410" t="s">
        <v>3823</v>
      </c>
      <c r="C1410">
        <v>2013</v>
      </c>
      <c r="D1410">
        <v>41520</v>
      </c>
      <c r="E1410">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row>
    <row r="1411" spans="1:22" x14ac:dyDescent="0.3">
      <c r="A1411">
        <v>1410</v>
      </c>
      <c r="B1411" t="s">
        <v>3826</v>
      </c>
      <c r="C1411">
        <v>2013</v>
      </c>
      <c r="D1411">
        <v>41543</v>
      </c>
      <c r="E141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-204.44580000000005</v>
      </c>
    </row>
    <row r="1412" spans="1:22" x14ac:dyDescent="0.3">
      <c r="A1412">
        <v>1411</v>
      </c>
      <c r="B1412" t="s">
        <v>3829</v>
      </c>
      <c r="C1412">
        <v>2014</v>
      </c>
      <c r="D1412">
        <v>41948</v>
      </c>
      <c r="E1412">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23.680000000000003</v>
      </c>
      <c r="T1412">
        <v>2</v>
      </c>
      <c r="U1412">
        <v>0.2</v>
      </c>
      <c r="V1412">
        <v>8.879999999999999</v>
      </c>
    </row>
    <row r="1413" spans="1:22" x14ac:dyDescent="0.3">
      <c r="A1413">
        <v>1412</v>
      </c>
      <c r="B1413" t="s">
        <v>3830</v>
      </c>
      <c r="C1413">
        <v>2013</v>
      </c>
      <c r="D1413">
        <v>41465</v>
      </c>
      <c r="E1413">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3">
      <c r="A1414">
        <v>1413</v>
      </c>
      <c r="B1414" t="s">
        <v>3830</v>
      </c>
      <c r="C1414">
        <v>2013</v>
      </c>
      <c r="D1414">
        <v>41465</v>
      </c>
      <c r="E1414">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14.875200000000007</v>
      </c>
    </row>
    <row r="1415" spans="1:22" x14ac:dyDescent="0.3">
      <c r="A1415">
        <v>1414</v>
      </c>
      <c r="B1415" t="s">
        <v>3831</v>
      </c>
      <c r="C1415">
        <v>2011</v>
      </c>
      <c r="D1415">
        <v>40724</v>
      </c>
      <c r="E1415">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334.76800000000003</v>
      </c>
      <c r="T1415">
        <v>7</v>
      </c>
      <c r="U1415">
        <v>0.2</v>
      </c>
      <c r="V1415">
        <v>108.79959999999997</v>
      </c>
    </row>
    <row r="1416" spans="1:22" x14ac:dyDescent="0.3">
      <c r="A1416">
        <v>1415</v>
      </c>
      <c r="B1416" t="s">
        <v>3836</v>
      </c>
      <c r="C1416">
        <v>2014</v>
      </c>
      <c r="D1416">
        <v>41668</v>
      </c>
      <c r="E1416">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239.96999999999997</v>
      </c>
      <c r="T1416">
        <v>3</v>
      </c>
      <c r="U1416">
        <v>0</v>
      </c>
      <c r="V1416">
        <v>26.39670000000001</v>
      </c>
    </row>
    <row r="1417" spans="1:22" x14ac:dyDescent="0.3">
      <c r="A1417">
        <v>1416</v>
      </c>
      <c r="B1417" t="s">
        <v>3836</v>
      </c>
      <c r="C1417">
        <v>2014</v>
      </c>
      <c r="D1417">
        <v>41668</v>
      </c>
      <c r="E1417">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12.831599999999996</v>
      </c>
    </row>
    <row r="1418" spans="1:22" x14ac:dyDescent="0.3">
      <c r="A1418">
        <v>1417</v>
      </c>
      <c r="B1418" t="s">
        <v>3841</v>
      </c>
      <c r="C1418">
        <v>2012</v>
      </c>
      <c r="D1418">
        <v>41173</v>
      </c>
      <c r="E1418">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118.29299999999989</v>
      </c>
    </row>
    <row r="1419" spans="1:22" x14ac:dyDescent="0.3">
      <c r="A1419">
        <v>1418</v>
      </c>
      <c r="B1419" t="s">
        <v>3841</v>
      </c>
      <c r="C1419">
        <v>2012</v>
      </c>
      <c r="D1419">
        <v>41173</v>
      </c>
      <c r="E1419">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151.20000000000002</v>
      </c>
      <c r="T1419">
        <v>3</v>
      </c>
      <c r="U1419">
        <v>0.2</v>
      </c>
      <c r="V1419">
        <v>32.130000000000003</v>
      </c>
    </row>
    <row r="1420" spans="1:22" x14ac:dyDescent="0.3">
      <c r="A1420">
        <v>1419</v>
      </c>
      <c r="B1420" t="s">
        <v>3841</v>
      </c>
      <c r="C1420">
        <v>2012</v>
      </c>
      <c r="D1420">
        <v>41173</v>
      </c>
      <c r="E1420">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row>
    <row r="1421" spans="1:22" x14ac:dyDescent="0.3">
      <c r="A1421">
        <v>1420</v>
      </c>
      <c r="B1421" t="s">
        <v>3846</v>
      </c>
      <c r="C1421">
        <v>2012</v>
      </c>
      <c r="D1421">
        <v>41178</v>
      </c>
      <c r="E142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3">
      <c r="A1422">
        <v>1421</v>
      </c>
      <c r="B1422" t="s">
        <v>3846</v>
      </c>
      <c r="C1422">
        <v>2012</v>
      </c>
      <c r="D1422">
        <v>41178</v>
      </c>
      <c r="E1422">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72.588000000000008</v>
      </c>
      <c r="T1422">
        <v>2</v>
      </c>
      <c r="U1422">
        <v>0.7</v>
      </c>
      <c r="V1422">
        <v>-48.391999999999982</v>
      </c>
    </row>
    <row r="1423" spans="1:22" x14ac:dyDescent="0.3">
      <c r="A1423">
        <v>1422</v>
      </c>
      <c r="B1423" t="s">
        <v>3846</v>
      </c>
      <c r="C1423">
        <v>2012</v>
      </c>
      <c r="D1423">
        <v>41178</v>
      </c>
      <c r="E1423">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60.672000000000004</v>
      </c>
      <c r="T1423">
        <v>2</v>
      </c>
      <c r="U1423">
        <v>0.2</v>
      </c>
      <c r="V1423">
        <v>14.409600000000003</v>
      </c>
    </row>
    <row r="1424" spans="1:22" x14ac:dyDescent="0.3">
      <c r="A1424">
        <v>1423</v>
      </c>
      <c r="B1424" t="s">
        <v>3846</v>
      </c>
      <c r="C1424">
        <v>2012</v>
      </c>
      <c r="D1424">
        <v>41178</v>
      </c>
      <c r="E1424">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-59.057100000000005</v>
      </c>
    </row>
    <row r="1425" spans="1:22" x14ac:dyDescent="0.3">
      <c r="A1425">
        <v>1424</v>
      </c>
      <c r="B1425" t="s">
        <v>3846</v>
      </c>
      <c r="C1425">
        <v>2012</v>
      </c>
      <c r="D1425">
        <v>41178</v>
      </c>
      <c r="E1425">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119.90400000000001</v>
      </c>
      <c r="T1425">
        <v>6</v>
      </c>
      <c r="U1425">
        <v>0.2</v>
      </c>
      <c r="V1425">
        <v>-1.4988000000000135</v>
      </c>
    </row>
    <row r="1426" spans="1:22" x14ac:dyDescent="0.3">
      <c r="A1426">
        <v>1425</v>
      </c>
      <c r="B1426" t="s">
        <v>3846</v>
      </c>
      <c r="C1426">
        <v>2012</v>
      </c>
      <c r="D1426">
        <v>41178</v>
      </c>
      <c r="E1426">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263.96000000000004</v>
      </c>
      <c r="T1426">
        <v>5</v>
      </c>
      <c r="U1426">
        <v>0.2</v>
      </c>
      <c r="V1426">
        <v>23.096500000000006</v>
      </c>
    </row>
    <row r="1427" spans="1:22" x14ac:dyDescent="0.3">
      <c r="A1427">
        <v>1426</v>
      </c>
      <c r="B1427" t="s">
        <v>3846</v>
      </c>
      <c r="C1427">
        <v>2012</v>
      </c>
      <c r="D1427">
        <v>41178</v>
      </c>
      <c r="E1427">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-86.366400000000027</v>
      </c>
    </row>
    <row r="1428" spans="1:22" x14ac:dyDescent="0.3">
      <c r="A1428">
        <v>1427</v>
      </c>
      <c r="B1428" t="s">
        <v>3855</v>
      </c>
      <c r="C1428">
        <v>2012</v>
      </c>
      <c r="D1428">
        <v>41213</v>
      </c>
      <c r="E1428">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9.7280000000000015</v>
      </c>
      <c r="T1428">
        <v>2</v>
      </c>
      <c r="U1428">
        <v>0.2</v>
      </c>
      <c r="V1428">
        <v>3.283199999999999</v>
      </c>
    </row>
    <row r="1429" spans="1:22" x14ac:dyDescent="0.3">
      <c r="A1429">
        <v>1428</v>
      </c>
      <c r="B1429" t="s">
        <v>3855</v>
      </c>
      <c r="C1429">
        <v>2012</v>
      </c>
      <c r="D1429">
        <v>41213</v>
      </c>
      <c r="E1429">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3">
      <c r="A1430">
        <v>1429</v>
      </c>
      <c r="B1430" t="s">
        <v>3855</v>
      </c>
      <c r="C1430">
        <v>2012</v>
      </c>
      <c r="D1430">
        <v>41213</v>
      </c>
      <c r="E1430">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29.800000000000004</v>
      </c>
      <c r="T1430">
        <v>5</v>
      </c>
      <c r="U1430">
        <v>0.2</v>
      </c>
      <c r="V1430">
        <v>9.3124999999999982</v>
      </c>
    </row>
    <row r="1431" spans="1:22" x14ac:dyDescent="0.3">
      <c r="A1431">
        <v>1430</v>
      </c>
      <c r="B1431" t="s">
        <v>3855</v>
      </c>
      <c r="C1431">
        <v>2012</v>
      </c>
      <c r="D1431">
        <v>41213</v>
      </c>
      <c r="E143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3">
      <c r="A1432">
        <v>1431</v>
      </c>
      <c r="B1432" t="s">
        <v>3860</v>
      </c>
      <c r="C1432">
        <v>2014</v>
      </c>
      <c r="D1432">
        <v>41970</v>
      </c>
      <c r="E1432">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-40.47120000000001</v>
      </c>
    </row>
    <row r="1433" spans="1:22" x14ac:dyDescent="0.3">
      <c r="A1433">
        <v>1432</v>
      </c>
      <c r="B1433" t="s">
        <v>3861</v>
      </c>
      <c r="C1433">
        <v>2011</v>
      </c>
      <c r="D1433">
        <v>40896</v>
      </c>
      <c r="E1433">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3">
      <c r="A1434">
        <v>1433</v>
      </c>
      <c r="B1434" t="s">
        <v>3861</v>
      </c>
      <c r="C1434">
        <v>2011</v>
      </c>
      <c r="D1434">
        <v>40896</v>
      </c>
      <c r="E1434">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1.9629000000000003</v>
      </c>
    </row>
    <row r="1435" spans="1:22" x14ac:dyDescent="0.3">
      <c r="A1435">
        <v>1434</v>
      </c>
      <c r="B1435" t="s">
        <v>3861</v>
      </c>
      <c r="C1435">
        <v>2011</v>
      </c>
      <c r="D1435">
        <v>40896</v>
      </c>
      <c r="E1435">
        <v>40898</v>
      </c>
      <c r="F1435" t="s">
        <v>23</v>
      </c>
      <c r="G1435" t="s">
        <v>93</v>
      </c>
      <c r="H1435" t="s">
        <v>94</v>
      </c>
      <c r="I1435" t="s">
        <v>26</v>
      </c>
      <c r="J1435" t="s">
        <v>27</v>
      </c>
      <c r="K1435" t="s">
        <v>2579</v>
      </c>
      <c r="L1435" t="s">
        <v>358</v>
      </c>
      <c r="M1435">
        <v>35630</v>
      </c>
      <c r="N1435" t="s">
        <v>30</v>
      </c>
      <c r="O1435" t="s">
        <v>336</v>
      </c>
      <c r="P1435" t="s">
        <v>32</v>
      </c>
      <c r="Q1435" t="s">
        <v>36</v>
      </c>
      <c r="R1435" t="s">
        <v>337</v>
      </c>
      <c r="S1435">
        <v>1819.8600000000001</v>
      </c>
      <c r="T1435">
        <v>14</v>
      </c>
      <c r="U1435">
        <v>0</v>
      </c>
      <c r="V1435">
        <v>163.78740000000002</v>
      </c>
    </row>
    <row r="1436" spans="1:22" x14ac:dyDescent="0.3">
      <c r="A1436">
        <v>1435</v>
      </c>
      <c r="B1436" t="s">
        <v>3864</v>
      </c>
      <c r="C1436">
        <v>2013</v>
      </c>
      <c r="D1436">
        <v>41635</v>
      </c>
      <c r="E1436">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3">
      <c r="A1437">
        <v>1436</v>
      </c>
      <c r="B1437" t="s">
        <v>3867</v>
      </c>
      <c r="C1437">
        <v>2014</v>
      </c>
      <c r="D1437">
        <v>41811</v>
      </c>
      <c r="E1437">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31.104000000000006</v>
      </c>
      <c r="T1437">
        <v>6</v>
      </c>
      <c r="U1437">
        <v>0.2</v>
      </c>
      <c r="V1437">
        <v>10.8864</v>
      </c>
    </row>
    <row r="1438" spans="1:22" x14ac:dyDescent="0.3">
      <c r="A1438">
        <v>1437</v>
      </c>
      <c r="B1438" t="s">
        <v>3867</v>
      </c>
      <c r="C1438">
        <v>2014</v>
      </c>
      <c r="D1438">
        <v>41811</v>
      </c>
      <c r="E1438">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0.59039999999999915</v>
      </c>
    </row>
    <row r="1439" spans="1:22" x14ac:dyDescent="0.3">
      <c r="A1439">
        <v>1438</v>
      </c>
      <c r="B1439" t="s">
        <v>3873</v>
      </c>
      <c r="C1439">
        <v>2012</v>
      </c>
      <c r="D1439">
        <v>41197</v>
      </c>
      <c r="E1439">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42.880500000000012</v>
      </c>
    </row>
    <row r="1440" spans="1:22" x14ac:dyDescent="0.3">
      <c r="A1440">
        <v>1439</v>
      </c>
      <c r="B1440" t="s">
        <v>3873</v>
      </c>
      <c r="C1440">
        <v>2012</v>
      </c>
      <c r="D1440">
        <v>41197</v>
      </c>
      <c r="E1440">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x14ac:dyDescent="0.3">
      <c r="A1441">
        <v>1440</v>
      </c>
      <c r="B1441" t="s">
        <v>3876</v>
      </c>
      <c r="C1441">
        <v>2014</v>
      </c>
      <c r="D1441">
        <v>41742</v>
      </c>
      <c r="E144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29.700000000000003</v>
      </c>
      <c r="T1441">
        <v>5</v>
      </c>
      <c r="U1441">
        <v>0</v>
      </c>
      <c r="V1441">
        <v>13.365</v>
      </c>
    </row>
    <row r="1442" spans="1:22" x14ac:dyDescent="0.3">
      <c r="A1442">
        <v>1441</v>
      </c>
      <c r="B1442" t="s">
        <v>3876</v>
      </c>
      <c r="C1442">
        <v>2014</v>
      </c>
      <c r="D1442">
        <v>41742</v>
      </c>
      <c r="E1442">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3">
      <c r="A1443">
        <v>1442</v>
      </c>
      <c r="B1443" t="s">
        <v>3880</v>
      </c>
      <c r="C1443">
        <v>2014</v>
      </c>
      <c r="D1443">
        <v>41993</v>
      </c>
      <c r="E1443">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36.672000000000004</v>
      </c>
      <c r="T1443">
        <v>2</v>
      </c>
      <c r="U1443">
        <v>0.2</v>
      </c>
      <c r="V1443">
        <v>11.459999999999999</v>
      </c>
    </row>
    <row r="1444" spans="1:22" x14ac:dyDescent="0.3">
      <c r="A1444">
        <v>1443</v>
      </c>
      <c r="B1444" t="s">
        <v>3883</v>
      </c>
      <c r="C1444">
        <v>2014</v>
      </c>
      <c r="D1444">
        <v>41857</v>
      </c>
      <c r="E1444">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6.3295999999999992</v>
      </c>
    </row>
    <row r="1445" spans="1:22" x14ac:dyDescent="0.3">
      <c r="A1445">
        <v>1444</v>
      </c>
      <c r="B1445" t="s">
        <v>3886</v>
      </c>
      <c r="C1445">
        <v>2012</v>
      </c>
      <c r="D1445">
        <v>41183</v>
      </c>
      <c r="E1445">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17.42799999999999</v>
      </c>
    </row>
    <row r="1446" spans="1:22" x14ac:dyDescent="0.3">
      <c r="A1446">
        <v>1445</v>
      </c>
      <c r="B1446" t="s">
        <v>3889</v>
      </c>
      <c r="C1446">
        <v>2013</v>
      </c>
      <c r="D1446">
        <v>41418</v>
      </c>
      <c r="E1446">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148.49459999999993</v>
      </c>
    </row>
    <row r="1447" spans="1:22" x14ac:dyDescent="0.3">
      <c r="A1447">
        <v>1446</v>
      </c>
      <c r="B1447" t="s">
        <v>3890</v>
      </c>
      <c r="C1447">
        <v>2014</v>
      </c>
      <c r="D1447">
        <v>41804</v>
      </c>
      <c r="E1447">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-39.124799999999993</v>
      </c>
    </row>
    <row r="1448" spans="1:22" x14ac:dyDescent="0.3">
      <c r="A1448">
        <v>1447</v>
      </c>
      <c r="B1448" t="s">
        <v>3890</v>
      </c>
      <c r="C1448">
        <v>2014</v>
      </c>
      <c r="D1448">
        <v>41804</v>
      </c>
      <c r="E1448">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470.30199999999996</v>
      </c>
      <c r="T1448">
        <v>7</v>
      </c>
      <c r="U1448">
        <v>0.3</v>
      </c>
      <c r="V1448">
        <v>-87.341800000000035</v>
      </c>
    </row>
    <row r="1449" spans="1:22" x14ac:dyDescent="0.3">
      <c r="A1449">
        <v>1448</v>
      </c>
      <c r="B1449" t="s">
        <v>3890</v>
      </c>
      <c r="C1449">
        <v>2014</v>
      </c>
      <c r="D1449">
        <v>41804</v>
      </c>
      <c r="E1449">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5.9979999999999922</v>
      </c>
    </row>
    <row r="1450" spans="1:22" x14ac:dyDescent="0.3">
      <c r="A1450">
        <v>1449</v>
      </c>
      <c r="B1450" t="s">
        <v>3895</v>
      </c>
      <c r="C1450">
        <v>2011</v>
      </c>
      <c r="D1450">
        <v>40656</v>
      </c>
      <c r="E1450">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2.5020000000000002</v>
      </c>
      <c r="T1450">
        <v>3</v>
      </c>
      <c r="U1450">
        <v>0.7</v>
      </c>
      <c r="V1450">
        <v>-1.7513999999999994</v>
      </c>
    </row>
    <row r="1451" spans="1:22" x14ac:dyDescent="0.3">
      <c r="A1451">
        <v>1450</v>
      </c>
      <c r="B1451" t="s">
        <v>3898</v>
      </c>
      <c r="C1451">
        <v>2012</v>
      </c>
      <c r="D1451">
        <v>41030</v>
      </c>
      <c r="E145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11.093999999999998</v>
      </c>
    </row>
    <row r="1452" spans="1:22" x14ac:dyDescent="0.3">
      <c r="A1452">
        <v>1451</v>
      </c>
      <c r="B1452" t="s">
        <v>3901</v>
      </c>
      <c r="C1452">
        <v>2012</v>
      </c>
      <c r="D1452">
        <v>41109</v>
      </c>
      <c r="E1452">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2.0250000000000004</v>
      </c>
      <c r="T1452">
        <v>1</v>
      </c>
      <c r="U1452">
        <v>0.7</v>
      </c>
      <c r="V1452">
        <v>-1.3499999999999996</v>
      </c>
    </row>
    <row r="1453" spans="1:22" x14ac:dyDescent="0.3">
      <c r="A1453">
        <v>1452</v>
      </c>
      <c r="B1453" t="s">
        <v>3906</v>
      </c>
      <c r="C1453">
        <v>2013</v>
      </c>
      <c r="D1453">
        <v>41605</v>
      </c>
      <c r="E1453">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3">
      <c r="A1454">
        <v>1453</v>
      </c>
      <c r="B1454" t="s">
        <v>3906</v>
      </c>
      <c r="C1454">
        <v>2013</v>
      </c>
      <c r="D1454">
        <v>41605</v>
      </c>
      <c r="E1454">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91.679999999999993</v>
      </c>
      <c r="T1454">
        <v>3</v>
      </c>
      <c r="U1454">
        <v>0</v>
      </c>
      <c r="V1454">
        <v>45.839999999999996</v>
      </c>
    </row>
    <row r="1455" spans="1:22" x14ac:dyDescent="0.3">
      <c r="A1455">
        <v>1454</v>
      </c>
      <c r="B1455" t="s">
        <v>3906</v>
      </c>
      <c r="C1455">
        <v>2013</v>
      </c>
      <c r="D1455">
        <v>41605</v>
      </c>
      <c r="E1455">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3">
      <c r="A1456">
        <v>1455</v>
      </c>
      <c r="B1456" t="s">
        <v>3906</v>
      </c>
      <c r="C1456">
        <v>2013</v>
      </c>
      <c r="D1456">
        <v>41605</v>
      </c>
      <c r="E1456">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3">
      <c r="A1457">
        <v>1456</v>
      </c>
      <c r="B1457" t="s">
        <v>3914</v>
      </c>
      <c r="C1457">
        <v>2014</v>
      </c>
      <c r="D1457">
        <v>41803</v>
      </c>
      <c r="E1457">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91.199999999999989</v>
      </c>
      <c r="T1457">
        <v>3</v>
      </c>
      <c r="U1457">
        <v>0</v>
      </c>
      <c r="V1457">
        <v>41.951999999999998</v>
      </c>
    </row>
    <row r="1458" spans="1:22" x14ac:dyDescent="0.3">
      <c r="A1458">
        <v>1457</v>
      </c>
      <c r="B1458" t="s">
        <v>3914</v>
      </c>
      <c r="C1458">
        <v>2014</v>
      </c>
      <c r="D1458">
        <v>41803</v>
      </c>
      <c r="E1458">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452.93999999999994</v>
      </c>
      <c r="T1458">
        <v>3</v>
      </c>
      <c r="U1458">
        <v>0</v>
      </c>
      <c r="V1458">
        <v>67.940999999999974</v>
      </c>
    </row>
    <row r="1459" spans="1:22" x14ac:dyDescent="0.3">
      <c r="A1459">
        <v>1458</v>
      </c>
      <c r="B1459" t="s">
        <v>3921</v>
      </c>
      <c r="C1459">
        <v>2012</v>
      </c>
      <c r="D1459">
        <v>41138</v>
      </c>
      <c r="E1459">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52.199999999999996</v>
      </c>
      <c r="T1459">
        <v>9</v>
      </c>
      <c r="U1459">
        <v>0</v>
      </c>
      <c r="V1459">
        <v>23.49</v>
      </c>
    </row>
    <row r="1460" spans="1:22" x14ac:dyDescent="0.3">
      <c r="A1460">
        <v>1459</v>
      </c>
      <c r="B1460" t="s">
        <v>3923</v>
      </c>
      <c r="C1460">
        <v>2013</v>
      </c>
      <c r="D1460">
        <v>41543</v>
      </c>
      <c r="E1460">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15.936000000000002</v>
      </c>
      <c r="T1460">
        <v>4</v>
      </c>
      <c r="U1460">
        <v>0.2</v>
      </c>
      <c r="V1460">
        <v>5.1791999999999998</v>
      </c>
    </row>
    <row r="1461" spans="1:22" x14ac:dyDescent="0.3">
      <c r="A1461">
        <v>1460</v>
      </c>
      <c r="B1461" t="s">
        <v>3927</v>
      </c>
      <c r="C1461">
        <v>2011</v>
      </c>
      <c r="D1461">
        <v>40667</v>
      </c>
      <c r="E146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3">
      <c r="A1462">
        <v>1461</v>
      </c>
      <c r="B1462" t="s">
        <v>3930</v>
      </c>
      <c r="C1462">
        <v>2012</v>
      </c>
      <c r="D1462">
        <v>41244</v>
      </c>
      <c r="E1462">
        <v>41251</v>
      </c>
      <c r="F1462" t="s">
        <v>50</v>
      </c>
      <c r="G1462" t="s">
        <v>813</v>
      </c>
      <c r="H1462" t="s">
        <v>814</v>
      </c>
      <c r="I1462" t="s">
        <v>26</v>
      </c>
      <c r="J1462" t="s">
        <v>27</v>
      </c>
      <c r="K1462" t="s">
        <v>95</v>
      </c>
      <c r="L1462" t="s">
        <v>96</v>
      </c>
      <c r="M1462">
        <v>98103</v>
      </c>
      <c r="N1462" t="s">
        <v>44</v>
      </c>
      <c r="O1462" t="s">
        <v>3931</v>
      </c>
      <c r="P1462" t="s">
        <v>46</v>
      </c>
      <c r="Q1462" t="s">
        <v>75</v>
      </c>
      <c r="R1462" t="s">
        <v>3932</v>
      </c>
      <c r="S1462">
        <v>55.424000000000007</v>
      </c>
      <c r="T1462">
        <v>2</v>
      </c>
      <c r="U1462">
        <v>0.2</v>
      </c>
      <c r="V1462">
        <v>19.398399999999995</v>
      </c>
    </row>
    <row r="1463" spans="1:22" x14ac:dyDescent="0.3">
      <c r="A1463">
        <v>1462</v>
      </c>
      <c r="B1463" t="s">
        <v>3933</v>
      </c>
      <c r="C1463">
        <v>2013</v>
      </c>
      <c r="D1463">
        <v>41345</v>
      </c>
      <c r="E1463">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244.00599999999997</v>
      </c>
      <c r="T1463">
        <v>2</v>
      </c>
      <c r="U1463">
        <v>0.3</v>
      </c>
      <c r="V1463">
        <v>-31.372200000000007</v>
      </c>
    </row>
    <row r="1464" spans="1:22" x14ac:dyDescent="0.3">
      <c r="A1464">
        <v>1463</v>
      </c>
      <c r="B1464" t="s">
        <v>3937</v>
      </c>
      <c r="C1464">
        <v>2013</v>
      </c>
      <c r="D1464">
        <v>41513</v>
      </c>
      <c r="E1464">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3">
      <c r="A1465">
        <v>1464</v>
      </c>
      <c r="B1465" t="s">
        <v>3937</v>
      </c>
      <c r="C1465">
        <v>2013</v>
      </c>
      <c r="D1465">
        <v>41513</v>
      </c>
      <c r="E1465">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-29.277599999999893</v>
      </c>
    </row>
    <row r="1466" spans="1:22" x14ac:dyDescent="0.3">
      <c r="A1466">
        <v>1465</v>
      </c>
      <c r="B1466" t="s">
        <v>3938</v>
      </c>
      <c r="C1466">
        <v>2013</v>
      </c>
      <c r="D1466">
        <v>41625</v>
      </c>
      <c r="E1466">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1.8032000000000001</v>
      </c>
    </row>
    <row r="1467" spans="1:22" x14ac:dyDescent="0.3">
      <c r="A1467">
        <v>1466</v>
      </c>
      <c r="B1467" t="s">
        <v>3941</v>
      </c>
      <c r="C1467">
        <v>2011</v>
      </c>
      <c r="D1467">
        <v>40763</v>
      </c>
      <c r="E1467">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x14ac:dyDescent="0.3">
      <c r="A1468">
        <v>1467</v>
      </c>
      <c r="B1468" t="s">
        <v>3941</v>
      </c>
      <c r="C1468">
        <v>2011</v>
      </c>
      <c r="D1468">
        <v>40763</v>
      </c>
      <c r="E1468">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95.976000000000013</v>
      </c>
      <c r="T1468">
        <v>3</v>
      </c>
      <c r="U1468">
        <v>0.2</v>
      </c>
      <c r="V1468">
        <v>-10.797300000000011</v>
      </c>
    </row>
    <row r="1469" spans="1:22" x14ac:dyDescent="0.3">
      <c r="A1469">
        <v>1468</v>
      </c>
      <c r="B1469" t="s">
        <v>3943</v>
      </c>
      <c r="C1469">
        <v>2012</v>
      </c>
      <c r="D1469">
        <v>41045</v>
      </c>
      <c r="E1469">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31.995999999999974</v>
      </c>
    </row>
    <row r="1470" spans="1:22" x14ac:dyDescent="0.3">
      <c r="A1470">
        <v>1469</v>
      </c>
      <c r="B1470" t="s">
        <v>3944</v>
      </c>
      <c r="C1470">
        <v>2014</v>
      </c>
      <c r="D1470">
        <v>41983</v>
      </c>
      <c r="E1470">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226.96439999999998</v>
      </c>
    </row>
    <row r="1471" spans="1:22" x14ac:dyDescent="0.3">
      <c r="A1471">
        <v>1470</v>
      </c>
      <c r="B1471" t="s">
        <v>3944</v>
      </c>
      <c r="C1471">
        <v>2014</v>
      </c>
      <c r="D1471">
        <v>41983</v>
      </c>
      <c r="E147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19.523799999999998</v>
      </c>
    </row>
    <row r="1472" spans="1:22" x14ac:dyDescent="0.3">
      <c r="A1472">
        <v>1471</v>
      </c>
      <c r="B1472" t="s">
        <v>3944</v>
      </c>
      <c r="C1472">
        <v>2014</v>
      </c>
      <c r="D1472">
        <v>41983</v>
      </c>
      <c r="E1472">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6.2208000000000006</v>
      </c>
    </row>
    <row r="1473" spans="1:22" x14ac:dyDescent="0.3">
      <c r="A1473">
        <v>1472</v>
      </c>
      <c r="B1473" t="s">
        <v>3949</v>
      </c>
      <c r="C1473">
        <v>2012</v>
      </c>
      <c r="D1473">
        <v>41176</v>
      </c>
      <c r="E1473">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6.8480000000000008</v>
      </c>
      <c r="T1473">
        <v>2</v>
      </c>
      <c r="U1473">
        <v>0.2</v>
      </c>
      <c r="V1473">
        <v>0.59920000000000018</v>
      </c>
    </row>
    <row r="1474" spans="1:22" x14ac:dyDescent="0.3">
      <c r="A1474">
        <v>1473</v>
      </c>
      <c r="B1474" t="s">
        <v>3952</v>
      </c>
      <c r="C1474">
        <v>2014</v>
      </c>
      <c r="D1474">
        <v>41832</v>
      </c>
      <c r="E1474">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3">
      <c r="A1475">
        <v>1474</v>
      </c>
      <c r="B1475" t="s">
        <v>3955</v>
      </c>
      <c r="C1475">
        <v>2012</v>
      </c>
      <c r="D1475">
        <v>41244</v>
      </c>
      <c r="E1475">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x14ac:dyDescent="0.3">
      <c r="A1476">
        <v>1475</v>
      </c>
      <c r="B1476" t="s">
        <v>3958</v>
      </c>
      <c r="C1476">
        <v>2013</v>
      </c>
      <c r="D1476">
        <v>41598</v>
      </c>
      <c r="E1476">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3">
      <c r="A1477">
        <v>1476</v>
      </c>
      <c r="B1477" t="s">
        <v>3958</v>
      </c>
      <c r="C1477">
        <v>2013</v>
      </c>
      <c r="D1477">
        <v>41598</v>
      </c>
      <c r="E1477">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6.4206000000000012</v>
      </c>
    </row>
    <row r="1478" spans="1:22" x14ac:dyDescent="0.3">
      <c r="A1478">
        <v>1477</v>
      </c>
      <c r="B1478" t="s">
        <v>3964</v>
      </c>
      <c r="C1478">
        <v>2014</v>
      </c>
      <c r="D1478">
        <v>41718</v>
      </c>
      <c r="E1478">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3">
      <c r="A1479">
        <v>1478</v>
      </c>
      <c r="B1479" t="s">
        <v>3967</v>
      </c>
      <c r="C1479">
        <v>2013</v>
      </c>
      <c r="D1479">
        <v>41592</v>
      </c>
      <c r="E1479">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5.865299999999996</v>
      </c>
    </row>
    <row r="1480" spans="1:22" x14ac:dyDescent="0.3">
      <c r="A1480">
        <v>1479</v>
      </c>
      <c r="B1480" t="s">
        <v>3971</v>
      </c>
      <c r="C1480">
        <v>2014</v>
      </c>
      <c r="D1480">
        <v>41963</v>
      </c>
      <c r="E1480">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31.968000000000004</v>
      </c>
      <c r="T1480">
        <v>4</v>
      </c>
      <c r="U1480">
        <v>0.2</v>
      </c>
      <c r="V1480">
        <v>2.3976000000000006</v>
      </c>
    </row>
    <row r="1481" spans="1:22" x14ac:dyDescent="0.3">
      <c r="A1481">
        <v>1480</v>
      </c>
      <c r="B1481" t="s">
        <v>3973</v>
      </c>
      <c r="C1481">
        <v>2013</v>
      </c>
      <c r="D1481">
        <v>41611</v>
      </c>
      <c r="E148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12.441600000000001</v>
      </c>
    </row>
    <row r="1482" spans="1:22" x14ac:dyDescent="0.3">
      <c r="A1482">
        <v>1481</v>
      </c>
      <c r="B1482" t="s">
        <v>3973</v>
      </c>
      <c r="C1482">
        <v>2013</v>
      </c>
      <c r="D1482">
        <v>41611</v>
      </c>
      <c r="E1482">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19.825400000000002</v>
      </c>
    </row>
    <row r="1483" spans="1:22" x14ac:dyDescent="0.3">
      <c r="A1483">
        <v>1482</v>
      </c>
      <c r="B1483" t="s">
        <v>3973</v>
      </c>
      <c r="C1483">
        <v>2013</v>
      </c>
      <c r="D1483">
        <v>41611</v>
      </c>
      <c r="E1483">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8.8061999999999987</v>
      </c>
    </row>
    <row r="1484" spans="1:22" x14ac:dyDescent="0.3">
      <c r="A1484">
        <v>1483</v>
      </c>
      <c r="B1484" t="s">
        <v>3980</v>
      </c>
      <c r="C1484">
        <v>2014</v>
      </c>
      <c r="D1484">
        <v>41877</v>
      </c>
      <c r="E1484">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9.7280000000000015</v>
      </c>
      <c r="T1484">
        <v>2</v>
      </c>
      <c r="U1484">
        <v>0.2</v>
      </c>
      <c r="V1484">
        <v>1.702399999999999</v>
      </c>
    </row>
    <row r="1485" spans="1:22" x14ac:dyDescent="0.3">
      <c r="A1485">
        <v>1484</v>
      </c>
      <c r="B1485" t="s">
        <v>3980</v>
      </c>
      <c r="C1485">
        <v>2014</v>
      </c>
      <c r="D1485">
        <v>41877</v>
      </c>
      <c r="E1485">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3.4240000000000004</v>
      </c>
      <c r="T1485">
        <v>1</v>
      </c>
      <c r="U1485">
        <v>0.2</v>
      </c>
      <c r="V1485">
        <v>1.0699999999999996</v>
      </c>
    </row>
    <row r="1486" spans="1:22" x14ac:dyDescent="0.3">
      <c r="A1486">
        <v>1485</v>
      </c>
      <c r="B1486" t="s">
        <v>3983</v>
      </c>
      <c r="C1486">
        <v>2013</v>
      </c>
      <c r="D1486">
        <v>41562</v>
      </c>
      <c r="E1486">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30.089999999999982</v>
      </c>
    </row>
    <row r="1487" spans="1:22" x14ac:dyDescent="0.3">
      <c r="A1487">
        <v>1486</v>
      </c>
      <c r="B1487" t="s">
        <v>3986</v>
      </c>
      <c r="C1487">
        <v>2011</v>
      </c>
      <c r="D1487">
        <v>40874</v>
      </c>
      <c r="E1487">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1.3159999999999998</v>
      </c>
    </row>
    <row r="1488" spans="1:22" x14ac:dyDescent="0.3">
      <c r="A1488">
        <v>1487</v>
      </c>
      <c r="B1488" t="s">
        <v>3990</v>
      </c>
      <c r="C1488">
        <v>2012</v>
      </c>
      <c r="D1488">
        <v>41216</v>
      </c>
      <c r="E1488">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106.12420000000014</v>
      </c>
    </row>
    <row r="1489" spans="1:22" x14ac:dyDescent="0.3">
      <c r="A1489">
        <v>1488</v>
      </c>
      <c r="B1489" t="s">
        <v>3990</v>
      </c>
      <c r="C1489">
        <v>2012</v>
      </c>
      <c r="D1489">
        <v>41216</v>
      </c>
      <c r="E1489">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37.787400000000005</v>
      </c>
    </row>
    <row r="1490" spans="1:22" x14ac:dyDescent="0.3">
      <c r="A1490">
        <v>1489</v>
      </c>
      <c r="B1490" t="s">
        <v>3990</v>
      </c>
      <c r="C1490">
        <v>2012</v>
      </c>
      <c r="D1490">
        <v>41216</v>
      </c>
      <c r="E1490">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42.599999999999994</v>
      </c>
      <c r="T1490">
        <v>3</v>
      </c>
      <c r="U1490">
        <v>0</v>
      </c>
      <c r="V1490">
        <v>16.614000000000001</v>
      </c>
    </row>
    <row r="1491" spans="1:22" x14ac:dyDescent="0.3">
      <c r="A1491">
        <v>1490</v>
      </c>
      <c r="B1491" t="s">
        <v>3997</v>
      </c>
      <c r="C1491">
        <v>2011</v>
      </c>
      <c r="D1491">
        <v>40876</v>
      </c>
      <c r="E149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3">
      <c r="A1492">
        <v>1491</v>
      </c>
      <c r="B1492" t="s">
        <v>4000</v>
      </c>
      <c r="C1492">
        <v>2014</v>
      </c>
      <c r="D1492">
        <v>41760</v>
      </c>
      <c r="E1492">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3">
      <c r="A1493">
        <v>1492</v>
      </c>
      <c r="B1493" t="s">
        <v>4001</v>
      </c>
      <c r="C1493">
        <v>2014</v>
      </c>
      <c r="D1493">
        <v>41968</v>
      </c>
      <c r="E1493">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2.8811999999999998</v>
      </c>
    </row>
    <row r="1494" spans="1:22" x14ac:dyDescent="0.3">
      <c r="A1494">
        <v>1493</v>
      </c>
      <c r="B1494" t="s">
        <v>4001</v>
      </c>
      <c r="C1494">
        <v>2014</v>
      </c>
      <c r="D1494">
        <v>41968</v>
      </c>
      <c r="E1494">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3">
      <c r="A1495">
        <v>1494</v>
      </c>
      <c r="B1495" t="s">
        <v>4006</v>
      </c>
      <c r="C1495">
        <v>2014</v>
      </c>
      <c r="D1495">
        <v>41943</v>
      </c>
      <c r="E1495">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3.6632000000000007</v>
      </c>
    </row>
    <row r="1496" spans="1:22" x14ac:dyDescent="0.3">
      <c r="A1496">
        <v>1495</v>
      </c>
      <c r="B1496" t="s">
        <v>4009</v>
      </c>
      <c r="C1496">
        <v>2011</v>
      </c>
      <c r="D1496">
        <v>40894</v>
      </c>
      <c r="E1496">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11.213999999999999</v>
      </c>
    </row>
    <row r="1497" spans="1:22" x14ac:dyDescent="0.3">
      <c r="A1497">
        <v>1496</v>
      </c>
      <c r="B1497" t="s">
        <v>4010</v>
      </c>
      <c r="C1497">
        <v>2014</v>
      </c>
      <c r="D1497">
        <v>41887</v>
      </c>
      <c r="E1497">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10.192000000000002</v>
      </c>
      <c r="T1497">
        <v>7</v>
      </c>
      <c r="U1497">
        <v>0.2</v>
      </c>
      <c r="V1497">
        <v>3.1849999999999992</v>
      </c>
    </row>
    <row r="1498" spans="1:22" x14ac:dyDescent="0.3">
      <c r="A1498">
        <v>1497</v>
      </c>
      <c r="B1498" t="s">
        <v>4010</v>
      </c>
      <c r="C1498">
        <v>2014</v>
      </c>
      <c r="D1498">
        <v>41887</v>
      </c>
      <c r="E1498">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16.784000000000002</v>
      </c>
      <c r="T1498">
        <v>1</v>
      </c>
      <c r="U1498">
        <v>0.2</v>
      </c>
      <c r="V1498">
        <v>-0.20980000000000043</v>
      </c>
    </row>
    <row r="1499" spans="1:22" x14ac:dyDescent="0.3">
      <c r="A1499">
        <v>1498</v>
      </c>
      <c r="B1499" t="s">
        <v>4010</v>
      </c>
      <c r="C1499">
        <v>2014</v>
      </c>
      <c r="D1499">
        <v>41887</v>
      </c>
      <c r="E1499">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13.120000000000001</v>
      </c>
      <c r="T1499">
        <v>5</v>
      </c>
      <c r="U1499">
        <v>0.2</v>
      </c>
      <c r="V1499">
        <v>3.7720000000000002</v>
      </c>
    </row>
    <row r="1500" spans="1:22" x14ac:dyDescent="0.3">
      <c r="A1500">
        <v>1499</v>
      </c>
      <c r="B1500" t="s">
        <v>4016</v>
      </c>
      <c r="C1500">
        <v>2013</v>
      </c>
      <c r="D1500">
        <v>41565</v>
      </c>
      <c r="E1500">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6.5830000000000011</v>
      </c>
    </row>
    <row r="1501" spans="1:22" x14ac:dyDescent="0.3">
      <c r="A1501">
        <v>1500</v>
      </c>
      <c r="B1501" t="s">
        <v>4017</v>
      </c>
      <c r="C1501">
        <v>2014</v>
      </c>
      <c r="D1501">
        <v>41956</v>
      </c>
      <c r="E150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5.8203000000000005</v>
      </c>
    </row>
    <row r="1502" spans="1:22" x14ac:dyDescent="0.3">
      <c r="A1502">
        <v>1501</v>
      </c>
      <c r="B1502" t="s">
        <v>4017</v>
      </c>
      <c r="C1502">
        <v>2014</v>
      </c>
      <c r="D1502">
        <v>41956</v>
      </c>
      <c r="E1502">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69.704999999999984</v>
      </c>
    </row>
    <row r="1503" spans="1:22" x14ac:dyDescent="0.3">
      <c r="A1503">
        <v>1502</v>
      </c>
      <c r="B1503" t="s">
        <v>4017</v>
      </c>
      <c r="C1503">
        <v>2014</v>
      </c>
      <c r="D1503">
        <v>41956</v>
      </c>
      <c r="E1503">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3">
      <c r="A1504">
        <v>1503</v>
      </c>
      <c r="B1504" t="s">
        <v>4020</v>
      </c>
      <c r="C1504">
        <v>2013</v>
      </c>
      <c r="D1504">
        <v>41603</v>
      </c>
      <c r="E1504">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3.3519999999999985</v>
      </c>
    </row>
    <row r="1505" spans="1:22" x14ac:dyDescent="0.3">
      <c r="A1505">
        <v>1504</v>
      </c>
      <c r="B1505" t="s">
        <v>4020</v>
      </c>
      <c r="C1505">
        <v>2013</v>
      </c>
      <c r="D1505">
        <v>41603</v>
      </c>
      <c r="E1505">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3.0813999999999995</v>
      </c>
    </row>
    <row r="1506" spans="1:22" x14ac:dyDescent="0.3">
      <c r="A1506">
        <v>1505</v>
      </c>
      <c r="B1506" t="s">
        <v>4023</v>
      </c>
      <c r="C1506">
        <v>2012</v>
      </c>
      <c r="D1506">
        <v>41122</v>
      </c>
      <c r="E1506">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3">
      <c r="A1507">
        <v>1506</v>
      </c>
      <c r="B1507" t="s">
        <v>4023</v>
      </c>
      <c r="C1507">
        <v>2012</v>
      </c>
      <c r="D1507">
        <v>41122</v>
      </c>
      <c r="E1507">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1004.9760000000001</v>
      </c>
      <c r="T1507">
        <v>6</v>
      </c>
      <c r="U1507">
        <v>0.2</v>
      </c>
      <c r="V1507">
        <v>-175.87080000000009</v>
      </c>
    </row>
    <row r="1508" spans="1:22" x14ac:dyDescent="0.3">
      <c r="A1508">
        <v>1507</v>
      </c>
      <c r="B1508" t="s">
        <v>4028</v>
      </c>
      <c r="C1508">
        <v>2014</v>
      </c>
      <c r="D1508">
        <v>41998</v>
      </c>
      <c r="E1508">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17.880000000000003</v>
      </c>
      <c r="T1508">
        <v>3</v>
      </c>
      <c r="U1508">
        <v>0.2</v>
      </c>
      <c r="V1508">
        <v>5.5875000000000004</v>
      </c>
    </row>
    <row r="1509" spans="1:22" x14ac:dyDescent="0.3">
      <c r="A1509">
        <v>1508</v>
      </c>
      <c r="B1509" t="s">
        <v>4031</v>
      </c>
      <c r="C1509">
        <v>2013</v>
      </c>
      <c r="D1509">
        <v>41535</v>
      </c>
      <c r="E1509">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190.07999999999998</v>
      </c>
    </row>
    <row r="1510" spans="1:22" x14ac:dyDescent="0.3">
      <c r="A1510">
        <v>1509</v>
      </c>
      <c r="B1510" t="s">
        <v>4034</v>
      </c>
      <c r="C1510">
        <v>2014</v>
      </c>
      <c r="D1510">
        <v>41984</v>
      </c>
      <c r="E1510">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15.524999999999999</v>
      </c>
    </row>
    <row r="1511" spans="1:22" x14ac:dyDescent="0.3">
      <c r="A1511">
        <v>1510</v>
      </c>
      <c r="B1511" t="s">
        <v>4037</v>
      </c>
      <c r="C1511">
        <v>2014</v>
      </c>
      <c r="D1511">
        <v>41895</v>
      </c>
      <c r="E151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3">
      <c r="A1512">
        <v>1511</v>
      </c>
      <c r="B1512" t="s">
        <v>4038</v>
      </c>
      <c r="C1512">
        <v>2014</v>
      </c>
      <c r="D1512">
        <v>41815</v>
      </c>
      <c r="E1512">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111.82399999999996</v>
      </c>
    </row>
    <row r="1513" spans="1:22" x14ac:dyDescent="0.3">
      <c r="A1513">
        <v>1512</v>
      </c>
      <c r="B1513" t="s">
        <v>4038</v>
      </c>
      <c r="C1513">
        <v>2014</v>
      </c>
      <c r="D1513">
        <v>41815</v>
      </c>
      <c r="E1513">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11.820599999999997</v>
      </c>
    </row>
    <row r="1514" spans="1:22" x14ac:dyDescent="0.3">
      <c r="A1514">
        <v>1513</v>
      </c>
      <c r="B1514" t="s">
        <v>4040</v>
      </c>
      <c r="C1514">
        <v>2014</v>
      </c>
      <c r="D1514">
        <v>41870</v>
      </c>
      <c r="E1514">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200.06400000000002</v>
      </c>
      <c r="T1514">
        <v>3</v>
      </c>
      <c r="U1514">
        <v>0.2</v>
      </c>
      <c r="V1514">
        <v>12.504000000000005</v>
      </c>
    </row>
    <row r="1515" spans="1:22" x14ac:dyDescent="0.3">
      <c r="A1515">
        <v>1514</v>
      </c>
      <c r="B1515" t="s">
        <v>4040</v>
      </c>
      <c r="C1515">
        <v>2014</v>
      </c>
      <c r="D1515">
        <v>41870</v>
      </c>
      <c r="E1515">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21.379999999999995</v>
      </c>
      <c r="T1515">
        <v>5</v>
      </c>
      <c r="U1515">
        <v>0.8</v>
      </c>
      <c r="V1515">
        <v>-33.139000000000003</v>
      </c>
    </row>
    <row r="1516" spans="1:22" x14ac:dyDescent="0.3">
      <c r="A1516">
        <v>1515</v>
      </c>
      <c r="B1516" t="s">
        <v>4040</v>
      </c>
      <c r="C1516">
        <v>2014</v>
      </c>
      <c r="D1516">
        <v>41870</v>
      </c>
      <c r="E1516">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6.743999999999998</v>
      </c>
      <c r="T1516">
        <v>4</v>
      </c>
      <c r="U1516">
        <v>0.8</v>
      </c>
      <c r="V1516">
        <v>-11.4648</v>
      </c>
    </row>
    <row r="1517" spans="1:22" x14ac:dyDescent="0.3">
      <c r="A1517">
        <v>1516</v>
      </c>
      <c r="B1517" t="s">
        <v>4041</v>
      </c>
      <c r="C1517">
        <v>2014</v>
      </c>
      <c r="D1517">
        <v>41985</v>
      </c>
      <c r="E1517">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row>
    <row r="1518" spans="1:22" x14ac:dyDescent="0.3">
      <c r="A1518">
        <v>1517</v>
      </c>
      <c r="B1518" t="s">
        <v>4044</v>
      </c>
      <c r="C1518">
        <v>2014</v>
      </c>
      <c r="D1518">
        <v>41984</v>
      </c>
      <c r="E1518">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116.87199999999984</v>
      </c>
    </row>
    <row r="1519" spans="1:22" x14ac:dyDescent="0.3">
      <c r="A1519">
        <v>1518</v>
      </c>
      <c r="B1519" t="s">
        <v>4046</v>
      </c>
      <c r="C1519">
        <v>2011</v>
      </c>
      <c r="D1519">
        <v>40578</v>
      </c>
      <c r="E1519">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27.247999999999998</v>
      </c>
    </row>
    <row r="1520" spans="1:22" x14ac:dyDescent="0.3">
      <c r="A1520">
        <v>1519</v>
      </c>
      <c r="B1520" t="s">
        <v>4046</v>
      </c>
      <c r="C1520">
        <v>2011</v>
      </c>
      <c r="D1520">
        <v>40578</v>
      </c>
      <c r="E1520">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13.272000000000002</v>
      </c>
      <c r="T1520">
        <v>3</v>
      </c>
      <c r="U1520">
        <v>0.2</v>
      </c>
      <c r="V1520">
        <v>4.3133999999999997</v>
      </c>
    </row>
    <row r="1521" spans="1:22" x14ac:dyDescent="0.3">
      <c r="A1521">
        <v>1520</v>
      </c>
      <c r="B1521" t="s">
        <v>4049</v>
      </c>
      <c r="C1521">
        <v>2014</v>
      </c>
      <c r="D1521">
        <v>41682</v>
      </c>
      <c r="E152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7.7343000000000011</v>
      </c>
    </row>
    <row r="1522" spans="1:22" x14ac:dyDescent="0.3">
      <c r="A1522">
        <v>1521</v>
      </c>
      <c r="B1522" t="s">
        <v>4050</v>
      </c>
      <c r="C1522">
        <v>2014</v>
      </c>
      <c r="D1522">
        <v>41746</v>
      </c>
      <c r="E1522">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16.520000000000003</v>
      </c>
      <c r="T1522">
        <v>5</v>
      </c>
      <c r="U1522">
        <v>0.2</v>
      </c>
      <c r="V1522">
        <v>2.0649999999999986</v>
      </c>
    </row>
    <row r="1523" spans="1:22" x14ac:dyDescent="0.3">
      <c r="A1523">
        <v>1522</v>
      </c>
      <c r="B1523" t="s">
        <v>4055</v>
      </c>
      <c r="C1523">
        <v>2012</v>
      </c>
      <c r="D1523">
        <v>41249</v>
      </c>
      <c r="E1523">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206.11199999999997</v>
      </c>
      <c r="T1523">
        <v>6</v>
      </c>
      <c r="U1523">
        <v>0.2</v>
      </c>
      <c r="V1523">
        <v>48.951600000000013</v>
      </c>
    </row>
    <row r="1524" spans="1:22" x14ac:dyDescent="0.3">
      <c r="A1524">
        <v>1523</v>
      </c>
      <c r="B1524" t="s">
        <v>4055</v>
      </c>
      <c r="C1524">
        <v>2012</v>
      </c>
      <c r="D1524">
        <v>41249</v>
      </c>
      <c r="E1524">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6.7230000000000008</v>
      </c>
    </row>
    <row r="1525" spans="1:22" x14ac:dyDescent="0.3">
      <c r="A1525">
        <v>1524</v>
      </c>
      <c r="B1525" t="s">
        <v>4055</v>
      </c>
      <c r="C1525">
        <v>2012</v>
      </c>
      <c r="D1525">
        <v>41249</v>
      </c>
      <c r="E1525">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198.27200000000002</v>
      </c>
      <c r="T1525">
        <v>8</v>
      </c>
      <c r="U1525">
        <v>0.2</v>
      </c>
      <c r="V1525">
        <v>61.959999999999987</v>
      </c>
    </row>
    <row r="1526" spans="1:22" x14ac:dyDescent="0.3">
      <c r="A1526">
        <v>1525</v>
      </c>
      <c r="B1526" t="s">
        <v>4055</v>
      </c>
      <c r="C1526">
        <v>2012</v>
      </c>
      <c r="D1526">
        <v>41249</v>
      </c>
      <c r="E1526">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247.10399999999998</v>
      </c>
      <c r="T1526">
        <v>6</v>
      </c>
      <c r="U1526">
        <v>0.2</v>
      </c>
      <c r="V1526">
        <v>-58.68719999999999</v>
      </c>
    </row>
    <row r="1527" spans="1:22" x14ac:dyDescent="0.3">
      <c r="A1527">
        <v>1526</v>
      </c>
      <c r="B1527" t="s">
        <v>4055</v>
      </c>
      <c r="C1527">
        <v>2012</v>
      </c>
      <c r="D1527">
        <v>41249</v>
      </c>
      <c r="E1527">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9.7091999999999885</v>
      </c>
    </row>
    <row r="1528" spans="1:22" x14ac:dyDescent="0.3">
      <c r="A1528">
        <v>1527</v>
      </c>
      <c r="B1528" t="s">
        <v>4060</v>
      </c>
      <c r="C1528">
        <v>2013</v>
      </c>
      <c r="D1528">
        <v>41478</v>
      </c>
      <c r="E1528">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0.36400000000000032</v>
      </c>
    </row>
    <row r="1529" spans="1:22" x14ac:dyDescent="0.3">
      <c r="A1529">
        <v>1528</v>
      </c>
      <c r="B1529" t="s">
        <v>4060</v>
      </c>
      <c r="C1529">
        <v>2013</v>
      </c>
      <c r="D1529">
        <v>41478</v>
      </c>
      <c r="E1529">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11.648000000000001</v>
      </c>
      <c r="T1529">
        <v>2</v>
      </c>
      <c r="U1529">
        <v>0.2</v>
      </c>
      <c r="V1529">
        <v>3.3488000000000011</v>
      </c>
    </row>
    <row r="1530" spans="1:22" x14ac:dyDescent="0.3">
      <c r="A1530">
        <v>1529</v>
      </c>
      <c r="B1530" t="s">
        <v>4066</v>
      </c>
      <c r="C1530">
        <v>2012</v>
      </c>
      <c r="D1530">
        <v>41220</v>
      </c>
      <c r="E1530">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0.5236000000000014</v>
      </c>
    </row>
    <row r="1531" spans="1:22" x14ac:dyDescent="0.3">
      <c r="A1531">
        <v>1530</v>
      </c>
      <c r="B1531" t="s">
        <v>4066</v>
      </c>
      <c r="C1531">
        <v>2012</v>
      </c>
      <c r="D1531">
        <v>41220</v>
      </c>
      <c r="E153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3.4309999999999996</v>
      </c>
    </row>
    <row r="1532" spans="1:22" x14ac:dyDescent="0.3">
      <c r="A1532">
        <v>1531</v>
      </c>
      <c r="B1532" t="s">
        <v>4071</v>
      </c>
      <c r="C1532">
        <v>2012</v>
      </c>
      <c r="D1532">
        <v>40994</v>
      </c>
      <c r="E1532">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23.234999999999992</v>
      </c>
    </row>
    <row r="1533" spans="1:22" x14ac:dyDescent="0.3">
      <c r="A1533">
        <v>1532</v>
      </c>
      <c r="B1533" t="s">
        <v>4074</v>
      </c>
      <c r="C1533">
        <v>2014</v>
      </c>
      <c r="D1533">
        <v>41883</v>
      </c>
      <c r="E1533">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0.80579999999999963</v>
      </c>
    </row>
    <row r="1534" spans="1:22" x14ac:dyDescent="0.3">
      <c r="A1534">
        <v>1533</v>
      </c>
      <c r="B1534" t="s">
        <v>4074</v>
      </c>
      <c r="C1534">
        <v>2014</v>
      </c>
      <c r="D1534">
        <v>41883</v>
      </c>
      <c r="E1534">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8.3760000000000012</v>
      </c>
      <c r="T1534">
        <v>3</v>
      </c>
      <c r="U1534">
        <v>0.2</v>
      </c>
      <c r="V1534">
        <v>2.7222</v>
      </c>
    </row>
    <row r="1535" spans="1:22" x14ac:dyDescent="0.3">
      <c r="A1535">
        <v>1534</v>
      </c>
      <c r="B1535" t="s">
        <v>4078</v>
      </c>
      <c r="C1535">
        <v>2013</v>
      </c>
      <c r="D1535">
        <v>41613</v>
      </c>
      <c r="E1535">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3">
      <c r="A1536">
        <v>1535</v>
      </c>
      <c r="B1536" t="s">
        <v>4081</v>
      </c>
      <c r="C1536">
        <v>2014</v>
      </c>
      <c r="D1536">
        <v>41681</v>
      </c>
      <c r="E1536">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203.98299999999998</v>
      </c>
      <c r="T1536">
        <v>2</v>
      </c>
      <c r="U1536">
        <v>0.15</v>
      </c>
      <c r="V1536">
        <v>16.798599999999979</v>
      </c>
    </row>
    <row r="1537" spans="1:22" x14ac:dyDescent="0.3">
      <c r="A1537">
        <v>1536</v>
      </c>
      <c r="B1537" t="s">
        <v>4085</v>
      </c>
      <c r="C1537">
        <v>2013</v>
      </c>
      <c r="D1537">
        <v>41577</v>
      </c>
      <c r="E1537">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0.4073999999999991</v>
      </c>
    </row>
    <row r="1538" spans="1:22" x14ac:dyDescent="0.3">
      <c r="A1538">
        <v>1537</v>
      </c>
      <c r="B1538" t="s">
        <v>4085</v>
      </c>
      <c r="C1538">
        <v>2013</v>
      </c>
      <c r="D1538">
        <v>41577</v>
      </c>
      <c r="E1538">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3.0342000000000002</v>
      </c>
    </row>
    <row r="1539" spans="1:22" x14ac:dyDescent="0.3">
      <c r="A1539">
        <v>1538</v>
      </c>
      <c r="B1539" t="s">
        <v>4093</v>
      </c>
      <c r="C1539">
        <v>2014</v>
      </c>
      <c r="D1539">
        <v>41898</v>
      </c>
      <c r="E1539">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11.597099999999998</v>
      </c>
    </row>
    <row r="1540" spans="1:22" x14ac:dyDescent="0.3">
      <c r="A1540">
        <v>1539</v>
      </c>
      <c r="B1540" t="s">
        <v>4093</v>
      </c>
      <c r="C1540">
        <v>2014</v>
      </c>
      <c r="D1540">
        <v>41898</v>
      </c>
      <c r="E1540">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6.5120000000000005</v>
      </c>
    </row>
    <row r="1541" spans="1:22" x14ac:dyDescent="0.3">
      <c r="A1541">
        <v>1540</v>
      </c>
      <c r="B1541" t="s">
        <v>4093</v>
      </c>
      <c r="C1541">
        <v>2014</v>
      </c>
      <c r="D1541">
        <v>41898</v>
      </c>
      <c r="E154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203.56440000000003</v>
      </c>
    </row>
    <row r="1542" spans="1:22" x14ac:dyDescent="0.3">
      <c r="A1542">
        <v>1541</v>
      </c>
      <c r="B1542" t="s">
        <v>4093</v>
      </c>
      <c r="C1542">
        <v>2014</v>
      </c>
      <c r="D1542">
        <v>41898</v>
      </c>
      <c r="E1542">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242.48000000000002</v>
      </c>
      <c r="T1542">
        <v>7</v>
      </c>
      <c r="U1542">
        <v>0</v>
      </c>
      <c r="V1542">
        <v>116.39039999999999</v>
      </c>
    </row>
    <row r="1543" spans="1:22" x14ac:dyDescent="0.3">
      <c r="A1543">
        <v>1542</v>
      </c>
      <c r="B1543" t="s">
        <v>4097</v>
      </c>
      <c r="C1543">
        <v>2011</v>
      </c>
      <c r="D1543">
        <v>40613</v>
      </c>
      <c r="E1543">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2.2880000000000003</v>
      </c>
    </row>
    <row r="1544" spans="1:22" x14ac:dyDescent="0.3">
      <c r="A1544">
        <v>1543</v>
      </c>
      <c r="B1544" t="s">
        <v>4097</v>
      </c>
      <c r="C1544">
        <v>2011</v>
      </c>
      <c r="D1544">
        <v>40613</v>
      </c>
      <c r="E1544">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10.464000000000002</v>
      </c>
      <c r="T1544">
        <v>6</v>
      </c>
      <c r="U1544">
        <v>0.2</v>
      </c>
      <c r="V1544">
        <v>1.7003999999999992</v>
      </c>
    </row>
    <row r="1545" spans="1:22" x14ac:dyDescent="0.3">
      <c r="A1545">
        <v>1544</v>
      </c>
      <c r="B1545" t="s">
        <v>4099</v>
      </c>
      <c r="C1545">
        <v>2011</v>
      </c>
      <c r="D1545">
        <v>40579</v>
      </c>
      <c r="E1545">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3">
      <c r="A1546">
        <v>1545</v>
      </c>
      <c r="B1546" t="s">
        <v>4099</v>
      </c>
      <c r="C1546">
        <v>2011</v>
      </c>
      <c r="D1546">
        <v>40579</v>
      </c>
      <c r="E1546">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3">
      <c r="A1547">
        <v>1546</v>
      </c>
      <c r="B1547" t="s">
        <v>4102</v>
      </c>
      <c r="C1547">
        <v>2011</v>
      </c>
      <c r="D1547">
        <v>40908</v>
      </c>
      <c r="E1547">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196.68599999999986</v>
      </c>
    </row>
    <row r="1548" spans="1:22" x14ac:dyDescent="0.3">
      <c r="A1548">
        <v>1547</v>
      </c>
      <c r="B1548" t="s">
        <v>4104</v>
      </c>
      <c r="C1548">
        <v>2012</v>
      </c>
      <c r="D1548">
        <v>41236</v>
      </c>
      <c r="E1548">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117.43199999999999</v>
      </c>
    </row>
    <row r="1549" spans="1:22" x14ac:dyDescent="0.3">
      <c r="A1549">
        <v>1548</v>
      </c>
      <c r="B1549" t="s">
        <v>4104</v>
      </c>
      <c r="C1549">
        <v>2012</v>
      </c>
      <c r="D1549">
        <v>41236</v>
      </c>
      <c r="E1549">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23.911999999999995</v>
      </c>
      <c r="T1549">
        <v>2</v>
      </c>
      <c r="U1549">
        <v>0.8</v>
      </c>
      <c r="V1549">
        <v>-40.650400000000019</v>
      </c>
    </row>
    <row r="1550" spans="1:22" x14ac:dyDescent="0.3">
      <c r="A1550">
        <v>1549</v>
      </c>
      <c r="B1550" t="s">
        <v>4104</v>
      </c>
      <c r="C1550">
        <v>2012</v>
      </c>
      <c r="D1550">
        <v>41236</v>
      </c>
      <c r="E1550">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2.3673999999999991</v>
      </c>
    </row>
    <row r="1551" spans="1:22" x14ac:dyDescent="0.3">
      <c r="A1551">
        <v>1550</v>
      </c>
      <c r="B1551" t="s">
        <v>4107</v>
      </c>
      <c r="C1551">
        <v>2011</v>
      </c>
      <c r="D1551">
        <v>40730</v>
      </c>
      <c r="E155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559.99200000000008</v>
      </c>
      <c r="T1551">
        <v>1</v>
      </c>
      <c r="U1551">
        <v>0.2</v>
      </c>
      <c r="V1551">
        <v>174.99749999999997</v>
      </c>
    </row>
    <row r="1552" spans="1:22" x14ac:dyDescent="0.3">
      <c r="A1552">
        <v>1551</v>
      </c>
      <c r="B1552" t="s">
        <v>4108</v>
      </c>
      <c r="C1552">
        <v>2014</v>
      </c>
      <c r="D1552">
        <v>41957</v>
      </c>
      <c r="E1552">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9.3239999999999981</v>
      </c>
      <c r="T1552">
        <v>6</v>
      </c>
      <c r="U1552">
        <v>0.8</v>
      </c>
      <c r="V1552">
        <v>-24.708599999999997</v>
      </c>
    </row>
    <row r="1553" spans="1:22" x14ac:dyDescent="0.3">
      <c r="A1553">
        <v>1552</v>
      </c>
      <c r="B1553" t="s">
        <v>4111</v>
      </c>
      <c r="C1553">
        <v>2013</v>
      </c>
      <c r="D1553">
        <v>41443</v>
      </c>
      <c r="E1553">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3">
      <c r="A1554">
        <v>1553</v>
      </c>
      <c r="B1554" t="s">
        <v>4114</v>
      </c>
      <c r="C1554">
        <v>2011</v>
      </c>
      <c r="D1554">
        <v>40666</v>
      </c>
      <c r="E1554">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21.560000000000002</v>
      </c>
      <c r="T1554">
        <v>7</v>
      </c>
      <c r="U1554">
        <v>0</v>
      </c>
      <c r="V1554">
        <v>10.348799999999999</v>
      </c>
    </row>
    <row r="1555" spans="1:22" x14ac:dyDescent="0.3">
      <c r="A1555">
        <v>1554</v>
      </c>
      <c r="B1555" t="s">
        <v>4118</v>
      </c>
      <c r="C1555">
        <v>2014</v>
      </c>
      <c r="D1555">
        <v>41929</v>
      </c>
      <c r="E1555">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57.384999999999991</v>
      </c>
    </row>
    <row r="1556" spans="1:22" x14ac:dyDescent="0.3">
      <c r="A1556">
        <v>1555</v>
      </c>
      <c r="B1556" t="s">
        <v>4121</v>
      </c>
      <c r="C1556">
        <v>2012</v>
      </c>
      <c r="D1556">
        <v>40945</v>
      </c>
      <c r="E1556">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3">
      <c r="A1557">
        <v>1556</v>
      </c>
      <c r="B1557" t="s">
        <v>4125</v>
      </c>
      <c r="C1557">
        <v>2014</v>
      </c>
      <c r="D1557">
        <v>41887</v>
      </c>
      <c r="E1557">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3">
      <c r="A1558">
        <v>1557</v>
      </c>
      <c r="B1558" t="s">
        <v>4128</v>
      </c>
      <c r="C1558">
        <v>2013</v>
      </c>
      <c r="D1558">
        <v>41404</v>
      </c>
      <c r="E1558">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3">
      <c r="A1559">
        <v>1558</v>
      </c>
      <c r="B1559" t="s">
        <v>4128</v>
      </c>
      <c r="C1559">
        <v>2013</v>
      </c>
      <c r="D1559">
        <v>41404</v>
      </c>
      <c r="E1559">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9.919999999999991</v>
      </c>
    </row>
    <row r="1560" spans="1:22" x14ac:dyDescent="0.3">
      <c r="A1560">
        <v>1559</v>
      </c>
      <c r="B1560" t="s">
        <v>4134</v>
      </c>
      <c r="C1560">
        <v>2012</v>
      </c>
      <c r="D1560">
        <v>40984</v>
      </c>
      <c r="E1560">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x14ac:dyDescent="0.3">
      <c r="A1561">
        <v>1560</v>
      </c>
      <c r="B1561" t="s">
        <v>4135</v>
      </c>
      <c r="C1561">
        <v>2013</v>
      </c>
      <c r="D1561">
        <v>41374</v>
      </c>
      <c r="E156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35.352000000000004</v>
      </c>
      <c r="T1561">
        <v>9</v>
      </c>
      <c r="U1561">
        <v>0.2</v>
      </c>
      <c r="V1561">
        <v>12.815099999999997</v>
      </c>
    </row>
    <row r="1562" spans="1:22" x14ac:dyDescent="0.3">
      <c r="A1562">
        <v>1561</v>
      </c>
      <c r="B1562" t="s">
        <v>4138</v>
      </c>
      <c r="C1562">
        <v>2011</v>
      </c>
      <c r="D1562">
        <v>40637</v>
      </c>
      <c r="E1562">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3">
      <c r="A1563">
        <v>1562</v>
      </c>
      <c r="B1563" t="s">
        <v>4141</v>
      </c>
      <c r="C1563">
        <v>2014</v>
      </c>
      <c r="D1563">
        <v>41888</v>
      </c>
      <c r="E1563">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0.72279999999999989</v>
      </c>
    </row>
    <row r="1564" spans="1:22" x14ac:dyDescent="0.3">
      <c r="A1564">
        <v>1563</v>
      </c>
      <c r="B1564" t="s">
        <v>4142</v>
      </c>
      <c r="C1564">
        <v>2014</v>
      </c>
      <c r="D1564">
        <v>41821</v>
      </c>
      <c r="E1564">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1044.6299999999999</v>
      </c>
      <c r="T1564">
        <v>5</v>
      </c>
      <c r="U1564">
        <v>0.4</v>
      </c>
      <c r="V1564">
        <v>-295.97849999999994</v>
      </c>
    </row>
    <row r="1565" spans="1:22" x14ac:dyDescent="0.3">
      <c r="A1565">
        <v>1564</v>
      </c>
      <c r="B1565" t="s">
        <v>4145</v>
      </c>
      <c r="C1565">
        <v>2012</v>
      </c>
      <c r="D1565">
        <v>41222</v>
      </c>
      <c r="E1565">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11.352000000000002</v>
      </c>
      <c r="T1565">
        <v>3</v>
      </c>
      <c r="U1565">
        <v>0.2</v>
      </c>
      <c r="V1565">
        <v>4.1151</v>
      </c>
    </row>
    <row r="1566" spans="1:22" x14ac:dyDescent="0.3">
      <c r="A1566">
        <v>1565</v>
      </c>
      <c r="B1566" t="s">
        <v>4148</v>
      </c>
      <c r="C1566">
        <v>2011</v>
      </c>
      <c r="D1566">
        <v>40606</v>
      </c>
      <c r="E1566">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354.90000000000003</v>
      </c>
      <c r="T1566">
        <v>5</v>
      </c>
      <c r="U1566">
        <v>0</v>
      </c>
      <c r="V1566">
        <v>17.744999999999962</v>
      </c>
    </row>
    <row r="1567" spans="1:22" x14ac:dyDescent="0.3">
      <c r="A1567">
        <v>1566</v>
      </c>
      <c r="B1567" t="s">
        <v>4151</v>
      </c>
      <c r="C1567">
        <v>2012</v>
      </c>
      <c r="D1567">
        <v>40987</v>
      </c>
      <c r="E1567">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39.687899999999985</v>
      </c>
    </row>
    <row r="1568" spans="1:22" x14ac:dyDescent="0.3">
      <c r="A1568">
        <v>1567</v>
      </c>
      <c r="B1568" t="s">
        <v>4152</v>
      </c>
      <c r="C1568">
        <v>2012</v>
      </c>
      <c r="D1568">
        <v>41242</v>
      </c>
      <c r="E1568">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-0.26850000000000307</v>
      </c>
    </row>
    <row r="1569" spans="1:22" x14ac:dyDescent="0.3">
      <c r="A1569">
        <v>1568</v>
      </c>
      <c r="B1569" t="s">
        <v>4152</v>
      </c>
      <c r="C1569">
        <v>2012</v>
      </c>
      <c r="D1569">
        <v>41242</v>
      </c>
      <c r="E1569">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8.7839999999999989</v>
      </c>
      <c r="T1569">
        <v>4</v>
      </c>
      <c r="U1569">
        <v>0.8</v>
      </c>
      <c r="V1569">
        <v>-13.615200000000002</v>
      </c>
    </row>
    <row r="1570" spans="1:22" x14ac:dyDescent="0.3">
      <c r="A1570">
        <v>1569</v>
      </c>
      <c r="B1570" t="s">
        <v>4160</v>
      </c>
      <c r="C1570">
        <v>2014</v>
      </c>
      <c r="D1570">
        <v>41802</v>
      </c>
      <c r="E1570">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60.255300000000005</v>
      </c>
    </row>
    <row r="1571" spans="1:22" x14ac:dyDescent="0.3">
      <c r="A1571">
        <v>1570</v>
      </c>
      <c r="B1571" t="s">
        <v>4161</v>
      </c>
      <c r="C1571">
        <v>2014</v>
      </c>
      <c r="D1571">
        <v>41970</v>
      </c>
      <c r="E157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3.7235999999999989</v>
      </c>
    </row>
    <row r="1572" spans="1:22" x14ac:dyDescent="0.3">
      <c r="A1572">
        <v>1571</v>
      </c>
      <c r="B1572" t="s">
        <v>4164</v>
      </c>
      <c r="C1572">
        <v>2011</v>
      </c>
      <c r="D1572">
        <v>40870</v>
      </c>
      <c r="E1572">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3">
      <c r="A1573">
        <v>1572</v>
      </c>
      <c r="B1573" t="s">
        <v>4164</v>
      </c>
      <c r="C1573">
        <v>2011</v>
      </c>
      <c r="D1573">
        <v>40870</v>
      </c>
      <c r="E1573">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3">
      <c r="A1574">
        <v>1573</v>
      </c>
      <c r="B1574" t="s">
        <v>4164</v>
      </c>
      <c r="C1574">
        <v>2011</v>
      </c>
      <c r="D1574">
        <v>40870</v>
      </c>
      <c r="E1574">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6.2978999999999985</v>
      </c>
    </row>
    <row r="1575" spans="1:22" x14ac:dyDescent="0.3">
      <c r="A1575">
        <v>1574</v>
      </c>
      <c r="B1575" t="s">
        <v>4164</v>
      </c>
      <c r="C1575">
        <v>2011</v>
      </c>
      <c r="D1575">
        <v>40870</v>
      </c>
      <c r="E1575">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381.44000000000005</v>
      </c>
      <c r="T1575">
        <v>2</v>
      </c>
      <c r="U1575">
        <v>0.2</v>
      </c>
      <c r="V1575">
        <v>23.839999999999975</v>
      </c>
    </row>
    <row r="1576" spans="1:22" x14ac:dyDescent="0.3">
      <c r="A1576">
        <v>1575</v>
      </c>
      <c r="B1576" t="s">
        <v>4169</v>
      </c>
      <c r="C1576">
        <v>2011</v>
      </c>
      <c r="D1576">
        <v>40892</v>
      </c>
      <c r="E1576">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-9.153000000000004</v>
      </c>
    </row>
    <row r="1577" spans="1:22" x14ac:dyDescent="0.3">
      <c r="A1577">
        <v>1576</v>
      </c>
      <c r="B1577" t="s">
        <v>4169</v>
      </c>
      <c r="C1577">
        <v>2011</v>
      </c>
      <c r="D1577">
        <v>40892</v>
      </c>
      <c r="E1577">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-21.807999999999993</v>
      </c>
    </row>
    <row r="1578" spans="1:22" x14ac:dyDescent="0.3">
      <c r="A1578">
        <v>1577</v>
      </c>
      <c r="B1578" t="s">
        <v>4175</v>
      </c>
      <c r="C1578">
        <v>2013</v>
      </c>
      <c r="D1578">
        <v>41387</v>
      </c>
      <c r="E1578">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2.3952000000000018</v>
      </c>
    </row>
    <row r="1579" spans="1:22" x14ac:dyDescent="0.3">
      <c r="A1579">
        <v>1578</v>
      </c>
      <c r="B1579" t="s">
        <v>4178</v>
      </c>
      <c r="C1579">
        <v>2013</v>
      </c>
      <c r="D1579">
        <v>41418</v>
      </c>
      <c r="E1579">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2.4402000000000004</v>
      </c>
    </row>
    <row r="1580" spans="1:22" x14ac:dyDescent="0.3">
      <c r="A1580">
        <v>1579</v>
      </c>
      <c r="B1580" t="s">
        <v>4181</v>
      </c>
      <c r="C1580">
        <v>2013</v>
      </c>
      <c r="D1580">
        <v>41332</v>
      </c>
      <c r="E1580">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49.555199999999978</v>
      </c>
    </row>
    <row r="1581" spans="1:22" x14ac:dyDescent="0.3">
      <c r="A1581">
        <v>1580</v>
      </c>
      <c r="B1581" t="s">
        <v>4184</v>
      </c>
      <c r="C1581">
        <v>2012</v>
      </c>
      <c r="D1581">
        <v>41130</v>
      </c>
      <c r="E158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89.314199999999971</v>
      </c>
    </row>
    <row r="1582" spans="1:22" x14ac:dyDescent="0.3">
      <c r="A1582">
        <v>1581</v>
      </c>
      <c r="B1582" t="s">
        <v>4184</v>
      </c>
      <c r="C1582">
        <v>2012</v>
      </c>
      <c r="D1582">
        <v>41130</v>
      </c>
      <c r="E1582">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-153.12239999999997</v>
      </c>
    </row>
    <row r="1583" spans="1:22" x14ac:dyDescent="0.3">
      <c r="A1583">
        <v>1582</v>
      </c>
      <c r="B1583" t="s">
        <v>4184</v>
      </c>
      <c r="C1583">
        <v>2012</v>
      </c>
      <c r="D1583">
        <v>41130</v>
      </c>
      <c r="E1583">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2.9371999999999971</v>
      </c>
    </row>
    <row r="1584" spans="1:22" x14ac:dyDescent="0.3">
      <c r="A1584">
        <v>1583</v>
      </c>
      <c r="B1584" t="s">
        <v>4184</v>
      </c>
      <c r="C1584">
        <v>2012</v>
      </c>
      <c r="D1584">
        <v>41130</v>
      </c>
      <c r="E1584">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3">
      <c r="A1585">
        <v>1584</v>
      </c>
      <c r="B1585" t="s">
        <v>4184</v>
      </c>
      <c r="C1585">
        <v>2012</v>
      </c>
      <c r="D1585">
        <v>41130</v>
      </c>
      <c r="E1585">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18.345599999999997</v>
      </c>
    </row>
    <row r="1586" spans="1:22" x14ac:dyDescent="0.3">
      <c r="A1586">
        <v>1585</v>
      </c>
      <c r="B1586" t="s">
        <v>4184</v>
      </c>
      <c r="C1586">
        <v>2012</v>
      </c>
      <c r="D1586">
        <v>41130</v>
      </c>
      <c r="E1586">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
      <c r="A1587">
        <v>1586</v>
      </c>
      <c r="B1587" t="s">
        <v>4184</v>
      </c>
      <c r="C1587">
        <v>2012</v>
      </c>
      <c r="D1587">
        <v>41130</v>
      </c>
      <c r="E1587">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274.38600000000008</v>
      </c>
    </row>
    <row r="1588" spans="1:22" x14ac:dyDescent="0.3">
      <c r="A1588">
        <v>1587</v>
      </c>
      <c r="B1588" t="s">
        <v>4184</v>
      </c>
      <c r="C1588">
        <v>2012</v>
      </c>
      <c r="D1588">
        <v>41130</v>
      </c>
      <c r="E1588">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3">
      <c r="A1589">
        <v>1588</v>
      </c>
      <c r="B1589" t="s">
        <v>4184</v>
      </c>
      <c r="C1589">
        <v>2012</v>
      </c>
      <c r="D1589">
        <v>41130</v>
      </c>
      <c r="E1589">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10.649999999999999</v>
      </c>
      <c r="T1589">
        <v>3</v>
      </c>
      <c r="U1589">
        <v>0</v>
      </c>
      <c r="V1589">
        <v>5.0054999999999996</v>
      </c>
    </row>
    <row r="1590" spans="1:22" x14ac:dyDescent="0.3">
      <c r="A1590">
        <v>1589</v>
      </c>
      <c r="B1590" t="s">
        <v>4184</v>
      </c>
      <c r="C1590">
        <v>2012</v>
      </c>
      <c r="D1590">
        <v>41130</v>
      </c>
      <c r="E1590">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34.692000000000007</v>
      </c>
    </row>
    <row r="1591" spans="1:22" x14ac:dyDescent="0.3">
      <c r="A1591">
        <v>1590</v>
      </c>
      <c r="B1591" t="s">
        <v>4189</v>
      </c>
      <c r="C1591">
        <v>2013</v>
      </c>
      <c r="D1591">
        <v>41407</v>
      </c>
      <c r="E159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2.9592000000000009</v>
      </c>
    </row>
    <row r="1592" spans="1:22" x14ac:dyDescent="0.3">
      <c r="A1592">
        <v>1591</v>
      </c>
      <c r="B1592" t="s">
        <v>4192</v>
      </c>
      <c r="C1592">
        <v>2013</v>
      </c>
      <c r="D1592">
        <v>41380</v>
      </c>
      <c r="E1592">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33.488000000000007</v>
      </c>
      <c r="T1592">
        <v>7</v>
      </c>
      <c r="U1592">
        <v>0.2</v>
      </c>
      <c r="V1592">
        <v>5.8603999999999967</v>
      </c>
    </row>
    <row r="1593" spans="1:22" x14ac:dyDescent="0.3">
      <c r="A1593">
        <v>1592</v>
      </c>
      <c r="B1593" t="s">
        <v>4192</v>
      </c>
      <c r="C1593">
        <v>2013</v>
      </c>
      <c r="D1593">
        <v>41380</v>
      </c>
      <c r="E1593">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2.9144999999999994</v>
      </c>
    </row>
    <row r="1594" spans="1:22" x14ac:dyDescent="0.3">
      <c r="A1594">
        <v>1593</v>
      </c>
      <c r="B1594" t="s">
        <v>4198</v>
      </c>
      <c r="C1594">
        <v>2012</v>
      </c>
      <c r="D1594">
        <v>41083</v>
      </c>
      <c r="E1594">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22.676399999999994</v>
      </c>
    </row>
    <row r="1595" spans="1:22" x14ac:dyDescent="0.3">
      <c r="A1595">
        <v>1594</v>
      </c>
      <c r="B1595" t="s">
        <v>4203</v>
      </c>
      <c r="C1595">
        <v>2011</v>
      </c>
      <c r="D1595">
        <v>40835</v>
      </c>
      <c r="E1595">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13.440000000000001</v>
      </c>
      <c r="T1595">
        <v>3</v>
      </c>
      <c r="U1595">
        <v>0</v>
      </c>
      <c r="V1595">
        <v>6.5856000000000012</v>
      </c>
    </row>
    <row r="1596" spans="1:22" x14ac:dyDescent="0.3">
      <c r="A1596">
        <v>1595</v>
      </c>
      <c r="B1596" t="s">
        <v>4206</v>
      </c>
      <c r="C1596">
        <v>2012</v>
      </c>
      <c r="D1596">
        <v>40992</v>
      </c>
      <c r="E1596">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359.05799999999994</v>
      </c>
      <c r="T1596">
        <v>3</v>
      </c>
      <c r="U1596">
        <v>0.3</v>
      </c>
      <c r="V1596">
        <v>-35.905799999999999</v>
      </c>
    </row>
    <row r="1597" spans="1:22" x14ac:dyDescent="0.3">
      <c r="A1597">
        <v>1596</v>
      </c>
      <c r="B1597" t="s">
        <v>4211</v>
      </c>
      <c r="C1597">
        <v>2014</v>
      </c>
      <c r="D1597">
        <v>41768</v>
      </c>
      <c r="E1597">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row>
    <row r="1598" spans="1:22" x14ac:dyDescent="0.3">
      <c r="A1598">
        <v>1597</v>
      </c>
      <c r="B1598" t="s">
        <v>4212</v>
      </c>
      <c r="C1598">
        <v>2014</v>
      </c>
      <c r="D1598">
        <v>41929</v>
      </c>
      <c r="E1598">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175.13599999999997</v>
      </c>
    </row>
    <row r="1599" spans="1:22" x14ac:dyDescent="0.3">
      <c r="A1599">
        <v>1598</v>
      </c>
      <c r="B1599" t="s">
        <v>4213</v>
      </c>
      <c r="C1599">
        <v>2014</v>
      </c>
      <c r="D1599">
        <v>41963</v>
      </c>
      <c r="E1599">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5.2799999999999994</v>
      </c>
    </row>
    <row r="1600" spans="1:22" x14ac:dyDescent="0.3">
      <c r="A1600">
        <v>1599</v>
      </c>
      <c r="B1600" t="s">
        <v>4213</v>
      </c>
      <c r="C1600">
        <v>2014</v>
      </c>
      <c r="D1600">
        <v>41963</v>
      </c>
      <c r="E1600">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6.6720000000000006</v>
      </c>
      <c r="T1600">
        <v>1</v>
      </c>
      <c r="U1600">
        <v>0.2</v>
      </c>
      <c r="V1600">
        <v>0.50039999999999996</v>
      </c>
    </row>
    <row r="1601" spans="1:22" x14ac:dyDescent="0.3">
      <c r="A1601">
        <v>1600</v>
      </c>
      <c r="B1601" t="s">
        <v>4213</v>
      </c>
      <c r="C1601">
        <v>2014</v>
      </c>
      <c r="D1601">
        <v>41963</v>
      </c>
      <c r="E160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99.13600000000001</v>
      </c>
      <c r="T1601">
        <v>4</v>
      </c>
      <c r="U1601">
        <v>0.2</v>
      </c>
      <c r="V1601">
        <v>8.674399999999995</v>
      </c>
    </row>
    <row r="1602" spans="1:22" x14ac:dyDescent="0.3">
      <c r="A1602">
        <v>1601</v>
      </c>
      <c r="B1602" t="s">
        <v>4213</v>
      </c>
      <c r="C1602">
        <v>2014</v>
      </c>
      <c r="D1602">
        <v>41963</v>
      </c>
      <c r="E1602">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15.991999999999999</v>
      </c>
      <c r="T1602">
        <v>2</v>
      </c>
      <c r="U1602">
        <v>0.6</v>
      </c>
      <c r="V1602">
        <v>-13.992999999999999</v>
      </c>
    </row>
    <row r="1603" spans="1:22" x14ac:dyDescent="0.3">
      <c r="A1603">
        <v>1602</v>
      </c>
      <c r="B1603" t="s">
        <v>4219</v>
      </c>
      <c r="C1603">
        <v>2013</v>
      </c>
      <c r="D1603">
        <v>41403</v>
      </c>
      <c r="E1603">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42.391999999999996</v>
      </c>
    </row>
    <row r="1604" spans="1:22" x14ac:dyDescent="0.3">
      <c r="A1604">
        <v>1603</v>
      </c>
      <c r="B1604" t="s">
        <v>4222</v>
      </c>
      <c r="C1604">
        <v>2013</v>
      </c>
      <c r="D1604">
        <v>41620</v>
      </c>
      <c r="E1604">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6.6719999999999988</v>
      </c>
      <c r="T1604">
        <v>3</v>
      </c>
      <c r="U1604">
        <v>0.2</v>
      </c>
      <c r="V1604">
        <v>1.6679999999999997</v>
      </c>
    </row>
    <row r="1605" spans="1:22" x14ac:dyDescent="0.3">
      <c r="A1605">
        <v>1604</v>
      </c>
      <c r="B1605" t="s">
        <v>4225</v>
      </c>
      <c r="C1605">
        <v>2014</v>
      </c>
      <c r="D1605">
        <v>41974</v>
      </c>
      <c r="E1605">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45.222599999999993</v>
      </c>
    </row>
    <row r="1606" spans="1:22" x14ac:dyDescent="0.3">
      <c r="A1606">
        <v>1605</v>
      </c>
      <c r="B1606" t="s">
        <v>4228</v>
      </c>
      <c r="C1606">
        <v>2013</v>
      </c>
      <c r="D1606">
        <v>41384</v>
      </c>
      <c r="E1606">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39.960000000000008</v>
      </c>
      <c r="T1606">
        <v>5</v>
      </c>
      <c r="U1606">
        <v>0.2</v>
      </c>
      <c r="V1606">
        <v>12.986999999999995</v>
      </c>
    </row>
    <row r="1607" spans="1:22" x14ac:dyDescent="0.3">
      <c r="A1607">
        <v>1606</v>
      </c>
      <c r="B1607" t="s">
        <v>4228</v>
      </c>
      <c r="C1607">
        <v>2013</v>
      </c>
      <c r="D1607">
        <v>41384</v>
      </c>
      <c r="E1607">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1.5288000000000002</v>
      </c>
    </row>
    <row r="1608" spans="1:22" x14ac:dyDescent="0.3">
      <c r="A1608">
        <v>1607</v>
      </c>
      <c r="B1608" t="s">
        <v>4228</v>
      </c>
      <c r="C1608">
        <v>2013</v>
      </c>
      <c r="D1608">
        <v>41384</v>
      </c>
      <c r="E1608">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21.227999999999998</v>
      </c>
    </row>
    <row r="1609" spans="1:22" x14ac:dyDescent="0.3">
      <c r="A1609">
        <v>1608</v>
      </c>
      <c r="B1609" t="s">
        <v>4228</v>
      </c>
      <c r="C1609">
        <v>2013</v>
      </c>
      <c r="D1609">
        <v>41384</v>
      </c>
      <c r="E1609">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1.9709999999999996</v>
      </c>
    </row>
    <row r="1610" spans="1:22" x14ac:dyDescent="0.3">
      <c r="A1610">
        <v>1609</v>
      </c>
      <c r="B1610" t="s">
        <v>4228</v>
      </c>
      <c r="C1610">
        <v>2013</v>
      </c>
      <c r="D1610">
        <v>41384</v>
      </c>
      <c r="E1610">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10.223999999999998</v>
      </c>
    </row>
    <row r="1611" spans="1:22" x14ac:dyDescent="0.3">
      <c r="A1611">
        <v>1610</v>
      </c>
      <c r="B1611" t="s">
        <v>4228</v>
      </c>
      <c r="C1611">
        <v>2013</v>
      </c>
      <c r="D1611">
        <v>41384</v>
      </c>
      <c r="E161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3.2675999999999994</v>
      </c>
    </row>
    <row r="1612" spans="1:22" x14ac:dyDescent="0.3">
      <c r="A1612">
        <v>1611</v>
      </c>
      <c r="B1612" t="s">
        <v>4235</v>
      </c>
      <c r="C1612">
        <v>2011</v>
      </c>
      <c r="D1612">
        <v>40689</v>
      </c>
      <c r="E1612">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27.356800000000007</v>
      </c>
    </row>
    <row r="1613" spans="1:22" x14ac:dyDescent="0.3">
      <c r="A1613">
        <v>1612</v>
      </c>
      <c r="B1613" t="s">
        <v>4235</v>
      </c>
      <c r="C1613">
        <v>2011</v>
      </c>
      <c r="D1613">
        <v>40689</v>
      </c>
      <c r="E1613">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20.158400000000015</v>
      </c>
    </row>
    <row r="1614" spans="1:22" x14ac:dyDescent="0.3">
      <c r="A1614">
        <v>1613</v>
      </c>
      <c r="B1614" t="s">
        <v>4235</v>
      </c>
      <c r="C1614">
        <v>2011</v>
      </c>
      <c r="D1614">
        <v>40689</v>
      </c>
      <c r="E1614">
        <v>40693</v>
      </c>
      <c r="F1614" t="s">
        <v>50</v>
      </c>
      <c r="G1614" t="s">
        <v>4236</v>
      </c>
      <c r="H1614" t="s">
        <v>4237</v>
      </c>
      <c r="I1614" t="s">
        <v>41</v>
      </c>
      <c r="J1614" t="s">
        <v>27</v>
      </c>
      <c r="K1614" t="s">
        <v>42</v>
      </c>
      <c r="L1614" t="s">
        <v>43</v>
      </c>
      <c r="M1614">
        <v>90008</v>
      </c>
      <c r="N1614" t="s">
        <v>44</v>
      </c>
      <c r="O1614" t="s">
        <v>313</v>
      </c>
      <c r="P1614" t="s">
        <v>71</v>
      </c>
      <c r="Q1614" t="s">
        <v>72</v>
      </c>
      <c r="R1614" t="s">
        <v>314</v>
      </c>
      <c r="S1614">
        <v>83.984000000000009</v>
      </c>
      <c r="T1614">
        <v>2</v>
      </c>
      <c r="U1614">
        <v>0.2</v>
      </c>
      <c r="V1614">
        <v>31.494</v>
      </c>
    </row>
    <row r="1615" spans="1:22" x14ac:dyDescent="0.3">
      <c r="A1615">
        <v>1614</v>
      </c>
      <c r="B1615" t="s">
        <v>4240</v>
      </c>
      <c r="C1615">
        <v>2014</v>
      </c>
      <c r="D1615">
        <v>41995</v>
      </c>
      <c r="E1615">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1000.0200000000001</v>
      </c>
      <c r="T1615">
        <v>7</v>
      </c>
      <c r="U1615">
        <v>0</v>
      </c>
      <c r="V1615">
        <v>290.00579999999991</v>
      </c>
    </row>
    <row r="1616" spans="1:22" x14ac:dyDescent="0.3">
      <c r="A1616">
        <v>1615</v>
      </c>
      <c r="B1616" t="s">
        <v>4241</v>
      </c>
      <c r="C1616">
        <v>2013</v>
      </c>
      <c r="D1616">
        <v>41349</v>
      </c>
      <c r="E1616">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83.976000000000013</v>
      </c>
      <c r="T1616">
        <v>3</v>
      </c>
      <c r="U1616">
        <v>0.2</v>
      </c>
      <c r="V1616">
        <v>-13.646100000000001</v>
      </c>
    </row>
    <row r="1617" spans="1:22" x14ac:dyDescent="0.3">
      <c r="A1617">
        <v>1616</v>
      </c>
      <c r="B1617" t="s">
        <v>4244</v>
      </c>
      <c r="C1617">
        <v>2012</v>
      </c>
      <c r="D1617">
        <v>41131</v>
      </c>
      <c r="E1617">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1.7999999999999998</v>
      </c>
    </row>
    <row r="1618" spans="1:22" x14ac:dyDescent="0.3">
      <c r="A1618">
        <v>1617</v>
      </c>
      <c r="B1618" t="s">
        <v>4244</v>
      </c>
      <c r="C1618">
        <v>2012</v>
      </c>
      <c r="D1618">
        <v>41131</v>
      </c>
      <c r="E1618">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3">
      <c r="A1619">
        <v>1618</v>
      </c>
      <c r="B1619" t="s">
        <v>4244</v>
      </c>
      <c r="C1619">
        <v>2012</v>
      </c>
      <c r="D1619">
        <v>41131</v>
      </c>
      <c r="E1619">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12.511800000000001</v>
      </c>
    </row>
    <row r="1620" spans="1:22" x14ac:dyDescent="0.3">
      <c r="A1620">
        <v>1619</v>
      </c>
      <c r="B1620" t="s">
        <v>4247</v>
      </c>
      <c r="C1620">
        <v>2013</v>
      </c>
      <c r="D1620">
        <v>41528</v>
      </c>
      <c r="E1620">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8.9220000000000041</v>
      </c>
    </row>
    <row r="1621" spans="1:22" x14ac:dyDescent="0.3">
      <c r="A1621">
        <v>1620</v>
      </c>
      <c r="B1621" t="s">
        <v>4247</v>
      </c>
      <c r="C1621">
        <v>2013</v>
      </c>
      <c r="D1621">
        <v>41528</v>
      </c>
      <c r="E162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3">
      <c r="A1622">
        <v>1621</v>
      </c>
      <c r="B1622" t="s">
        <v>4252</v>
      </c>
      <c r="C1622">
        <v>2014</v>
      </c>
      <c r="D1622">
        <v>41829</v>
      </c>
      <c r="E1622">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3">
      <c r="A1623">
        <v>1622</v>
      </c>
      <c r="B1623" t="s">
        <v>4252</v>
      </c>
      <c r="C1623">
        <v>2014</v>
      </c>
      <c r="D1623">
        <v>41829</v>
      </c>
      <c r="E1623">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3">
      <c r="A1624">
        <v>1623</v>
      </c>
      <c r="B1624" t="s">
        <v>4252</v>
      </c>
      <c r="C1624">
        <v>2014</v>
      </c>
      <c r="D1624">
        <v>41829</v>
      </c>
      <c r="E1624">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23.168000000000003</v>
      </c>
      <c r="T1624">
        <v>2</v>
      </c>
      <c r="U1624">
        <v>0.2</v>
      </c>
      <c r="V1624">
        <v>7.8191999999999995</v>
      </c>
    </row>
    <row r="1625" spans="1:22" x14ac:dyDescent="0.3">
      <c r="A1625">
        <v>1624</v>
      </c>
      <c r="B1625" t="s">
        <v>4252</v>
      </c>
      <c r="C1625">
        <v>2014</v>
      </c>
      <c r="D1625">
        <v>41829</v>
      </c>
      <c r="E1625">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3">
      <c r="A1626">
        <v>1625</v>
      </c>
      <c r="B1626" t="s">
        <v>4260</v>
      </c>
      <c r="C1626">
        <v>2012</v>
      </c>
      <c r="D1626">
        <v>41262</v>
      </c>
      <c r="E1626">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84.494999999999948</v>
      </c>
    </row>
    <row r="1627" spans="1:22" x14ac:dyDescent="0.3">
      <c r="A1627">
        <v>1626</v>
      </c>
      <c r="B1627" t="s">
        <v>4260</v>
      </c>
      <c r="C1627">
        <v>2012</v>
      </c>
      <c r="D1627">
        <v>41262</v>
      </c>
      <c r="E1627">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3">
      <c r="A1628">
        <v>1627</v>
      </c>
      <c r="B1628" t="s">
        <v>4264</v>
      </c>
      <c r="C1628">
        <v>2012</v>
      </c>
      <c r="D1628">
        <v>41229</v>
      </c>
      <c r="E1628">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141.27749999999997</v>
      </c>
    </row>
    <row r="1629" spans="1:22" x14ac:dyDescent="0.3">
      <c r="A1629">
        <v>1628</v>
      </c>
      <c r="B1629" t="s">
        <v>4265</v>
      </c>
      <c r="C1629">
        <v>2012</v>
      </c>
      <c r="D1629">
        <v>41176</v>
      </c>
      <c r="E1629">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155.24999999999994</v>
      </c>
    </row>
    <row r="1630" spans="1:22" x14ac:dyDescent="0.3">
      <c r="A1630">
        <v>1629</v>
      </c>
      <c r="B1630" t="s">
        <v>4269</v>
      </c>
      <c r="C1630">
        <v>2014</v>
      </c>
      <c r="D1630">
        <v>41812</v>
      </c>
      <c r="E1630">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2.4639999999999986</v>
      </c>
    </row>
    <row r="1631" spans="1:22" x14ac:dyDescent="0.3">
      <c r="A1631">
        <v>1630</v>
      </c>
      <c r="B1631" t="s">
        <v>4269</v>
      </c>
      <c r="C1631">
        <v>2014</v>
      </c>
      <c r="D1631">
        <v>41812</v>
      </c>
      <c r="E163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41.256000000000007</v>
      </c>
      <c r="T1631">
        <v>6</v>
      </c>
      <c r="U1631">
        <v>0.7</v>
      </c>
      <c r="V1631">
        <v>-34.38000000000001</v>
      </c>
    </row>
    <row r="1632" spans="1:22" x14ac:dyDescent="0.3">
      <c r="A1632">
        <v>1631</v>
      </c>
      <c r="B1632" t="s">
        <v>4272</v>
      </c>
      <c r="C1632">
        <v>2013</v>
      </c>
      <c r="D1632">
        <v>41403</v>
      </c>
      <c r="E1632">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88.029900000000055</v>
      </c>
    </row>
    <row r="1633" spans="1:22" x14ac:dyDescent="0.3">
      <c r="A1633">
        <v>1632</v>
      </c>
      <c r="B1633" t="s">
        <v>4272</v>
      </c>
      <c r="C1633">
        <v>2013</v>
      </c>
      <c r="D1633">
        <v>41403</v>
      </c>
      <c r="E1633">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3.7407999999999997</v>
      </c>
    </row>
    <row r="1634" spans="1:22" x14ac:dyDescent="0.3">
      <c r="A1634">
        <v>1633</v>
      </c>
      <c r="B1634" t="s">
        <v>4272</v>
      </c>
      <c r="C1634">
        <v>2013</v>
      </c>
      <c r="D1634">
        <v>41403</v>
      </c>
      <c r="E1634">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10.368000000000002</v>
      </c>
      <c r="T1634">
        <v>2</v>
      </c>
      <c r="U1634">
        <v>0.2</v>
      </c>
      <c r="V1634">
        <v>3.6288</v>
      </c>
    </row>
    <row r="1635" spans="1:22" x14ac:dyDescent="0.3">
      <c r="A1635">
        <v>1634</v>
      </c>
      <c r="B1635" t="s">
        <v>4272</v>
      </c>
      <c r="C1635">
        <v>2013</v>
      </c>
      <c r="D1635">
        <v>41403</v>
      </c>
      <c r="E1635">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1.5700000000000012</v>
      </c>
    </row>
    <row r="1636" spans="1:22" x14ac:dyDescent="0.3">
      <c r="A1636">
        <v>1635</v>
      </c>
      <c r="B1636" t="s">
        <v>4272</v>
      </c>
      <c r="C1636">
        <v>2013</v>
      </c>
      <c r="D1636">
        <v>41403</v>
      </c>
      <c r="E1636">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7.263999999999994</v>
      </c>
    </row>
    <row r="1637" spans="1:22" x14ac:dyDescent="0.3">
      <c r="A1637">
        <v>1636</v>
      </c>
      <c r="B1637" t="s">
        <v>4275</v>
      </c>
      <c r="C1637">
        <v>2011</v>
      </c>
      <c r="D1637">
        <v>40873</v>
      </c>
      <c r="E1637">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15.552000000000003</v>
      </c>
      <c r="T1637">
        <v>3</v>
      </c>
      <c r="U1637">
        <v>0.2</v>
      </c>
      <c r="V1637">
        <v>5.4432</v>
      </c>
    </row>
    <row r="1638" spans="1:22" x14ac:dyDescent="0.3">
      <c r="A1638">
        <v>1637</v>
      </c>
      <c r="B1638" t="s">
        <v>4275</v>
      </c>
      <c r="C1638">
        <v>2011</v>
      </c>
      <c r="D1638">
        <v>40873</v>
      </c>
      <c r="E1638">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3">
      <c r="A1639">
        <v>1638</v>
      </c>
      <c r="B1639" t="s">
        <v>4275</v>
      </c>
      <c r="C1639">
        <v>2011</v>
      </c>
      <c r="D1639">
        <v>40873</v>
      </c>
      <c r="E1639">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-87.667200000000037</v>
      </c>
    </row>
    <row r="1640" spans="1:22" x14ac:dyDescent="0.3">
      <c r="A1640">
        <v>1639</v>
      </c>
      <c r="B1640" t="s">
        <v>4281</v>
      </c>
      <c r="C1640">
        <v>2013</v>
      </c>
      <c r="D1640">
        <v>41421</v>
      </c>
      <c r="E1640">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3">
      <c r="A1641">
        <v>1640</v>
      </c>
      <c r="B1641" t="s">
        <v>4281</v>
      </c>
      <c r="C1641">
        <v>2013</v>
      </c>
      <c r="D1641">
        <v>41421</v>
      </c>
      <c r="E164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3">
      <c r="A1642">
        <v>1641</v>
      </c>
      <c r="B1642" t="s">
        <v>4281</v>
      </c>
      <c r="C1642">
        <v>2013</v>
      </c>
      <c r="D1642">
        <v>41421</v>
      </c>
      <c r="E1642">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3">
      <c r="A1643">
        <v>1642</v>
      </c>
      <c r="B1643" t="s">
        <v>4281</v>
      </c>
      <c r="C1643">
        <v>2013</v>
      </c>
      <c r="D1643">
        <v>41421</v>
      </c>
      <c r="E1643">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3">
      <c r="A1644">
        <v>1643</v>
      </c>
      <c r="B1644" t="s">
        <v>4286</v>
      </c>
      <c r="C1644">
        <v>2011</v>
      </c>
      <c r="D1644">
        <v>40876</v>
      </c>
      <c r="E1644">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v>
      </c>
    </row>
    <row r="1645" spans="1:22" x14ac:dyDescent="0.3">
      <c r="A1645">
        <v>1644</v>
      </c>
      <c r="B1645" t="s">
        <v>4290</v>
      </c>
      <c r="C1645">
        <v>2012</v>
      </c>
      <c r="D1645">
        <v>40987</v>
      </c>
      <c r="E1645">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1247.6399999999999</v>
      </c>
      <c r="T1645">
        <v>3</v>
      </c>
      <c r="U1645">
        <v>0</v>
      </c>
      <c r="V1645">
        <v>349.33919999999995</v>
      </c>
    </row>
    <row r="1646" spans="1:22" x14ac:dyDescent="0.3">
      <c r="A1646">
        <v>1645</v>
      </c>
      <c r="B1646" t="s">
        <v>4290</v>
      </c>
      <c r="C1646">
        <v>2012</v>
      </c>
      <c r="D1646">
        <v>40987</v>
      </c>
      <c r="E1646">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3149.9300000000003</v>
      </c>
      <c r="T1646">
        <v>7</v>
      </c>
      <c r="U1646">
        <v>0</v>
      </c>
      <c r="V1646">
        <v>1480.4670999999998</v>
      </c>
    </row>
    <row r="1647" spans="1:22" x14ac:dyDescent="0.3">
      <c r="A1647">
        <v>1646</v>
      </c>
      <c r="B1647" t="s">
        <v>4290</v>
      </c>
      <c r="C1647">
        <v>2012</v>
      </c>
      <c r="D1647">
        <v>40987</v>
      </c>
      <c r="E1647">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100.65599999999999</v>
      </c>
    </row>
    <row r="1648" spans="1:22" x14ac:dyDescent="0.3">
      <c r="A1648">
        <v>1647</v>
      </c>
      <c r="B1648" t="s">
        <v>4295</v>
      </c>
      <c r="C1648">
        <v>2012</v>
      </c>
      <c r="D1648">
        <v>41214</v>
      </c>
      <c r="E1648">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35.360000000000007</v>
      </c>
      <c r="T1648">
        <v>2</v>
      </c>
      <c r="U1648">
        <v>0.2</v>
      </c>
      <c r="V1648">
        <v>-3.0939999999999994</v>
      </c>
    </row>
    <row r="1649" spans="1:22" x14ac:dyDescent="0.3">
      <c r="A1649">
        <v>1648</v>
      </c>
      <c r="B1649" t="s">
        <v>4295</v>
      </c>
      <c r="C1649">
        <v>2012</v>
      </c>
      <c r="D1649">
        <v>41214</v>
      </c>
      <c r="E1649">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-0.71279999999999988</v>
      </c>
    </row>
    <row r="1650" spans="1:22" x14ac:dyDescent="0.3">
      <c r="A1650">
        <v>1649</v>
      </c>
      <c r="B1650" t="s">
        <v>4298</v>
      </c>
      <c r="C1650">
        <v>2012</v>
      </c>
      <c r="D1650">
        <v>41178</v>
      </c>
      <c r="E1650">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121.10400000000003</v>
      </c>
      <c r="T1650">
        <v>6</v>
      </c>
      <c r="U1650">
        <v>0.7</v>
      </c>
      <c r="V1650">
        <v>-100.91999999999999</v>
      </c>
    </row>
    <row r="1651" spans="1:22" x14ac:dyDescent="0.3">
      <c r="A1651">
        <v>1650</v>
      </c>
      <c r="B1651" t="s">
        <v>4298</v>
      </c>
      <c r="C1651">
        <v>2012</v>
      </c>
      <c r="D1651">
        <v>41178</v>
      </c>
      <c r="E165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-9.178799999999999</v>
      </c>
    </row>
    <row r="1652" spans="1:22" x14ac:dyDescent="0.3">
      <c r="A1652">
        <v>1651</v>
      </c>
      <c r="B1652" t="s">
        <v>4303</v>
      </c>
      <c r="C1652">
        <v>2011</v>
      </c>
      <c r="D1652">
        <v>40784</v>
      </c>
      <c r="E1652">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3">
      <c r="A1653">
        <v>1652</v>
      </c>
      <c r="B1653" t="s">
        <v>4303</v>
      </c>
      <c r="C1653">
        <v>2011</v>
      </c>
      <c r="D1653">
        <v>40784</v>
      </c>
      <c r="E1653">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3">
      <c r="A1654">
        <v>1653</v>
      </c>
      <c r="B1654" t="s">
        <v>4310</v>
      </c>
      <c r="C1654">
        <v>2014</v>
      </c>
      <c r="D1654">
        <v>41962</v>
      </c>
      <c r="E1654">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3">
      <c r="A1655">
        <v>1654</v>
      </c>
      <c r="B1655" t="s">
        <v>4310</v>
      </c>
      <c r="C1655">
        <v>2014</v>
      </c>
      <c r="D1655">
        <v>41962</v>
      </c>
      <c r="E1655">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54.333200000000005</v>
      </c>
    </row>
    <row r="1656" spans="1:22" x14ac:dyDescent="0.3">
      <c r="A1656">
        <v>1655</v>
      </c>
      <c r="B1656" t="s">
        <v>4310</v>
      </c>
      <c r="C1656">
        <v>2014</v>
      </c>
      <c r="D1656">
        <v>41962</v>
      </c>
      <c r="E1656">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1.4207999999999998</v>
      </c>
    </row>
    <row r="1657" spans="1:22" x14ac:dyDescent="0.3">
      <c r="A1657">
        <v>1656</v>
      </c>
      <c r="B1657" t="s">
        <v>4310</v>
      </c>
      <c r="C1657">
        <v>2014</v>
      </c>
      <c r="D1657">
        <v>41962</v>
      </c>
      <c r="E1657">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2.9568000000000003</v>
      </c>
    </row>
    <row r="1658" spans="1:22" x14ac:dyDescent="0.3">
      <c r="A1658">
        <v>1657</v>
      </c>
      <c r="B1658" t="s">
        <v>4310</v>
      </c>
      <c r="C1658">
        <v>2014</v>
      </c>
      <c r="D1658">
        <v>41962</v>
      </c>
      <c r="E1658">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9.5940000000000012</v>
      </c>
    </row>
    <row r="1659" spans="1:22" x14ac:dyDescent="0.3">
      <c r="A1659">
        <v>1658</v>
      </c>
      <c r="B1659" t="s">
        <v>4317</v>
      </c>
      <c r="C1659">
        <v>2011</v>
      </c>
      <c r="D1659">
        <v>40675</v>
      </c>
      <c r="E1659">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10.784899999999999</v>
      </c>
    </row>
    <row r="1660" spans="1:22" x14ac:dyDescent="0.3">
      <c r="A1660">
        <v>1659</v>
      </c>
      <c r="B1660" t="s">
        <v>4318</v>
      </c>
      <c r="C1660">
        <v>2014</v>
      </c>
      <c r="D1660">
        <v>41660</v>
      </c>
      <c r="E1660">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10.048500000000004</v>
      </c>
    </row>
    <row r="1661" spans="1:22" x14ac:dyDescent="0.3">
      <c r="A1661">
        <v>1660</v>
      </c>
      <c r="B1661" t="s">
        <v>4323</v>
      </c>
      <c r="C1661">
        <v>2014</v>
      </c>
      <c r="D1661">
        <v>41943</v>
      </c>
      <c r="E166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27.734999999999996</v>
      </c>
    </row>
    <row r="1662" spans="1:22" x14ac:dyDescent="0.3">
      <c r="A1662">
        <v>1661</v>
      </c>
      <c r="B1662" t="s">
        <v>4323</v>
      </c>
      <c r="C1662">
        <v>2014</v>
      </c>
      <c r="D1662">
        <v>41943</v>
      </c>
      <c r="E1662">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5.2139999999999995</v>
      </c>
    </row>
    <row r="1663" spans="1:22" x14ac:dyDescent="0.3">
      <c r="A1663">
        <v>1662</v>
      </c>
      <c r="B1663" t="s">
        <v>4326</v>
      </c>
      <c r="C1663">
        <v>2014</v>
      </c>
      <c r="D1663">
        <v>41760</v>
      </c>
      <c r="E1663">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677.57999999999993</v>
      </c>
      <c r="T1663">
        <v>5</v>
      </c>
      <c r="U1663">
        <v>0.4</v>
      </c>
      <c r="V1663">
        <v>-158.10199999999998</v>
      </c>
    </row>
    <row r="1664" spans="1:22" x14ac:dyDescent="0.3">
      <c r="A1664">
        <v>1663</v>
      </c>
      <c r="B1664" t="s">
        <v>4326</v>
      </c>
      <c r="C1664">
        <v>2014</v>
      </c>
      <c r="D1664">
        <v>41760</v>
      </c>
      <c r="E1664">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3">
      <c r="A1665">
        <v>1664</v>
      </c>
      <c r="B1665" t="s">
        <v>4329</v>
      </c>
      <c r="C1665">
        <v>2013</v>
      </c>
      <c r="D1665">
        <v>41603</v>
      </c>
      <c r="E1665">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3.6679999999999993</v>
      </c>
    </row>
    <row r="1666" spans="1:22" x14ac:dyDescent="0.3">
      <c r="A1666">
        <v>1665</v>
      </c>
      <c r="B1666" t="s">
        <v>4329</v>
      </c>
      <c r="C1666">
        <v>2013</v>
      </c>
      <c r="D1666">
        <v>41603</v>
      </c>
      <c r="E1666">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-7.4394000000000347</v>
      </c>
    </row>
    <row r="1667" spans="1:22" x14ac:dyDescent="0.3">
      <c r="A1667">
        <v>1666</v>
      </c>
      <c r="B1667" t="s">
        <v>4329</v>
      </c>
      <c r="C1667">
        <v>2013</v>
      </c>
      <c r="D1667">
        <v>41603</v>
      </c>
      <c r="E1667">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0.86879999999999979</v>
      </c>
    </row>
    <row r="1668" spans="1:22" x14ac:dyDescent="0.3">
      <c r="A1668">
        <v>1667</v>
      </c>
      <c r="B1668" t="s">
        <v>4329</v>
      </c>
      <c r="C1668">
        <v>2013</v>
      </c>
      <c r="D1668">
        <v>41603</v>
      </c>
      <c r="E1668">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-2.374800000000004</v>
      </c>
    </row>
    <row r="1669" spans="1:22" x14ac:dyDescent="0.3">
      <c r="A1669">
        <v>1668</v>
      </c>
      <c r="B1669" t="s">
        <v>4329</v>
      </c>
      <c r="C1669">
        <v>2013</v>
      </c>
      <c r="D1669">
        <v>41603</v>
      </c>
      <c r="E1669">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23.234999999999992</v>
      </c>
    </row>
    <row r="1670" spans="1:22" x14ac:dyDescent="0.3">
      <c r="A1670">
        <v>1669</v>
      </c>
      <c r="B1670" t="s">
        <v>4329</v>
      </c>
      <c r="C1670">
        <v>2013</v>
      </c>
      <c r="D1670">
        <v>41603</v>
      </c>
      <c r="E1670">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1.5794999999999986</v>
      </c>
    </row>
    <row r="1671" spans="1:22" x14ac:dyDescent="0.3">
      <c r="A1671">
        <v>1670</v>
      </c>
      <c r="B1671" t="s">
        <v>4338</v>
      </c>
      <c r="C1671">
        <v>2012</v>
      </c>
      <c r="D1671">
        <v>40918</v>
      </c>
      <c r="E167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1018.1039999999999</v>
      </c>
      <c r="T1671">
        <v>4</v>
      </c>
      <c r="U1671">
        <v>0.4</v>
      </c>
      <c r="V1671">
        <v>-373.3048</v>
      </c>
    </row>
    <row r="1672" spans="1:22" x14ac:dyDescent="0.3">
      <c r="A1672">
        <v>1671</v>
      </c>
      <c r="B1672" t="s">
        <v>4339</v>
      </c>
      <c r="C1672">
        <v>2014</v>
      </c>
      <c r="D1672">
        <v>41932</v>
      </c>
      <c r="E1672">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3">
      <c r="A1673">
        <v>1672</v>
      </c>
      <c r="B1673" t="s">
        <v>4342</v>
      </c>
      <c r="C1673">
        <v>2013</v>
      </c>
      <c r="D1673">
        <v>41356</v>
      </c>
      <c r="E1673">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19.331399999999995</v>
      </c>
    </row>
    <row r="1674" spans="1:22" x14ac:dyDescent="0.3">
      <c r="A1674">
        <v>1673</v>
      </c>
      <c r="B1674" t="s">
        <v>4345</v>
      </c>
      <c r="C1674">
        <v>2014</v>
      </c>
      <c r="D1674">
        <v>41824</v>
      </c>
      <c r="E1674">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167.96800000000002</v>
      </c>
      <c r="T1674">
        <v>4</v>
      </c>
      <c r="U1674">
        <v>0.2</v>
      </c>
      <c r="V1674">
        <v>62.988</v>
      </c>
    </row>
    <row r="1675" spans="1:22" x14ac:dyDescent="0.3">
      <c r="A1675">
        <v>1674</v>
      </c>
      <c r="B1675" t="s">
        <v>4347</v>
      </c>
      <c r="C1675">
        <v>2012</v>
      </c>
      <c r="D1675">
        <v>41254</v>
      </c>
      <c r="E1675">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3">
      <c r="A1676">
        <v>1675</v>
      </c>
      <c r="B1676" t="s">
        <v>4351</v>
      </c>
      <c r="C1676">
        <v>2012</v>
      </c>
      <c r="D1676">
        <v>41169</v>
      </c>
      <c r="E1676">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21.936000000000003</v>
      </c>
      <c r="T1676">
        <v>2</v>
      </c>
      <c r="U1676">
        <v>0.6</v>
      </c>
      <c r="V1676">
        <v>-10.419600000000003</v>
      </c>
    </row>
    <row r="1677" spans="1:22" x14ac:dyDescent="0.3">
      <c r="A1677">
        <v>1676</v>
      </c>
      <c r="B1677" t="s">
        <v>4351</v>
      </c>
      <c r="C1677">
        <v>2012</v>
      </c>
      <c r="D1677">
        <v>41169</v>
      </c>
      <c r="E1677">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6.5879999999999992</v>
      </c>
      <c r="T1677">
        <v>3</v>
      </c>
      <c r="U1677">
        <v>0.8</v>
      </c>
      <c r="V1677">
        <v>-10.211400000000005</v>
      </c>
    </row>
    <row r="1678" spans="1:22" x14ac:dyDescent="0.3">
      <c r="A1678">
        <v>1677</v>
      </c>
      <c r="B1678" t="s">
        <v>4352</v>
      </c>
      <c r="C1678">
        <v>2013</v>
      </c>
      <c r="D1678">
        <v>41413</v>
      </c>
      <c r="E1678">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26.069999999999993</v>
      </c>
    </row>
    <row r="1679" spans="1:22" x14ac:dyDescent="0.3">
      <c r="A1679">
        <v>1678</v>
      </c>
      <c r="B1679" t="s">
        <v>4352</v>
      </c>
      <c r="C1679">
        <v>2013</v>
      </c>
      <c r="D1679">
        <v>41413</v>
      </c>
      <c r="E1679">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8.7906000000000013</v>
      </c>
    </row>
    <row r="1680" spans="1:22" x14ac:dyDescent="0.3">
      <c r="A1680">
        <v>1679</v>
      </c>
      <c r="B1680" t="s">
        <v>4355</v>
      </c>
      <c r="C1680">
        <v>2011</v>
      </c>
      <c r="D1680">
        <v>40793</v>
      </c>
      <c r="E1680">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-14.576399999999996</v>
      </c>
    </row>
    <row r="1681" spans="1:22" x14ac:dyDescent="0.3">
      <c r="A1681">
        <v>1680</v>
      </c>
      <c r="B1681" t="s">
        <v>4355</v>
      </c>
      <c r="C1681">
        <v>2011</v>
      </c>
      <c r="D1681">
        <v>40793</v>
      </c>
      <c r="E168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4.3175999999999988</v>
      </c>
    </row>
    <row r="1682" spans="1:22" x14ac:dyDescent="0.3">
      <c r="A1682">
        <v>1681</v>
      </c>
      <c r="B1682" t="s">
        <v>4355</v>
      </c>
      <c r="C1682">
        <v>2011</v>
      </c>
      <c r="D1682">
        <v>40793</v>
      </c>
      <c r="E1682">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x14ac:dyDescent="0.3">
      <c r="A1683">
        <v>1682</v>
      </c>
      <c r="B1683" t="s">
        <v>4355</v>
      </c>
      <c r="C1683">
        <v>2011</v>
      </c>
      <c r="D1683">
        <v>40793</v>
      </c>
      <c r="E1683">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-559.35599999999988</v>
      </c>
    </row>
    <row r="1684" spans="1:22" x14ac:dyDescent="0.3">
      <c r="A1684">
        <v>1683</v>
      </c>
      <c r="B1684" t="s">
        <v>4360</v>
      </c>
      <c r="C1684">
        <v>2013</v>
      </c>
      <c r="D1684">
        <v>41547</v>
      </c>
      <c r="E1684">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9.105599999999999</v>
      </c>
    </row>
    <row r="1685" spans="1:22" x14ac:dyDescent="0.3">
      <c r="A1685">
        <v>1684</v>
      </c>
      <c r="B1685" t="s">
        <v>4363</v>
      </c>
      <c r="C1685">
        <v>2013</v>
      </c>
      <c r="D1685">
        <v>41586</v>
      </c>
      <c r="E1685">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row>
    <row r="1686" spans="1:22" x14ac:dyDescent="0.3">
      <c r="A1686">
        <v>1685</v>
      </c>
      <c r="B1686" t="s">
        <v>4364</v>
      </c>
      <c r="C1686">
        <v>2014</v>
      </c>
      <c r="D1686">
        <v>41754</v>
      </c>
      <c r="E1686">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12.409999999999989</v>
      </c>
    </row>
    <row r="1687" spans="1:22" x14ac:dyDescent="0.3">
      <c r="A1687">
        <v>1686</v>
      </c>
      <c r="B1687" t="s">
        <v>4364</v>
      </c>
      <c r="C1687">
        <v>2014</v>
      </c>
      <c r="D1687">
        <v>41754</v>
      </c>
      <c r="E1687">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1.1880000000000002</v>
      </c>
      <c r="T1687">
        <v>2</v>
      </c>
      <c r="U1687">
        <v>0.7</v>
      </c>
      <c r="V1687">
        <v>-0.98999999999999977</v>
      </c>
    </row>
    <row r="1688" spans="1:22" x14ac:dyDescent="0.3">
      <c r="A1688">
        <v>1687</v>
      </c>
      <c r="B1688" t="s">
        <v>4364</v>
      </c>
      <c r="C1688">
        <v>2014</v>
      </c>
      <c r="D1688">
        <v>41754</v>
      </c>
      <c r="E1688">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7.5180000000000007</v>
      </c>
      <c r="T1688">
        <v>2</v>
      </c>
      <c r="U1688">
        <v>0.7</v>
      </c>
      <c r="V1688">
        <v>-5.7637999999999998</v>
      </c>
    </row>
    <row r="1689" spans="1:22" x14ac:dyDescent="0.3">
      <c r="A1689">
        <v>1688</v>
      </c>
      <c r="B1689" t="s">
        <v>4369</v>
      </c>
      <c r="C1689">
        <v>2014</v>
      </c>
      <c r="D1689">
        <v>41984</v>
      </c>
      <c r="E1689">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10.368000000000002</v>
      </c>
      <c r="T1689">
        <v>2</v>
      </c>
      <c r="U1689">
        <v>0.2</v>
      </c>
      <c r="V1689">
        <v>3.6288</v>
      </c>
    </row>
    <row r="1690" spans="1:22" x14ac:dyDescent="0.3">
      <c r="A1690">
        <v>1689</v>
      </c>
      <c r="B1690" t="s">
        <v>4369</v>
      </c>
      <c r="C1690">
        <v>2014</v>
      </c>
      <c r="D1690">
        <v>41984</v>
      </c>
      <c r="E1690">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310.88000000000005</v>
      </c>
      <c r="T1690">
        <v>2</v>
      </c>
      <c r="U1690">
        <v>0.2</v>
      </c>
      <c r="V1690">
        <v>23.315999999999988</v>
      </c>
    </row>
    <row r="1691" spans="1:22" x14ac:dyDescent="0.3">
      <c r="A1691">
        <v>1690</v>
      </c>
      <c r="B1691" t="s">
        <v>4370</v>
      </c>
      <c r="C1691">
        <v>2011</v>
      </c>
      <c r="D1691">
        <v>40771</v>
      </c>
      <c r="E169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row>
    <row r="1692" spans="1:22" x14ac:dyDescent="0.3">
      <c r="A1692">
        <v>1691</v>
      </c>
      <c r="B1692" t="s">
        <v>4371</v>
      </c>
      <c r="C1692">
        <v>2014</v>
      </c>
      <c r="D1692">
        <v>41983</v>
      </c>
      <c r="E1692">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3">
      <c r="A1693">
        <v>1692</v>
      </c>
      <c r="B1693" t="s">
        <v>4371</v>
      </c>
      <c r="C1693">
        <v>2014</v>
      </c>
      <c r="D1693">
        <v>41983</v>
      </c>
      <c r="E1693">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3">
      <c r="A1694">
        <v>1693</v>
      </c>
      <c r="B1694" t="s">
        <v>4375</v>
      </c>
      <c r="C1694">
        <v>2013</v>
      </c>
      <c r="D1694">
        <v>41348</v>
      </c>
      <c r="E1694">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21.880000000000003</v>
      </c>
      <c r="T1694">
        <v>5</v>
      </c>
      <c r="U1694">
        <v>0.2</v>
      </c>
      <c r="V1694">
        <v>6.2904999999999998</v>
      </c>
    </row>
    <row r="1695" spans="1:22" x14ac:dyDescent="0.3">
      <c r="A1695">
        <v>1694</v>
      </c>
      <c r="B1695" t="s">
        <v>4378</v>
      </c>
      <c r="C1695">
        <v>2013</v>
      </c>
      <c r="D1695">
        <v>41452</v>
      </c>
      <c r="E1695">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3.5742000000000012</v>
      </c>
    </row>
    <row r="1696" spans="1:22" x14ac:dyDescent="0.3">
      <c r="A1696">
        <v>1695</v>
      </c>
      <c r="B1696" t="s">
        <v>4381</v>
      </c>
      <c r="C1696">
        <v>2012</v>
      </c>
      <c r="D1696">
        <v>41177</v>
      </c>
      <c r="E1696">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19.827599999999997</v>
      </c>
    </row>
    <row r="1697" spans="1:22" x14ac:dyDescent="0.3">
      <c r="A1697">
        <v>1696</v>
      </c>
      <c r="B1697" t="s">
        <v>4381</v>
      </c>
      <c r="C1697">
        <v>2012</v>
      </c>
      <c r="D1697">
        <v>41177</v>
      </c>
      <c r="E1697">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3">
      <c r="A1698">
        <v>1697</v>
      </c>
      <c r="B1698" t="s">
        <v>4381</v>
      </c>
      <c r="C1698">
        <v>2012</v>
      </c>
      <c r="D1698">
        <v>41177</v>
      </c>
      <c r="E1698">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3">
      <c r="A1699">
        <v>1698</v>
      </c>
      <c r="B1699" t="s">
        <v>4385</v>
      </c>
      <c r="C1699">
        <v>2012</v>
      </c>
      <c r="D1699">
        <v>41270</v>
      </c>
      <c r="E1699">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31.018399999999986</v>
      </c>
    </row>
    <row r="1700" spans="1:22" x14ac:dyDescent="0.3">
      <c r="A1700">
        <v>1699</v>
      </c>
      <c r="B1700" t="s">
        <v>4385</v>
      </c>
      <c r="C1700">
        <v>2012</v>
      </c>
      <c r="D1700">
        <v>41270</v>
      </c>
      <c r="E1700">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21.560000000000002</v>
      </c>
      <c r="T1700">
        <v>7</v>
      </c>
      <c r="U1700">
        <v>0</v>
      </c>
      <c r="V1700">
        <v>10.348799999999999</v>
      </c>
    </row>
    <row r="1701" spans="1:22" x14ac:dyDescent="0.3">
      <c r="A1701">
        <v>1700</v>
      </c>
      <c r="B1701" t="s">
        <v>4388</v>
      </c>
      <c r="C1701">
        <v>2011</v>
      </c>
      <c r="D1701">
        <v>40697</v>
      </c>
      <c r="E170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113.49359999999999</v>
      </c>
    </row>
    <row r="1702" spans="1:22" x14ac:dyDescent="0.3">
      <c r="A1702">
        <v>1701</v>
      </c>
      <c r="B1702" t="s">
        <v>4389</v>
      </c>
      <c r="C1702">
        <v>2012</v>
      </c>
      <c r="D1702">
        <v>41103</v>
      </c>
      <c r="E1702">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3">
      <c r="A1703">
        <v>1702</v>
      </c>
      <c r="B1703" t="s">
        <v>4389</v>
      </c>
      <c r="C1703">
        <v>2012</v>
      </c>
      <c r="D1703">
        <v>41103</v>
      </c>
      <c r="E1703">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x14ac:dyDescent="0.3">
      <c r="A1704">
        <v>1703</v>
      </c>
      <c r="B1704" t="s">
        <v>4389</v>
      </c>
      <c r="C1704">
        <v>2012</v>
      </c>
      <c r="D1704">
        <v>41103</v>
      </c>
      <c r="E1704">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4.6812000000000005</v>
      </c>
    </row>
    <row r="1705" spans="1:22" x14ac:dyDescent="0.3">
      <c r="A1705">
        <v>1704</v>
      </c>
      <c r="B1705" t="s">
        <v>4390</v>
      </c>
      <c r="C1705">
        <v>2011</v>
      </c>
      <c r="D1705">
        <v>40577</v>
      </c>
      <c r="E1705">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12.350000000000001</v>
      </c>
      <c r="T1705">
        <v>5</v>
      </c>
      <c r="U1705">
        <v>0</v>
      </c>
      <c r="V1705">
        <v>5.8045</v>
      </c>
    </row>
    <row r="1706" spans="1:22" x14ac:dyDescent="0.3">
      <c r="A1706">
        <v>1705</v>
      </c>
      <c r="B1706" t="s">
        <v>4394</v>
      </c>
      <c r="C1706">
        <v>2013</v>
      </c>
      <c r="D1706">
        <v>41342</v>
      </c>
      <c r="E1706">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9.7020000000000017</v>
      </c>
      <c r="T1706">
        <v>3</v>
      </c>
      <c r="U1706">
        <v>0.7</v>
      </c>
      <c r="V1706">
        <v>-7.1147999999999989</v>
      </c>
    </row>
    <row r="1707" spans="1:22" x14ac:dyDescent="0.3">
      <c r="A1707">
        <v>1706</v>
      </c>
      <c r="B1707" t="s">
        <v>4395</v>
      </c>
      <c r="C1707">
        <v>2012</v>
      </c>
      <c r="D1707">
        <v>41235</v>
      </c>
      <c r="E1707">
        <v>41239</v>
      </c>
      <c r="F1707" t="s">
        <v>50</v>
      </c>
      <c r="G1707" t="s">
        <v>93</v>
      </c>
      <c r="H1707" t="s">
        <v>94</v>
      </c>
      <c r="I1707" t="s">
        <v>26</v>
      </c>
      <c r="J1707" t="s">
        <v>27</v>
      </c>
      <c r="K1707" t="s">
        <v>146</v>
      </c>
      <c r="L1707" t="s">
        <v>147</v>
      </c>
      <c r="M1707">
        <v>19120</v>
      </c>
      <c r="N1707" t="s">
        <v>148</v>
      </c>
      <c r="O1707" t="s">
        <v>2387</v>
      </c>
      <c r="P1707" t="s">
        <v>46</v>
      </c>
      <c r="Q1707" t="s">
        <v>75</v>
      </c>
      <c r="R1707" t="s">
        <v>2388</v>
      </c>
      <c r="S1707">
        <v>11.610000000000003</v>
      </c>
      <c r="T1707">
        <v>2</v>
      </c>
      <c r="U1707">
        <v>0.7</v>
      </c>
      <c r="V1707">
        <v>-9.2880000000000003</v>
      </c>
    </row>
    <row r="1708" spans="1:22" x14ac:dyDescent="0.3">
      <c r="A1708">
        <v>1707</v>
      </c>
      <c r="B1708" t="s">
        <v>4396</v>
      </c>
      <c r="C1708">
        <v>2014</v>
      </c>
      <c r="D1708">
        <v>41943</v>
      </c>
      <c r="E1708">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20.614199999999997</v>
      </c>
    </row>
    <row r="1709" spans="1:22" x14ac:dyDescent="0.3">
      <c r="A1709">
        <v>1708</v>
      </c>
      <c r="B1709" t="s">
        <v>4396</v>
      </c>
      <c r="C1709">
        <v>2014</v>
      </c>
      <c r="D1709">
        <v>41943</v>
      </c>
      <c r="E1709">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16.703999999999986</v>
      </c>
    </row>
    <row r="1710" spans="1:22" x14ac:dyDescent="0.3">
      <c r="A1710">
        <v>1709</v>
      </c>
      <c r="B1710" t="s">
        <v>4396</v>
      </c>
      <c r="C1710">
        <v>2014</v>
      </c>
      <c r="D1710">
        <v>41943</v>
      </c>
      <c r="E1710">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3">
      <c r="A1711">
        <v>1710</v>
      </c>
      <c r="B1711" t="s">
        <v>4396</v>
      </c>
      <c r="C1711">
        <v>2014</v>
      </c>
      <c r="D1711">
        <v>41943</v>
      </c>
      <c r="E171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x14ac:dyDescent="0.3">
      <c r="A1712">
        <v>1711</v>
      </c>
      <c r="B1712" t="s">
        <v>4396</v>
      </c>
      <c r="C1712">
        <v>2014</v>
      </c>
      <c r="D1712">
        <v>41943</v>
      </c>
      <c r="E1712">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6.5669999999999984</v>
      </c>
    </row>
    <row r="1713" spans="1:22" x14ac:dyDescent="0.3">
      <c r="A1713">
        <v>1712</v>
      </c>
      <c r="B1713" t="s">
        <v>4396</v>
      </c>
      <c r="C1713">
        <v>2014</v>
      </c>
      <c r="D1713">
        <v>41943</v>
      </c>
      <c r="E1713">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510.63599999999985</v>
      </c>
    </row>
    <row r="1714" spans="1:22" x14ac:dyDescent="0.3">
      <c r="A1714">
        <v>1713</v>
      </c>
      <c r="B1714" t="s">
        <v>4403</v>
      </c>
      <c r="C1714">
        <v>2012</v>
      </c>
      <c r="D1714">
        <v>40938</v>
      </c>
      <c r="E1714">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14.303999999999998</v>
      </c>
      <c r="T1714">
        <v>6</v>
      </c>
      <c r="U1714">
        <v>0.2</v>
      </c>
      <c r="V1714">
        <v>5.0064000000000002</v>
      </c>
    </row>
    <row r="1715" spans="1:22" x14ac:dyDescent="0.3">
      <c r="A1715">
        <v>1714</v>
      </c>
      <c r="B1715" t="s">
        <v>4406</v>
      </c>
      <c r="C1715">
        <v>2014</v>
      </c>
      <c r="D1715">
        <v>41891</v>
      </c>
      <c r="E1715">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3">
      <c r="A1716">
        <v>1715</v>
      </c>
      <c r="B1716" t="s">
        <v>4407</v>
      </c>
      <c r="C1716">
        <v>2014</v>
      </c>
      <c r="D1716">
        <v>41920</v>
      </c>
      <c r="E1716">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row>
    <row r="1717" spans="1:22" x14ac:dyDescent="0.3">
      <c r="A1717">
        <v>1716</v>
      </c>
      <c r="B1717" t="s">
        <v>4410</v>
      </c>
      <c r="C1717">
        <v>2013</v>
      </c>
      <c r="D1717">
        <v>41395</v>
      </c>
      <c r="E1717">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7.7120000000000006</v>
      </c>
      <c r="T1717">
        <v>2</v>
      </c>
      <c r="U1717">
        <v>0.2</v>
      </c>
      <c r="V1717">
        <v>2.7956000000000003</v>
      </c>
    </row>
    <row r="1718" spans="1:22" x14ac:dyDescent="0.3">
      <c r="A1718">
        <v>1717</v>
      </c>
      <c r="B1718" t="s">
        <v>4411</v>
      </c>
      <c r="C1718">
        <v>2013</v>
      </c>
      <c r="D1718">
        <v>41414</v>
      </c>
      <c r="E1718">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242.89999999999998</v>
      </c>
      <c r="T1718">
        <v>5</v>
      </c>
      <c r="U1718">
        <v>0</v>
      </c>
      <c r="V1718">
        <v>70.440999999999974</v>
      </c>
    </row>
    <row r="1719" spans="1:22" x14ac:dyDescent="0.3">
      <c r="A1719">
        <v>1718</v>
      </c>
      <c r="B1719" t="s">
        <v>4411</v>
      </c>
      <c r="C1719">
        <v>2013</v>
      </c>
      <c r="D1719">
        <v>41414</v>
      </c>
      <c r="E1719">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454.90000000000003</v>
      </c>
      <c r="T1719">
        <v>5</v>
      </c>
      <c r="U1719">
        <v>0</v>
      </c>
      <c r="V1719">
        <v>0</v>
      </c>
    </row>
    <row r="1720" spans="1:22" x14ac:dyDescent="0.3">
      <c r="A1720">
        <v>1719</v>
      </c>
      <c r="B1720" t="s">
        <v>4411</v>
      </c>
      <c r="C1720">
        <v>2013</v>
      </c>
      <c r="D1720">
        <v>41414</v>
      </c>
      <c r="E1720">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15.086400000000001</v>
      </c>
    </row>
    <row r="1721" spans="1:22" x14ac:dyDescent="0.3">
      <c r="A1721">
        <v>1720</v>
      </c>
      <c r="B1721" t="s">
        <v>4411</v>
      </c>
      <c r="C1721">
        <v>2013</v>
      </c>
      <c r="D1721">
        <v>41414</v>
      </c>
      <c r="E172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12.325599999999998</v>
      </c>
    </row>
    <row r="1722" spans="1:22" x14ac:dyDescent="0.3">
      <c r="A1722">
        <v>1721</v>
      </c>
      <c r="B1722" t="s">
        <v>4411</v>
      </c>
      <c r="C1722">
        <v>2013</v>
      </c>
      <c r="D1722">
        <v>41414</v>
      </c>
      <c r="E1722">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14.919999999999995</v>
      </c>
    </row>
    <row r="1723" spans="1:22" x14ac:dyDescent="0.3">
      <c r="A1723">
        <v>1722</v>
      </c>
      <c r="B1723" t="s">
        <v>4414</v>
      </c>
      <c r="C1723">
        <v>2012</v>
      </c>
      <c r="D1723">
        <v>41263</v>
      </c>
      <c r="E1723">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11.998799999999996</v>
      </c>
    </row>
    <row r="1724" spans="1:22" x14ac:dyDescent="0.3">
      <c r="A1724">
        <v>1723</v>
      </c>
      <c r="B1724" t="s">
        <v>4414</v>
      </c>
      <c r="C1724">
        <v>2012</v>
      </c>
      <c r="D1724">
        <v>41263</v>
      </c>
      <c r="E1724">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51.193599999999996</v>
      </c>
    </row>
    <row r="1725" spans="1:22" x14ac:dyDescent="0.3">
      <c r="A1725">
        <v>1724</v>
      </c>
      <c r="B1725" t="s">
        <v>4414</v>
      </c>
      <c r="C1725">
        <v>2012</v>
      </c>
      <c r="D1725">
        <v>41263</v>
      </c>
      <c r="E1725">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359.05799999999994</v>
      </c>
      <c r="T1725">
        <v>3</v>
      </c>
      <c r="U1725">
        <v>0.3</v>
      </c>
      <c r="V1725">
        <v>-71.811600000000027</v>
      </c>
    </row>
    <row r="1726" spans="1:22" x14ac:dyDescent="0.3">
      <c r="A1726">
        <v>1725</v>
      </c>
      <c r="B1726" t="s">
        <v>4419</v>
      </c>
      <c r="C1726">
        <v>2012</v>
      </c>
      <c r="D1726">
        <v>41262</v>
      </c>
      <c r="E1726">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43.43519999999998</v>
      </c>
    </row>
    <row r="1727" spans="1:22" x14ac:dyDescent="0.3">
      <c r="A1727">
        <v>1726</v>
      </c>
      <c r="B1727" t="s">
        <v>4419</v>
      </c>
      <c r="C1727">
        <v>2012</v>
      </c>
      <c r="D1727">
        <v>41262</v>
      </c>
      <c r="E1727">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3.5520000000000005</v>
      </c>
      <c r="T1727">
        <v>2</v>
      </c>
      <c r="U1727">
        <v>0.2</v>
      </c>
      <c r="V1727">
        <v>0.44399999999999973</v>
      </c>
    </row>
    <row r="1728" spans="1:22" x14ac:dyDescent="0.3">
      <c r="A1728">
        <v>1727</v>
      </c>
      <c r="B1728" t="s">
        <v>4419</v>
      </c>
      <c r="C1728">
        <v>2012</v>
      </c>
      <c r="D1728">
        <v>41262</v>
      </c>
      <c r="E1728">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88.832000000000008</v>
      </c>
      <c r="T1728">
        <v>4</v>
      </c>
      <c r="U1728">
        <v>0.2</v>
      </c>
      <c r="V1728">
        <v>7.7728000000000002</v>
      </c>
    </row>
    <row r="1729" spans="1:22" x14ac:dyDescent="0.3">
      <c r="A1729">
        <v>1728</v>
      </c>
      <c r="B1729" t="s">
        <v>4426</v>
      </c>
      <c r="C1729">
        <v>2014</v>
      </c>
      <c r="D1729">
        <v>41759</v>
      </c>
      <c r="E1729">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row>
    <row r="1730" spans="1:22" x14ac:dyDescent="0.3">
      <c r="A1730">
        <v>1729</v>
      </c>
      <c r="B1730" t="s">
        <v>4431</v>
      </c>
      <c r="C1730">
        <v>2013</v>
      </c>
      <c r="D1730">
        <v>41312</v>
      </c>
      <c r="E1730">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3">
      <c r="A1731">
        <v>1730</v>
      </c>
      <c r="B1731" t="s">
        <v>4431</v>
      </c>
      <c r="C1731">
        <v>2013</v>
      </c>
      <c r="D1731">
        <v>41312</v>
      </c>
      <c r="E173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3">
      <c r="A1732">
        <v>1731</v>
      </c>
      <c r="B1732" t="s">
        <v>4432</v>
      </c>
      <c r="C1732">
        <v>2011</v>
      </c>
      <c r="D1732">
        <v>40814</v>
      </c>
      <c r="E1732">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31.283199999999987</v>
      </c>
    </row>
    <row r="1733" spans="1:22" x14ac:dyDescent="0.3">
      <c r="A1733">
        <v>1732</v>
      </c>
      <c r="B1733" t="s">
        <v>4432</v>
      </c>
      <c r="C1733">
        <v>2011</v>
      </c>
      <c r="D1733">
        <v>40814</v>
      </c>
      <c r="E1733">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3.7407999999999997</v>
      </c>
    </row>
    <row r="1734" spans="1:22" x14ac:dyDescent="0.3">
      <c r="A1734">
        <v>1733</v>
      </c>
      <c r="B1734" t="s">
        <v>4435</v>
      </c>
      <c r="C1734">
        <v>2013</v>
      </c>
      <c r="D1734">
        <v>41466</v>
      </c>
      <c r="E1734">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3">
      <c r="A1735">
        <v>1734</v>
      </c>
      <c r="B1735" t="s">
        <v>4435</v>
      </c>
      <c r="C1735">
        <v>2013</v>
      </c>
      <c r="D1735">
        <v>41466</v>
      </c>
      <c r="E1735">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17.351999999999975</v>
      </c>
    </row>
    <row r="1736" spans="1:22" x14ac:dyDescent="0.3">
      <c r="A1736">
        <v>1735</v>
      </c>
      <c r="B1736" t="s">
        <v>4436</v>
      </c>
      <c r="C1736">
        <v>2014</v>
      </c>
      <c r="D1736">
        <v>41850</v>
      </c>
      <c r="E1736">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34.848000000000006</v>
      </c>
      <c r="T1736">
        <v>2</v>
      </c>
      <c r="U1736">
        <v>0.2</v>
      </c>
      <c r="V1736">
        <v>6.5339999999999971</v>
      </c>
    </row>
    <row r="1737" spans="1:22" x14ac:dyDescent="0.3">
      <c r="A1737">
        <v>1736</v>
      </c>
      <c r="B1737" t="s">
        <v>4436</v>
      </c>
      <c r="C1737">
        <v>2014</v>
      </c>
      <c r="D1737">
        <v>41850</v>
      </c>
      <c r="E1737">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3">
      <c r="A1738">
        <v>1737</v>
      </c>
      <c r="B1738" t="s">
        <v>4436</v>
      </c>
      <c r="C1738">
        <v>2014</v>
      </c>
      <c r="D1738">
        <v>41850</v>
      </c>
      <c r="E1738">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0.3822000000000001</v>
      </c>
    </row>
    <row r="1739" spans="1:22" x14ac:dyDescent="0.3">
      <c r="A1739">
        <v>1738</v>
      </c>
      <c r="B1739" t="s">
        <v>4439</v>
      </c>
      <c r="C1739">
        <v>2012</v>
      </c>
      <c r="D1739">
        <v>41155</v>
      </c>
      <c r="E1739">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8.4888000000000012</v>
      </c>
    </row>
    <row r="1740" spans="1:22" x14ac:dyDescent="0.3">
      <c r="A1740">
        <v>1739</v>
      </c>
      <c r="B1740" t="s">
        <v>4439</v>
      </c>
      <c r="C1740">
        <v>2012</v>
      </c>
      <c r="D1740">
        <v>41155</v>
      </c>
      <c r="E1740">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3.400999999999998</v>
      </c>
    </row>
    <row r="1741" spans="1:22" x14ac:dyDescent="0.3">
      <c r="A1741">
        <v>1740</v>
      </c>
      <c r="B1741" t="s">
        <v>4439</v>
      </c>
      <c r="C1741">
        <v>2012</v>
      </c>
      <c r="D1741">
        <v>41155</v>
      </c>
      <c r="E174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3">
      <c r="A1742">
        <v>1741</v>
      </c>
      <c r="B1742" t="s">
        <v>4442</v>
      </c>
      <c r="C1742">
        <v>2011</v>
      </c>
      <c r="D1742">
        <v>40764</v>
      </c>
      <c r="E1742">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3">
      <c r="A1743">
        <v>1742</v>
      </c>
      <c r="B1743" t="s">
        <v>4445</v>
      </c>
      <c r="C1743">
        <v>2014</v>
      </c>
      <c r="D1743">
        <v>41943</v>
      </c>
      <c r="E1743">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20.736000000000004</v>
      </c>
      <c r="T1743">
        <v>4</v>
      </c>
      <c r="U1743">
        <v>0.2</v>
      </c>
      <c r="V1743">
        <v>7.2576000000000001</v>
      </c>
    </row>
    <row r="1744" spans="1:22" x14ac:dyDescent="0.3">
      <c r="A1744">
        <v>1743</v>
      </c>
      <c r="B1744" t="s">
        <v>4445</v>
      </c>
      <c r="C1744">
        <v>2014</v>
      </c>
      <c r="D1744">
        <v>41943</v>
      </c>
      <c r="E1744">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row>
    <row r="1745" spans="1:22" x14ac:dyDescent="0.3">
      <c r="A1745">
        <v>1744</v>
      </c>
      <c r="B1745" t="s">
        <v>4445</v>
      </c>
      <c r="C1745">
        <v>2014</v>
      </c>
      <c r="D1745">
        <v>41943</v>
      </c>
      <c r="E1745">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11.168000000000001</v>
      </c>
      <c r="T1745">
        <v>2</v>
      </c>
      <c r="U1745">
        <v>0.2</v>
      </c>
      <c r="V1745">
        <v>-2.5128000000000008</v>
      </c>
    </row>
    <row r="1746" spans="1:22" x14ac:dyDescent="0.3">
      <c r="A1746">
        <v>1745</v>
      </c>
      <c r="B1746" t="s">
        <v>4445</v>
      </c>
      <c r="C1746">
        <v>2014</v>
      </c>
      <c r="D1746">
        <v>41943</v>
      </c>
      <c r="E1746">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442.40000000000003</v>
      </c>
      <c r="T1746">
        <v>7</v>
      </c>
      <c r="U1746">
        <v>0.2</v>
      </c>
      <c r="V1746">
        <v>-55.300000000000068</v>
      </c>
    </row>
    <row r="1747" spans="1:22" x14ac:dyDescent="0.3">
      <c r="A1747">
        <v>1746</v>
      </c>
      <c r="B1747" t="s">
        <v>4448</v>
      </c>
      <c r="C1747">
        <v>2011</v>
      </c>
      <c r="D1747">
        <v>40700</v>
      </c>
      <c r="E1747">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4.9431999999999992</v>
      </c>
    </row>
    <row r="1748" spans="1:22" x14ac:dyDescent="0.3">
      <c r="A1748">
        <v>1747</v>
      </c>
      <c r="B1748" t="s">
        <v>4449</v>
      </c>
      <c r="C1748">
        <v>2013</v>
      </c>
      <c r="D1748">
        <v>41500</v>
      </c>
      <c r="E1748">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11.232000000000001</v>
      </c>
      <c r="T1748">
        <v>8</v>
      </c>
      <c r="U1748">
        <v>0.7</v>
      </c>
      <c r="V1748">
        <v>-8.2367999999999988</v>
      </c>
    </row>
    <row r="1749" spans="1:22" x14ac:dyDescent="0.3">
      <c r="A1749">
        <v>1748</v>
      </c>
      <c r="B1749" t="s">
        <v>4449</v>
      </c>
      <c r="C1749">
        <v>2013</v>
      </c>
      <c r="D1749">
        <v>41500</v>
      </c>
      <c r="E1749">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10.272000000000002</v>
      </c>
      <c r="T1749">
        <v>3</v>
      </c>
      <c r="U1749">
        <v>0.2</v>
      </c>
      <c r="V1749">
        <v>3.2099999999999982</v>
      </c>
    </row>
    <row r="1750" spans="1:22" x14ac:dyDescent="0.3">
      <c r="A1750">
        <v>1749</v>
      </c>
      <c r="B1750" t="s">
        <v>4451</v>
      </c>
      <c r="C1750">
        <v>2011</v>
      </c>
      <c r="D1750">
        <v>40658</v>
      </c>
      <c r="E1750">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10.368000000000002</v>
      </c>
      <c r="T1750">
        <v>2</v>
      </c>
      <c r="U1750">
        <v>0.2</v>
      </c>
      <c r="V1750">
        <v>3.6288</v>
      </c>
    </row>
    <row r="1751" spans="1:22" x14ac:dyDescent="0.3">
      <c r="A1751">
        <v>1750</v>
      </c>
      <c r="B1751" t="s">
        <v>4451</v>
      </c>
      <c r="C1751">
        <v>2011</v>
      </c>
      <c r="D1751">
        <v>40658</v>
      </c>
      <c r="E175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0.54600000000000071</v>
      </c>
    </row>
    <row r="1752" spans="1:22" x14ac:dyDescent="0.3">
      <c r="A1752">
        <v>1751</v>
      </c>
      <c r="B1752" t="s">
        <v>4454</v>
      </c>
      <c r="C1752">
        <v>2012</v>
      </c>
      <c r="D1752">
        <v>41235</v>
      </c>
      <c r="E1752">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206.96200000000002</v>
      </c>
      <c r="T1752">
        <v>2</v>
      </c>
      <c r="U1752">
        <v>0.3</v>
      </c>
      <c r="V1752">
        <v>-32.522600000000011</v>
      </c>
    </row>
    <row r="1753" spans="1:22" x14ac:dyDescent="0.3">
      <c r="A1753">
        <v>1752</v>
      </c>
      <c r="B1753" t="s">
        <v>4457</v>
      </c>
      <c r="C1753">
        <v>2014</v>
      </c>
      <c r="D1753">
        <v>41927</v>
      </c>
      <c r="E1753">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row>
    <row r="1754" spans="1:22" x14ac:dyDescent="0.3">
      <c r="A1754">
        <v>1753</v>
      </c>
      <c r="B1754" t="s">
        <v>4460</v>
      </c>
      <c r="C1754">
        <v>2014</v>
      </c>
      <c r="D1754">
        <v>41976</v>
      </c>
      <c r="E1754">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151.09740000000002</v>
      </c>
    </row>
    <row r="1755" spans="1:22" x14ac:dyDescent="0.3">
      <c r="A1755">
        <v>1754</v>
      </c>
      <c r="B1755" t="s">
        <v>4460</v>
      </c>
      <c r="C1755">
        <v>2014</v>
      </c>
      <c r="D1755">
        <v>41976</v>
      </c>
      <c r="E1755">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3">
      <c r="A1756">
        <v>1755</v>
      </c>
      <c r="B1756" t="s">
        <v>4460</v>
      </c>
      <c r="C1756">
        <v>2014</v>
      </c>
      <c r="D1756">
        <v>41976</v>
      </c>
      <c r="E1756">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3.8519999999999994</v>
      </c>
    </row>
    <row r="1757" spans="1:22" x14ac:dyDescent="0.3">
      <c r="A1757">
        <v>1756</v>
      </c>
      <c r="B1757" t="s">
        <v>4463</v>
      </c>
      <c r="C1757">
        <v>2012</v>
      </c>
      <c r="D1757">
        <v>41251</v>
      </c>
      <c r="E1757">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3">
      <c r="A1758">
        <v>1757</v>
      </c>
      <c r="B1758" t="s">
        <v>4463</v>
      </c>
      <c r="C1758">
        <v>2012</v>
      </c>
      <c r="D1758">
        <v>41251</v>
      </c>
      <c r="E1758">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150.36000000000013</v>
      </c>
    </row>
    <row r="1759" spans="1:22" x14ac:dyDescent="0.3">
      <c r="A1759">
        <v>1758</v>
      </c>
      <c r="B1759" t="s">
        <v>4466</v>
      </c>
      <c r="C1759">
        <v>2012</v>
      </c>
      <c r="D1759">
        <v>41103</v>
      </c>
      <c r="E1759">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41.567999999999991</v>
      </c>
      <c r="T1759">
        <v>6</v>
      </c>
      <c r="U1759">
        <v>0.8</v>
      </c>
      <c r="V1759">
        <v>-66.508800000000036</v>
      </c>
    </row>
    <row r="1760" spans="1:22" x14ac:dyDescent="0.3">
      <c r="A1760">
        <v>1759</v>
      </c>
      <c r="B1760" t="s">
        <v>4467</v>
      </c>
      <c r="C1760">
        <v>2011</v>
      </c>
      <c r="D1760">
        <v>40674</v>
      </c>
      <c r="E1760">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46.864000000000004</v>
      </c>
      <c r="T1760">
        <v>2</v>
      </c>
      <c r="U1760">
        <v>0.2</v>
      </c>
      <c r="V1760">
        <v>7.615399999999994</v>
      </c>
    </row>
    <row r="1761" spans="1:22" x14ac:dyDescent="0.3">
      <c r="A1761">
        <v>1760</v>
      </c>
      <c r="B1761" t="s">
        <v>4470</v>
      </c>
      <c r="C1761">
        <v>2011</v>
      </c>
      <c r="D1761">
        <v>40549</v>
      </c>
      <c r="E176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3">
      <c r="A1762">
        <v>1761</v>
      </c>
      <c r="B1762" t="s">
        <v>4471</v>
      </c>
      <c r="C1762">
        <v>2012</v>
      </c>
      <c r="D1762">
        <v>41157</v>
      </c>
      <c r="E1762">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x14ac:dyDescent="0.3">
      <c r="A1763">
        <v>1762</v>
      </c>
      <c r="B1763" t="s">
        <v>4471</v>
      </c>
      <c r="C1763">
        <v>2012</v>
      </c>
      <c r="D1763">
        <v>41157</v>
      </c>
      <c r="E1763">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28.752000000000002</v>
      </c>
      <c r="T1763">
        <v>6</v>
      </c>
      <c r="U1763">
        <v>0.2</v>
      </c>
      <c r="V1763">
        <v>9.7037999999999993</v>
      </c>
    </row>
    <row r="1764" spans="1:22" x14ac:dyDescent="0.3">
      <c r="A1764">
        <v>1763</v>
      </c>
      <c r="B1764" t="s">
        <v>4471</v>
      </c>
      <c r="C1764">
        <v>2012</v>
      </c>
      <c r="D1764">
        <v>41157</v>
      </c>
      <c r="E1764">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-20.696400000000025</v>
      </c>
    </row>
    <row r="1765" spans="1:22" x14ac:dyDescent="0.3">
      <c r="A1765">
        <v>1764</v>
      </c>
      <c r="B1765" t="s">
        <v>4478</v>
      </c>
      <c r="C1765">
        <v>2013</v>
      </c>
      <c r="D1765">
        <v>41491</v>
      </c>
      <c r="E1765">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10.517999999999997</v>
      </c>
    </row>
    <row r="1766" spans="1:22" x14ac:dyDescent="0.3">
      <c r="A1766">
        <v>1765</v>
      </c>
      <c r="B1766" t="s">
        <v>4478</v>
      </c>
      <c r="C1766">
        <v>2013</v>
      </c>
      <c r="D1766">
        <v>41491</v>
      </c>
      <c r="E1766">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3">
      <c r="A1767">
        <v>1766</v>
      </c>
      <c r="B1767" t="s">
        <v>4478</v>
      </c>
      <c r="C1767">
        <v>2013</v>
      </c>
      <c r="D1767">
        <v>41491</v>
      </c>
      <c r="E1767">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row>
    <row r="1768" spans="1:22" x14ac:dyDescent="0.3">
      <c r="A1768">
        <v>1767</v>
      </c>
      <c r="B1768" t="s">
        <v>4478</v>
      </c>
      <c r="C1768">
        <v>2013</v>
      </c>
      <c r="D1768">
        <v>41491</v>
      </c>
      <c r="E1768">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3">
      <c r="A1769">
        <v>1768</v>
      </c>
      <c r="B1769" t="s">
        <v>4485</v>
      </c>
      <c r="C1769">
        <v>2011</v>
      </c>
      <c r="D1769">
        <v>40624</v>
      </c>
      <c r="E1769">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7.644000000000001</v>
      </c>
      <c r="T1769">
        <v>4</v>
      </c>
      <c r="U1769">
        <v>0.7</v>
      </c>
      <c r="V1769">
        <v>-5.8603999999999985</v>
      </c>
    </row>
    <row r="1770" spans="1:22" x14ac:dyDescent="0.3">
      <c r="A1770">
        <v>1769</v>
      </c>
      <c r="B1770" t="s">
        <v>4485</v>
      </c>
      <c r="C1770">
        <v>2011</v>
      </c>
      <c r="D1770">
        <v>40624</v>
      </c>
      <c r="E1770">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51.465000000000018</v>
      </c>
      <c r="T1770">
        <v>5</v>
      </c>
      <c r="U1770">
        <v>0.7</v>
      </c>
      <c r="V1770">
        <v>-39.456499999999991</v>
      </c>
    </row>
    <row r="1771" spans="1:22" x14ac:dyDescent="0.3">
      <c r="A1771">
        <v>1770</v>
      </c>
      <c r="B1771" t="s">
        <v>4489</v>
      </c>
      <c r="C1771">
        <v>2014</v>
      </c>
      <c r="D1771">
        <v>41701</v>
      </c>
      <c r="E177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6.9760000000000009</v>
      </c>
      <c r="T1771">
        <v>4</v>
      </c>
      <c r="U1771">
        <v>0.2</v>
      </c>
      <c r="V1771">
        <v>-1.3952000000000013</v>
      </c>
    </row>
    <row r="1772" spans="1:22" x14ac:dyDescent="0.3">
      <c r="A1772">
        <v>1771</v>
      </c>
      <c r="B1772" t="s">
        <v>4489</v>
      </c>
      <c r="C1772">
        <v>2014</v>
      </c>
      <c r="D1772">
        <v>41701</v>
      </c>
      <c r="E1772">
        <v>41707</v>
      </c>
      <c r="F1772" t="s">
        <v>50</v>
      </c>
      <c r="G1772" t="s">
        <v>355</v>
      </c>
      <c r="H1772" t="s">
        <v>356</v>
      </c>
      <c r="I1772" t="s">
        <v>41</v>
      </c>
      <c r="J1772" t="s">
        <v>27</v>
      </c>
      <c r="K1772" t="s">
        <v>815</v>
      </c>
      <c r="L1772" t="s">
        <v>104</v>
      </c>
      <c r="M1772">
        <v>75081</v>
      </c>
      <c r="N1772" t="s">
        <v>105</v>
      </c>
      <c r="O1772" t="s">
        <v>232</v>
      </c>
      <c r="P1772" t="s">
        <v>46</v>
      </c>
      <c r="Q1772" t="s">
        <v>75</v>
      </c>
      <c r="R1772" t="s">
        <v>233</v>
      </c>
      <c r="S1772">
        <v>12.221999999999998</v>
      </c>
      <c r="T1772">
        <v>7</v>
      </c>
      <c r="U1772">
        <v>0.8</v>
      </c>
      <c r="V1772">
        <v>-20.166300000000007</v>
      </c>
    </row>
    <row r="1773" spans="1:22" x14ac:dyDescent="0.3">
      <c r="A1773">
        <v>1772</v>
      </c>
      <c r="B1773" t="s">
        <v>4490</v>
      </c>
      <c r="C1773">
        <v>2013</v>
      </c>
      <c r="D1773">
        <v>41606</v>
      </c>
      <c r="E1773">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97.984000000000009</v>
      </c>
      <c r="T1773">
        <v>2</v>
      </c>
      <c r="U1773">
        <v>0.2</v>
      </c>
      <c r="V1773">
        <v>-24.496000000000002</v>
      </c>
    </row>
    <row r="1774" spans="1:22" x14ac:dyDescent="0.3">
      <c r="A1774">
        <v>1773</v>
      </c>
      <c r="B1774" t="s">
        <v>4490</v>
      </c>
      <c r="C1774">
        <v>2013</v>
      </c>
      <c r="D1774">
        <v>41606</v>
      </c>
      <c r="E1774">
        <v>41608</v>
      </c>
      <c r="F1774" t="s">
        <v>23</v>
      </c>
      <c r="G1774" t="s">
        <v>513</v>
      </c>
      <c r="H1774" t="s">
        <v>514</v>
      </c>
      <c r="I1774" t="s">
        <v>41</v>
      </c>
      <c r="J1774" t="s">
        <v>27</v>
      </c>
      <c r="K1774" t="s">
        <v>303</v>
      </c>
      <c r="L1774" t="s">
        <v>211</v>
      </c>
      <c r="M1774">
        <v>60623</v>
      </c>
      <c r="N1774" t="s">
        <v>105</v>
      </c>
      <c r="O1774" t="s">
        <v>844</v>
      </c>
      <c r="P1774" t="s">
        <v>71</v>
      </c>
      <c r="Q1774" t="s">
        <v>161</v>
      </c>
      <c r="R1774" t="s">
        <v>845</v>
      </c>
      <c r="S1774">
        <v>62.400000000000006</v>
      </c>
      <c r="T1774">
        <v>6</v>
      </c>
      <c r="U1774">
        <v>0.2</v>
      </c>
      <c r="V1774">
        <v>19.499999999999993</v>
      </c>
    </row>
    <row r="1775" spans="1:22" x14ac:dyDescent="0.3">
      <c r="A1775">
        <v>1774</v>
      </c>
      <c r="B1775" t="s">
        <v>4491</v>
      </c>
      <c r="C1775">
        <v>2011</v>
      </c>
      <c r="D1775">
        <v>40661</v>
      </c>
      <c r="E1775">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9.3869999999999987</v>
      </c>
    </row>
    <row r="1776" spans="1:22" x14ac:dyDescent="0.3">
      <c r="A1776">
        <v>1775</v>
      </c>
      <c r="B1776" t="s">
        <v>4491</v>
      </c>
      <c r="C1776">
        <v>2011</v>
      </c>
      <c r="D1776">
        <v>40661</v>
      </c>
      <c r="E1776">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3">
      <c r="A1777">
        <v>1776</v>
      </c>
      <c r="B1777" t="s">
        <v>4491</v>
      </c>
      <c r="C1777">
        <v>2011</v>
      </c>
      <c r="D1777">
        <v>40661</v>
      </c>
      <c r="E1777">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3">
      <c r="A1778">
        <v>1777</v>
      </c>
      <c r="B1778" t="s">
        <v>4491</v>
      </c>
      <c r="C1778">
        <v>2011</v>
      </c>
      <c r="D1778">
        <v>40661</v>
      </c>
      <c r="E1778">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3">
      <c r="A1779">
        <v>1778</v>
      </c>
      <c r="B1779" t="s">
        <v>4499</v>
      </c>
      <c r="C1779">
        <v>2012</v>
      </c>
      <c r="D1779">
        <v>41237</v>
      </c>
      <c r="E1779">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180.76590000000002</v>
      </c>
    </row>
    <row r="1780" spans="1:22" x14ac:dyDescent="0.3">
      <c r="A1780">
        <v>1779</v>
      </c>
      <c r="B1780" t="s">
        <v>4499</v>
      </c>
      <c r="C1780">
        <v>2012</v>
      </c>
      <c r="D1780">
        <v>41237</v>
      </c>
      <c r="E1780">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3">
      <c r="A1781">
        <v>1780</v>
      </c>
      <c r="B1781" t="s">
        <v>4502</v>
      </c>
      <c r="C1781">
        <v>2013</v>
      </c>
      <c r="D1781">
        <v>41590</v>
      </c>
      <c r="E178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14.992499999999996</v>
      </c>
    </row>
    <row r="1782" spans="1:22" x14ac:dyDescent="0.3">
      <c r="A1782">
        <v>1781</v>
      </c>
      <c r="B1782" t="s">
        <v>4502</v>
      </c>
      <c r="C1782">
        <v>2013</v>
      </c>
      <c r="D1782">
        <v>41590</v>
      </c>
      <c r="E1782">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20.840000000000003</v>
      </c>
    </row>
    <row r="1783" spans="1:22" x14ac:dyDescent="0.3">
      <c r="A1783">
        <v>1782</v>
      </c>
      <c r="B1783" t="s">
        <v>4503</v>
      </c>
      <c r="C1783">
        <v>2012</v>
      </c>
      <c r="D1783">
        <v>41099</v>
      </c>
      <c r="E1783">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3.0267999999999997</v>
      </c>
    </row>
    <row r="1784" spans="1:22" x14ac:dyDescent="0.3">
      <c r="A1784">
        <v>1783</v>
      </c>
      <c r="B1784" t="s">
        <v>4503</v>
      </c>
      <c r="C1784">
        <v>2012</v>
      </c>
      <c r="D1784">
        <v>41099</v>
      </c>
      <c r="E1784">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59.011199999999988</v>
      </c>
    </row>
    <row r="1785" spans="1:22" x14ac:dyDescent="0.3">
      <c r="A1785">
        <v>1784</v>
      </c>
      <c r="B1785" t="s">
        <v>4506</v>
      </c>
      <c r="C1785">
        <v>2014</v>
      </c>
      <c r="D1785">
        <v>41905</v>
      </c>
      <c r="E1785">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3">
      <c r="A1786">
        <v>1785</v>
      </c>
      <c r="B1786" t="s">
        <v>4506</v>
      </c>
      <c r="C1786">
        <v>2014</v>
      </c>
      <c r="D1786">
        <v>41905</v>
      </c>
      <c r="E1786">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9.8159999999999954</v>
      </c>
    </row>
    <row r="1787" spans="1:22" x14ac:dyDescent="0.3">
      <c r="A1787">
        <v>1786</v>
      </c>
      <c r="B1787" t="s">
        <v>4506</v>
      </c>
      <c r="C1787">
        <v>2014</v>
      </c>
      <c r="D1787">
        <v>41905</v>
      </c>
      <c r="E1787">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3">
      <c r="A1788">
        <v>1787</v>
      </c>
      <c r="B1788" t="s">
        <v>4506</v>
      </c>
      <c r="C1788">
        <v>2014</v>
      </c>
      <c r="D1788">
        <v>41905</v>
      </c>
      <c r="E1788">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25.221299999999989</v>
      </c>
    </row>
    <row r="1789" spans="1:22" x14ac:dyDescent="0.3">
      <c r="A1789">
        <v>1788</v>
      </c>
      <c r="B1789" t="s">
        <v>4511</v>
      </c>
      <c r="C1789">
        <v>2012</v>
      </c>
      <c r="D1789">
        <v>40954</v>
      </c>
      <c r="E1789">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64.785599999999988</v>
      </c>
    </row>
    <row r="1790" spans="1:22" x14ac:dyDescent="0.3">
      <c r="A1790">
        <v>1789</v>
      </c>
      <c r="B1790" t="s">
        <v>4511</v>
      </c>
      <c r="C1790">
        <v>2012</v>
      </c>
      <c r="D1790">
        <v>40954</v>
      </c>
      <c r="E1790">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195.99440000000004</v>
      </c>
    </row>
    <row r="1791" spans="1:22" x14ac:dyDescent="0.3">
      <c r="A1791">
        <v>1790</v>
      </c>
      <c r="B1791" t="s">
        <v>4511</v>
      </c>
      <c r="C1791">
        <v>2012</v>
      </c>
      <c r="D1791">
        <v>40954</v>
      </c>
      <c r="E179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26.590499999999988</v>
      </c>
    </row>
    <row r="1792" spans="1:22" x14ac:dyDescent="0.3">
      <c r="A1792">
        <v>1791</v>
      </c>
      <c r="B1792" t="s">
        <v>4517</v>
      </c>
      <c r="C1792">
        <v>2011</v>
      </c>
      <c r="D1792">
        <v>40816</v>
      </c>
      <c r="E1792">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3">
      <c r="A1793">
        <v>1792</v>
      </c>
      <c r="B1793" t="s">
        <v>4518</v>
      </c>
      <c r="C1793">
        <v>2011</v>
      </c>
      <c r="D1793">
        <v>40878</v>
      </c>
      <c r="E1793">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x14ac:dyDescent="0.3">
      <c r="A1794">
        <v>1793</v>
      </c>
      <c r="B1794" t="s">
        <v>4518</v>
      </c>
      <c r="C1794">
        <v>2011</v>
      </c>
      <c r="D1794">
        <v>40878</v>
      </c>
      <c r="E1794">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12.592800000000004</v>
      </c>
    </row>
    <row r="1795" spans="1:22" x14ac:dyDescent="0.3">
      <c r="A1795">
        <v>1794</v>
      </c>
      <c r="B1795" t="s">
        <v>4523</v>
      </c>
      <c r="C1795">
        <v>2011</v>
      </c>
      <c r="D1795">
        <v>40885</v>
      </c>
      <c r="E1795">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6.0416000000000025</v>
      </c>
    </row>
    <row r="1796" spans="1:22" x14ac:dyDescent="0.3">
      <c r="A1796">
        <v>1795</v>
      </c>
      <c r="B1796" t="s">
        <v>4526</v>
      </c>
      <c r="C1796">
        <v>2013</v>
      </c>
      <c r="D1796">
        <v>41523</v>
      </c>
      <c r="E1796">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26.984999999999992</v>
      </c>
    </row>
    <row r="1797" spans="1:22" x14ac:dyDescent="0.3">
      <c r="A1797">
        <v>1796</v>
      </c>
      <c r="B1797" t="s">
        <v>4531</v>
      </c>
      <c r="C1797">
        <v>2014</v>
      </c>
      <c r="D1797">
        <v>41879</v>
      </c>
      <c r="E1797">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16.598399999999998</v>
      </c>
    </row>
    <row r="1798" spans="1:22" x14ac:dyDescent="0.3">
      <c r="A1798">
        <v>1797</v>
      </c>
      <c r="B1798" t="s">
        <v>4531</v>
      </c>
      <c r="C1798">
        <v>2014</v>
      </c>
      <c r="D1798">
        <v>41879</v>
      </c>
      <c r="E1798">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347.96999999999997</v>
      </c>
      <c r="T1798">
        <v>3</v>
      </c>
      <c r="U1798">
        <v>0</v>
      </c>
      <c r="V1798">
        <v>100.91129999999997</v>
      </c>
    </row>
    <row r="1799" spans="1:22" x14ac:dyDescent="0.3">
      <c r="A1799">
        <v>1798</v>
      </c>
      <c r="B1799" t="s">
        <v>4531</v>
      </c>
      <c r="C1799">
        <v>2014</v>
      </c>
      <c r="D1799">
        <v>41879</v>
      </c>
      <c r="E1799">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3">
      <c r="A1800">
        <v>1799</v>
      </c>
      <c r="B1800" t="s">
        <v>4534</v>
      </c>
      <c r="C1800">
        <v>2013</v>
      </c>
      <c r="D1800">
        <v>41463</v>
      </c>
      <c r="E1800">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3">
      <c r="A1801">
        <v>1800</v>
      </c>
      <c r="B1801" t="s">
        <v>4535</v>
      </c>
      <c r="C1801">
        <v>2013</v>
      </c>
      <c r="D1801">
        <v>41495</v>
      </c>
      <c r="E180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11.168000000000001</v>
      </c>
      <c r="T1801">
        <v>4</v>
      </c>
      <c r="U1801">
        <v>0.2</v>
      </c>
      <c r="V1801">
        <v>3.6295999999999995</v>
      </c>
    </row>
    <row r="1802" spans="1:22" x14ac:dyDescent="0.3">
      <c r="A1802">
        <v>1801</v>
      </c>
      <c r="B1802" t="s">
        <v>4535</v>
      </c>
      <c r="C1802">
        <v>2013</v>
      </c>
      <c r="D1802">
        <v>41495</v>
      </c>
      <c r="E1802">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53.952000000000005</v>
      </c>
      <c r="T1802">
        <v>3</v>
      </c>
      <c r="U1802">
        <v>0.2</v>
      </c>
      <c r="V1802">
        <v>17.534399999999998</v>
      </c>
    </row>
    <row r="1803" spans="1:22" x14ac:dyDescent="0.3">
      <c r="A1803">
        <v>1802</v>
      </c>
      <c r="B1803" t="s">
        <v>4540</v>
      </c>
      <c r="C1803">
        <v>2013</v>
      </c>
      <c r="D1803">
        <v>41592</v>
      </c>
      <c r="E1803">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3">
      <c r="A1804">
        <v>1803</v>
      </c>
      <c r="B1804" t="s">
        <v>4541</v>
      </c>
      <c r="C1804">
        <v>2014</v>
      </c>
      <c r="D1804">
        <v>41905</v>
      </c>
      <c r="E1804">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5.6070000000000011</v>
      </c>
      <c r="T1804">
        <v>1</v>
      </c>
      <c r="U1804">
        <v>0.7</v>
      </c>
      <c r="V1804">
        <v>-4.2987000000000002</v>
      </c>
    </row>
    <row r="1805" spans="1:22" x14ac:dyDescent="0.3">
      <c r="A1805">
        <v>1804</v>
      </c>
      <c r="B1805" t="s">
        <v>4541</v>
      </c>
      <c r="C1805">
        <v>2014</v>
      </c>
      <c r="D1805">
        <v>41905</v>
      </c>
      <c r="E1805">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4663.7360000000008</v>
      </c>
      <c r="T1805">
        <v>7</v>
      </c>
      <c r="U1805">
        <v>0.2</v>
      </c>
      <c r="V1805">
        <v>-1049.3406</v>
      </c>
    </row>
    <row r="1806" spans="1:22" x14ac:dyDescent="0.3">
      <c r="A1806">
        <v>1805</v>
      </c>
      <c r="B1806" t="s">
        <v>4541</v>
      </c>
      <c r="C1806">
        <v>2014</v>
      </c>
      <c r="D1806">
        <v>41905</v>
      </c>
      <c r="E1806">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79.984000000000009</v>
      </c>
      <c r="T1806">
        <v>2</v>
      </c>
      <c r="U1806">
        <v>0.2</v>
      </c>
      <c r="V1806">
        <v>22.995400000000004</v>
      </c>
    </row>
    <row r="1807" spans="1:22" x14ac:dyDescent="0.3">
      <c r="A1807">
        <v>1806</v>
      </c>
      <c r="B1807" t="s">
        <v>4544</v>
      </c>
      <c r="C1807">
        <v>2013</v>
      </c>
      <c r="D1807">
        <v>41634</v>
      </c>
      <c r="E1807">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257.59440000000029</v>
      </c>
    </row>
    <row r="1808" spans="1:22" x14ac:dyDescent="0.3">
      <c r="A1808">
        <v>1807</v>
      </c>
      <c r="B1808" t="s">
        <v>4544</v>
      </c>
      <c r="C1808">
        <v>2013</v>
      </c>
      <c r="D1808">
        <v>41634</v>
      </c>
      <c r="E1808">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21.772800000000004</v>
      </c>
    </row>
    <row r="1809" spans="1:22" x14ac:dyDescent="0.3">
      <c r="A1809">
        <v>1808</v>
      </c>
      <c r="B1809" t="s">
        <v>4544</v>
      </c>
      <c r="C1809">
        <v>2013</v>
      </c>
      <c r="D1809">
        <v>41634</v>
      </c>
      <c r="E1809">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76.271999999999977</v>
      </c>
    </row>
    <row r="1810" spans="1:22" x14ac:dyDescent="0.3">
      <c r="A1810">
        <v>1809</v>
      </c>
      <c r="B1810" t="s">
        <v>4545</v>
      </c>
      <c r="C1810">
        <v>2013</v>
      </c>
      <c r="D1810">
        <v>41316</v>
      </c>
      <c r="E1810">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0.69929999999999914</v>
      </c>
    </row>
    <row r="1811" spans="1:22" x14ac:dyDescent="0.3">
      <c r="A1811">
        <v>1810</v>
      </c>
      <c r="B1811" t="s">
        <v>4551</v>
      </c>
      <c r="C1811">
        <v>2013</v>
      </c>
      <c r="D1811">
        <v>41571</v>
      </c>
      <c r="E181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-12.116999999999999</v>
      </c>
    </row>
    <row r="1812" spans="1:22" x14ac:dyDescent="0.3">
      <c r="A1812">
        <v>1811</v>
      </c>
      <c r="B1812" t="s">
        <v>4551</v>
      </c>
      <c r="C1812">
        <v>2013</v>
      </c>
      <c r="D1812">
        <v>41571</v>
      </c>
      <c r="E1812">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17.815199999999997</v>
      </c>
    </row>
    <row r="1813" spans="1:22" x14ac:dyDescent="0.3">
      <c r="A1813">
        <v>1812</v>
      </c>
      <c r="B1813" t="s">
        <v>4556</v>
      </c>
      <c r="C1813">
        <v>2011</v>
      </c>
      <c r="D1813">
        <v>40703</v>
      </c>
      <c r="E1813">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x14ac:dyDescent="0.3">
      <c r="A1814">
        <v>1813</v>
      </c>
      <c r="B1814" t="s">
        <v>4557</v>
      </c>
      <c r="C1814">
        <v>2014</v>
      </c>
      <c r="D1814">
        <v>41964</v>
      </c>
      <c r="E1814">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28.129999999999995</v>
      </c>
    </row>
    <row r="1815" spans="1:22" x14ac:dyDescent="0.3">
      <c r="A1815">
        <v>1814</v>
      </c>
      <c r="B1815" t="s">
        <v>4557</v>
      </c>
      <c r="C1815">
        <v>2014</v>
      </c>
      <c r="D1815">
        <v>41964</v>
      </c>
      <c r="E1815">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1.5713999999999997</v>
      </c>
    </row>
    <row r="1816" spans="1:22" x14ac:dyDescent="0.3">
      <c r="A1816">
        <v>1815</v>
      </c>
      <c r="B1816" t="s">
        <v>4560</v>
      </c>
      <c r="C1816">
        <v>2012</v>
      </c>
      <c r="D1816">
        <v>41166</v>
      </c>
      <c r="E1816">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170.13600000000002</v>
      </c>
      <c r="T1816">
        <v>3</v>
      </c>
      <c r="U1816">
        <v>0.2</v>
      </c>
      <c r="V1816">
        <v>-8.5067999999999913</v>
      </c>
    </row>
    <row r="1817" spans="1:22" x14ac:dyDescent="0.3">
      <c r="A1817">
        <v>1816</v>
      </c>
      <c r="B1817" t="s">
        <v>4561</v>
      </c>
      <c r="C1817">
        <v>2012</v>
      </c>
      <c r="D1817">
        <v>41064</v>
      </c>
      <c r="E1817">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3">
      <c r="A1818">
        <v>1817</v>
      </c>
      <c r="B1818" t="s">
        <v>4561</v>
      </c>
      <c r="C1818">
        <v>2012</v>
      </c>
      <c r="D1818">
        <v>41064</v>
      </c>
      <c r="E1818">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3.0557999999999996</v>
      </c>
    </row>
    <row r="1819" spans="1:22" x14ac:dyDescent="0.3">
      <c r="A1819">
        <v>1818</v>
      </c>
      <c r="B1819" t="s">
        <v>4564</v>
      </c>
      <c r="C1819">
        <v>2012</v>
      </c>
      <c r="D1819">
        <v>41256</v>
      </c>
      <c r="E1819">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3">
      <c r="A1820">
        <v>1819</v>
      </c>
      <c r="B1820" t="s">
        <v>4567</v>
      </c>
      <c r="C1820">
        <v>2011</v>
      </c>
      <c r="D1820">
        <v>40688</v>
      </c>
      <c r="E1820">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75.59999999999998</v>
      </c>
      <c r="T1820">
        <v>2</v>
      </c>
      <c r="U1820">
        <v>0.8</v>
      </c>
      <c r="V1820">
        <v>-166.32000000000005</v>
      </c>
    </row>
    <row r="1821" spans="1:22" x14ac:dyDescent="0.3">
      <c r="A1821">
        <v>1820</v>
      </c>
      <c r="B1821" t="s">
        <v>4567</v>
      </c>
      <c r="C1821">
        <v>2011</v>
      </c>
      <c r="D1821">
        <v>40688</v>
      </c>
      <c r="E182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-24.188999999999993</v>
      </c>
    </row>
    <row r="1822" spans="1:22" x14ac:dyDescent="0.3">
      <c r="A1822">
        <v>1821</v>
      </c>
      <c r="B1822" t="s">
        <v>4574</v>
      </c>
      <c r="C1822">
        <v>2013</v>
      </c>
      <c r="D1822">
        <v>41321</v>
      </c>
      <c r="E1822">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92.063999999999979</v>
      </c>
      <c r="T1822">
        <v>6</v>
      </c>
      <c r="U1822">
        <v>0.8</v>
      </c>
      <c r="V1822">
        <v>-225.55680000000007</v>
      </c>
    </row>
    <row r="1823" spans="1:22" x14ac:dyDescent="0.3">
      <c r="A1823">
        <v>1822</v>
      </c>
      <c r="B1823" t="s">
        <v>4574</v>
      </c>
      <c r="C1823">
        <v>2013</v>
      </c>
      <c r="D1823">
        <v>41321</v>
      </c>
      <c r="E1823">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6.9760000000000009</v>
      </c>
      <c r="T1823">
        <v>4</v>
      </c>
      <c r="U1823">
        <v>0.2</v>
      </c>
      <c r="V1823">
        <v>1.8312000000000004</v>
      </c>
    </row>
    <row r="1824" spans="1:22" x14ac:dyDescent="0.3">
      <c r="A1824">
        <v>1823</v>
      </c>
      <c r="B1824" t="s">
        <v>4574</v>
      </c>
      <c r="C1824">
        <v>2013</v>
      </c>
      <c r="D1824">
        <v>41321</v>
      </c>
      <c r="E1824">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3">
      <c r="A1825">
        <v>1824</v>
      </c>
      <c r="B1825" t="s">
        <v>4574</v>
      </c>
      <c r="C1825">
        <v>2013</v>
      </c>
      <c r="D1825">
        <v>41321</v>
      </c>
      <c r="E1825">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5.1840000000000011</v>
      </c>
      <c r="T1825">
        <v>1</v>
      </c>
      <c r="U1825">
        <v>0.2</v>
      </c>
      <c r="V1825">
        <v>1.8144</v>
      </c>
    </row>
    <row r="1826" spans="1:22" x14ac:dyDescent="0.3">
      <c r="A1826">
        <v>1825</v>
      </c>
      <c r="B1826" t="s">
        <v>4581</v>
      </c>
      <c r="C1826">
        <v>2013</v>
      </c>
      <c r="D1826">
        <v>41631</v>
      </c>
      <c r="E1826">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-25.05599999999999</v>
      </c>
    </row>
    <row r="1827" spans="1:22" x14ac:dyDescent="0.3">
      <c r="A1827">
        <v>1826</v>
      </c>
      <c r="B1827" t="s">
        <v>4581</v>
      </c>
      <c r="C1827">
        <v>2013</v>
      </c>
      <c r="D1827">
        <v>41631</v>
      </c>
      <c r="E1827">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11.840000000000002</v>
      </c>
      <c r="T1827">
        <v>4</v>
      </c>
      <c r="U1827">
        <v>0.2</v>
      </c>
      <c r="V1827">
        <v>3.108000000000001</v>
      </c>
    </row>
    <row r="1828" spans="1:22" x14ac:dyDescent="0.3">
      <c r="A1828">
        <v>1827</v>
      </c>
      <c r="B1828" t="s">
        <v>4581</v>
      </c>
      <c r="C1828">
        <v>2013</v>
      </c>
      <c r="D1828">
        <v>41631</v>
      </c>
      <c r="E1828">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22.784000000000002</v>
      </c>
      <c r="T1828">
        <v>1</v>
      </c>
      <c r="U1828">
        <v>0.2</v>
      </c>
      <c r="V1828">
        <v>4.8416000000000006</v>
      </c>
    </row>
    <row r="1829" spans="1:22" x14ac:dyDescent="0.3">
      <c r="A1829">
        <v>1828</v>
      </c>
      <c r="B1829" t="s">
        <v>4585</v>
      </c>
      <c r="C1829">
        <v>2013</v>
      </c>
      <c r="D1829">
        <v>41313</v>
      </c>
      <c r="E1829">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126.8972999999998</v>
      </c>
    </row>
    <row r="1830" spans="1:22" x14ac:dyDescent="0.3">
      <c r="A1830">
        <v>1829</v>
      </c>
      <c r="B1830" t="s">
        <v>4591</v>
      </c>
      <c r="C1830">
        <v>2012</v>
      </c>
      <c r="D1830">
        <v>41103</v>
      </c>
      <c r="E1830">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3">
      <c r="A1831">
        <v>1830</v>
      </c>
      <c r="B1831" t="s">
        <v>4594</v>
      </c>
      <c r="C1831">
        <v>2011</v>
      </c>
      <c r="D1831">
        <v>40681</v>
      </c>
      <c r="E183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-168.95579999999995</v>
      </c>
    </row>
    <row r="1832" spans="1:22" x14ac:dyDescent="0.3">
      <c r="A1832">
        <v>1831</v>
      </c>
      <c r="B1832" t="s">
        <v>4597</v>
      </c>
      <c r="C1832">
        <v>2014</v>
      </c>
      <c r="D1832">
        <v>41934</v>
      </c>
      <c r="E1832">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374.37920000000008</v>
      </c>
    </row>
    <row r="1833" spans="1:22" x14ac:dyDescent="0.3">
      <c r="A1833">
        <v>1832</v>
      </c>
      <c r="B1833" t="s">
        <v>4597</v>
      </c>
      <c r="C1833">
        <v>2014</v>
      </c>
      <c r="D1833">
        <v>41934</v>
      </c>
      <c r="E1833">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row>
    <row r="1834" spans="1:22" x14ac:dyDescent="0.3">
      <c r="A1834">
        <v>1833</v>
      </c>
      <c r="B1834" t="s">
        <v>4601</v>
      </c>
      <c r="C1834">
        <v>2012</v>
      </c>
      <c r="D1834">
        <v>41218</v>
      </c>
      <c r="E1834">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x14ac:dyDescent="0.3">
      <c r="A1835">
        <v>1834</v>
      </c>
      <c r="B1835" t="s">
        <v>4602</v>
      </c>
      <c r="C1835">
        <v>2014</v>
      </c>
      <c r="D1835">
        <v>41853</v>
      </c>
      <c r="E1835">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-263.99670000000026</v>
      </c>
    </row>
    <row r="1836" spans="1:22" x14ac:dyDescent="0.3">
      <c r="A1836">
        <v>1835</v>
      </c>
      <c r="B1836" t="s">
        <v>4602</v>
      </c>
      <c r="C1836">
        <v>2014</v>
      </c>
      <c r="D1836">
        <v>41853</v>
      </c>
      <c r="E1836">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36.288000000000011</v>
      </c>
      <c r="T1836">
        <v>7</v>
      </c>
      <c r="U1836">
        <v>0.2</v>
      </c>
      <c r="V1836">
        <v>12.700800000000001</v>
      </c>
    </row>
    <row r="1837" spans="1:22" x14ac:dyDescent="0.3">
      <c r="A1837">
        <v>1836</v>
      </c>
      <c r="B1837" t="s">
        <v>4607</v>
      </c>
      <c r="C1837">
        <v>2011</v>
      </c>
      <c r="D1837">
        <v>40715</v>
      </c>
      <c r="E1837">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21.400000000000002</v>
      </c>
      <c r="T1837">
        <v>5</v>
      </c>
      <c r="U1837">
        <v>0</v>
      </c>
      <c r="V1837">
        <v>6.2059999999999977</v>
      </c>
    </row>
    <row r="1838" spans="1:22" x14ac:dyDescent="0.3">
      <c r="A1838">
        <v>1837</v>
      </c>
      <c r="B1838" t="s">
        <v>4609</v>
      </c>
      <c r="C1838">
        <v>2014</v>
      </c>
      <c r="D1838">
        <v>41690</v>
      </c>
      <c r="E1838">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361.29939999999988</v>
      </c>
    </row>
    <row r="1839" spans="1:22" x14ac:dyDescent="0.3">
      <c r="A1839">
        <v>1838</v>
      </c>
      <c r="B1839" t="s">
        <v>4610</v>
      </c>
      <c r="C1839">
        <v>2011</v>
      </c>
      <c r="D1839">
        <v>40756</v>
      </c>
      <c r="E1839">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5.9210999999999983</v>
      </c>
    </row>
    <row r="1840" spans="1:22" x14ac:dyDescent="0.3">
      <c r="A1840">
        <v>1839</v>
      </c>
      <c r="B1840" t="s">
        <v>4610</v>
      </c>
      <c r="C1840">
        <v>2011</v>
      </c>
      <c r="D1840">
        <v>40756</v>
      </c>
      <c r="E1840">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12.135200000000001</v>
      </c>
    </row>
    <row r="1841" spans="1:22" x14ac:dyDescent="0.3">
      <c r="A1841">
        <v>1840</v>
      </c>
      <c r="B1841" t="s">
        <v>4610</v>
      </c>
      <c r="C1841">
        <v>2011</v>
      </c>
      <c r="D1841">
        <v>40756</v>
      </c>
      <c r="E184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62.920000000000009</v>
      </c>
      <c r="T1841">
        <v>1</v>
      </c>
      <c r="U1841">
        <v>0.2</v>
      </c>
      <c r="V1841">
        <v>10.224499999999994</v>
      </c>
    </row>
    <row r="1842" spans="1:22" x14ac:dyDescent="0.3">
      <c r="A1842">
        <v>1841</v>
      </c>
      <c r="B1842" t="s">
        <v>4610</v>
      </c>
      <c r="C1842">
        <v>2011</v>
      </c>
      <c r="D1842">
        <v>40756</v>
      </c>
      <c r="E1842">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29.363999999999997</v>
      </c>
    </row>
    <row r="1843" spans="1:22" x14ac:dyDescent="0.3">
      <c r="A1843">
        <v>1842</v>
      </c>
      <c r="B1843" t="s">
        <v>4615</v>
      </c>
      <c r="C1843">
        <v>2013</v>
      </c>
      <c r="D1843">
        <v>41474</v>
      </c>
      <c r="E1843">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3">
      <c r="A1844">
        <v>1843</v>
      </c>
      <c r="B1844" t="s">
        <v>4621</v>
      </c>
      <c r="C1844">
        <v>2012</v>
      </c>
      <c r="D1844">
        <v>40948</v>
      </c>
      <c r="E1844">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40.096000000000004</v>
      </c>
      <c r="T1844">
        <v>4</v>
      </c>
      <c r="U1844">
        <v>0.2</v>
      </c>
      <c r="V1844">
        <v>13.532399999999996</v>
      </c>
    </row>
    <row r="1845" spans="1:22" x14ac:dyDescent="0.3">
      <c r="A1845">
        <v>1844</v>
      </c>
      <c r="B1845" t="s">
        <v>4621</v>
      </c>
      <c r="C1845">
        <v>2012</v>
      </c>
      <c r="D1845">
        <v>40948</v>
      </c>
      <c r="E1845">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3">
      <c r="A1846">
        <v>1845</v>
      </c>
      <c r="B1846" t="s">
        <v>4624</v>
      </c>
      <c r="C1846">
        <v>2014</v>
      </c>
      <c r="D1846">
        <v>41850</v>
      </c>
      <c r="E1846">
        <v>41854</v>
      </c>
      <c r="F1846" t="s">
        <v>50</v>
      </c>
      <c r="G1846" t="s">
        <v>4625</v>
      </c>
      <c r="H1846" t="s">
        <v>4626</v>
      </c>
      <c r="I1846" t="s">
        <v>26</v>
      </c>
      <c r="J1846" t="s">
        <v>27</v>
      </c>
      <c r="K1846" t="s">
        <v>95</v>
      </c>
      <c r="L1846" t="s">
        <v>96</v>
      </c>
      <c r="M1846">
        <v>98115</v>
      </c>
      <c r="N1846" t="s">
        <v>44</v>
      </c>
      <c r="O1846" t="s">
        <v>160</v>
      </c>
      <c r="P1846" t="s">
        <v>71</v>
      </c>
      <c r="Q1846" t="s">
        <v>161</v>
      </c>
      <c r="R1846" t="s">
        <v>162</v>
      </c>
      <c r="S1846">
        <v>90.570000000000007</v>
      </c>
      <c r="T1846">
        <v>3</v>
      </c>
      <c r="U1846">
        <v>0</v>
      </c>
      <c r="V1846">
        <v>11.774100000000004</v>
      </c>
    </row>
    <row r="1847" spans="1:22" x14ac:dyDescent="0.3">
      <c r="A1847">
        <v>1846</v>
      </c>
      <c r="B1847" t="s">
        <v>4627</v>
      </c>
      <c r="C1847">
        <v>2014</v>
      </c>
      <c r="D1847">
        <v>41652</v>
      </c>
      <c r="E1847">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3">
      <c r="A1848">
        <v>1847</v>
      </c>
      <c r="B1848" t="s">
        <v>4627</v>
      </c>
      <c r="C1848">
        <v>2014</v>
      </c>
      <c r="D1848">
        <v>41652</v>
      </c>
      <c r="E1848">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15.825600000000001</v>
      </c>
    </row>
    <row r="1849" spans="1:22" x14ac:dyDescent="0.3">
      <c r="A1849">
        <v>1848</v>
      </c>
      <c r="B1849" t="s">
        <v>4630</v>
      </c>
      <c r="C1849">
        <v>2014</v>
      </c>
      <c r="D1849">
        <v>41893</v>
      </c>
      <c r="E1849">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27.176400000000015</v>
      </c>
    </row>
    <row r="1850" spans="1:22" x14ac:dyDescent="0.3">
      <c r="A1850">
        <v>1849</v>
      </c>
      <c r="B1850" t="s">
        <v>4630</v>
      </c>
      <c r="C1850">
        <v>2014</v>
      </c>
      <c r="D1850">
        <v>41893</v>
      </c>
      <c r="E1850">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7.1840000000000011</v>
      </c>
      <c r="T1850">
        <v>2</v>
      </c>
      <c r="U1850">
        <v>0.2</v>
      </c>
      <c r="V1850">
        <v>2.2449999999999992</v>
      </c>
    </row>
    <row r="1851" spans="1:22" x14ac:dyDescent="0.3">
      <c r="A1851">
        <v>1850</v>
      </c>
      <c r="B1851" t="s">
        <v>4631</v>
      </c>
      <c r="C1851">
        <v>2012</v>
      </c>
      <c r="D1851">
        <v>41110</v>
      </c>
      <c r="E185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9.732800000000001</v>
      </c>
    </row>
    <row r="1852" spans="1:22" x14ac:dyDescent="0.3">
      <c r="A1852">
        <v>1851</v>
      </c>
      <c r="B1852" t="s">
        <v>4631</v>
      </c>
      <c r="C1852">
        <v>2012</v>
      </c>
      <c r="D1852">
        <v>41110</v>
      </c>
      <c r="E1852">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124.68000000000004</v>
      </c>
    </row>
    <row r="1853" spans="1:22" x14ac:dyDescent="0.3">
      <c r="A1853">
        <v>1852</v>
      </c>
      <c r="B1853" t="s">
        <v>4631</v>
      </c>
      <c r="C1853">
        <v>2012</v>
      </c>
      <c r="D1853">
        <v>41110</v>
      </c>
      <c r="E1853">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26.400000000000002</v>
      </c>
      <c r="T1853">
        <v>5</v>
      </c>
      <c r="U1853">
        <v>0</v>
      </c>
      <c r="V1853">
        <v>11.879999999999999</v>
      </c>
    </row>
    <row r="1854" spans="1:22" x14ac:dyDescent="0.3">
      <c r="A1854">
        <v>1853</v>
      </c>
      <c r="B1854" t="s">
        <v>4631</v>
      </c>
      <c r="C1854">
        <v>2012</v>
      </c>
      <c r="D1854">
        <v>41110</v>
      </c>
      <c r="E1854">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v>
      </c>
    </row>
    <row r="1855" spans="1:22" x14ac:dyDescent="0.3">
      <c r="A1855">
        <v>1854</v>
      </c>
      <c r="B1855" t="s">
        <v>4631</v>
      </c>
      <c r="C1855">
        <v>2012</v>
      </c>
      <c r="D1855">
        <v>41110</v>
      </c>
      <c r="E1855">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45.975399999999993</v>
      </c>
    </row>
    <row r="1856" spans="1:22" x14ac:dyDescent="0.3">
      <c r="A1856">
        <v>1855</v>
      </c>
      <c r="B1856" t="s">
        <v>4631</v>
      </c>
      <c r="C1856">
        <v>2012</v>
      </c>
      <c r="D1856">
        <v>41110</v>
      </c>
      <c r="E1856">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3">
      <c r="A1857">
        <v>1856</v>
      </c>
      <c r="B1857" t="s">
        <v>4639</v>
      </c>
      <c r="C1857">
        <v>2011</v>
      </c>
      <c r="D1857">
        <v>40707</v>
      </c>
      <c r="E1857">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3">
      <c r="A1858">
        <v>1857</v>
      </c>
      <c r="B1858" t="s">
        <v>4641</v>
      </c>
      <c r="C1858">
        <v>2014</v>
      </c>
      <c r="D1858">
        <v>41772</v>
      </c>
      <c r="E1858">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127.92000000000002</v>
      </c>
      <c r="T1858">
        <v>5</v>
      </c>
      <c r="U1858">
        <v>0.2</v>
      </c>
      <c r="V1858">
        <v>-15.990000000000002</v>
      </c>
    </row>
    <row r="1859" spans="1:22" x14ac:dyDescent="0.3">
      <c r="A1859">
        <v>1858</v>
      </c>
      <c r="B1859" t="s">
        <v>4641</v>
      </c>
      <c r="C1859">
        <v>2014</v>
      </c>
      <c r="D1859">
        <v>41772</v>
      </c>
      <c r="E1859">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34.239999999999988</v>
      </c>
      <c r="T1859">
        <v>4</v>
      </c>
      <c r="U1859">
        <v>0.8</v>
      </c>
      <c r="V1859">
        <v>-53.072000000000017</v>
      </c>
    </row>
    <row r="1860" spans="1:22" x14ac:dyDescent="0.3">
      <c r="A1860">
        <v>1859</v>
      </c>
      <c r="B1860" t="s">
        <v>4644</v>
      </c>
      <c r="C1860">
        <v>2012</v>
      </c>
      <c r="D1860">
        <v>41155</v>
      </c>
      <c r="E1860">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60.552800000000005</v>
      </c>
    </row>
    <row r="1861" spans="1:22" x14ac:dyDescent="0.3">
      <c r="A1861">
        <v>1860</v>
      </c>
      <c r="B1861" t="s">
        <v>4644</v>
      </c>
      <c r="C1861">
        <v>2012</v>
      </c>
      <c r="D1861">
        <v>41155</v>
      </c>
      <c r="E186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25.122500000000002</v>
      </c>
    </row>
    <row r="1862" spans="1:22" x14ac:dyDescent="0.3">
      <c r="A1862">
        <v>1861</v>
      </c>
      <c r="B1862" t="s">
        <v>4647</v>
      </c>
      <c r="C1862">
        <v>2014</v>
      </c>
      <c r="D1862">
        <v>41725</v>
      </c>
      <c r="E1862">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-28.976400000000012</v>
      </c>
    </row>
    <row r="1863" spans="1:22" x14ac:dyDescent="0.3">
      <c r="A1863">
        <v>1862</v>
      </c>
      <c r="B1863" t="s">
        <v>4647</v>
      </c>
      <c r="C1863">
        <v>2014</v>
      </c>
      <c r="D1863">
        <v>41725</v>
      </c>
      <c r="E1863">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33.588800000000006</v>
      </c>
    </row>
    <row r="1864" spans="1:22" x14ac:dyDescent="0.3">
      <c r="A1864">
        <v>1863</v>
      </c>
      <c r="B1864" t="s">
        <v>4650</v>
      </c>
      <c r="C1864">
        <v>2011</v>
      </c>
      <c r="D1864">
        <v>40859</v>
      </c>
      <c r="E1864">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49.632000000000005</v>
      </c>
      <c r="T1864">
        <v>4</v>
      </c>
      <c r="U1864">
        <v>0.2</v>
      </c>
      <c r="V1864">
        <v>4.9632000000000005</v>
      </c>
    </row>
    <row r="1865" spans="1:22" x14ac:dyDescent="0.3">
      <c r="A1865">
        <v>1864</v>
      </c>
      <c r="B1865" t="s">
        <v>4651</v>
      </c>
      <c r="C1865">
        <v>2013</v>
      </c>
      <c r="D1865">
        <v>41561</v>
      </c>
      <c r="E1865">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row>
    <row r="1866" spans="1:22" x14ac:dyDescent="0.3">
      <c r="A1866">
        <v>1865</v>
      </c>
      <c r="B1866" t="s">
        <v>4651</v>
      </c>
      <c r="C1866">
        <v>2013</v>
      </c>
      <c r="D1866">
        <v>41561</v>
      </c>
      <c r="E1866">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4.3679999999999986</v>
      </c>
    </row>
    <row r="1867" spans="1:22" x14ac:dyDescent="0.3">
      <c r="A1867">
        <v>1866</v>
      </c>
      <c r="B1867" t="s">
        <v>4656</v>
      </c>
      <c r="C1867">
        <v>2014</v>
      </c>
      <c r="D1867">
        <v>41956</v>
      </c>
      <c r="E1867">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-92.695500000000038</v>
      </c>
    </row>
    <row r="1868" spans="1:22" x14ac:dyDescent="0.3">
      <c r="A1868">
        <v>1867</v>
      </c>
      <c r="B1868" t="s">
        <v>4659</v>
      </c>
      <c r="C1868">
        <v>2014</v>
      </c>
      <c r="D1868">
        <v>41745</v>
      </c>
      <c r="E1868">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row>
    <row r="1869" spans="1:22" x14ac:dyDescent="0.3">
      <c r="A1869">
        <v>1868</v>
      </c>
      <c r="B1869" t="s">
        <v>4660</v>
      </c>
      <c r="C1869">
        <v>2012</v>
      </c>
      <c r="D1869">
        <v>41085</v>
      </c>
      <c r="E1869">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31.104000000000006</v>
      </c>
      <c r="T1869">
        <v>6</v>
      </c>
      <c r="U1869">
        <v>0.2</v>
      </c>
      <c r="V1869">
        <v>10.8864</v>
      </c>
    </row>
    <row r="1870" spans="1:22" x14ac:dyDescent="0.3">
      <c r="A1870">
        <v>1869</v>
      </c>
      <c r="B1870" t="s">
        <v>4660</v>
      </c>
      <c r="C1870">
        <v>2012</v>
      </c>
      <c r="D1870">
        <v>41085</v>
      </c>
      <c r="E1870">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-17.607599999999998</v>
      </c>
    </row>
    <row r="1871" spans="1:22" x14ac:dyDescent="0.3">
      <c r="A1871">
        <v>1870</v>
      </c>
      <c r="B1871" t="s">
        <v>4665</v>
      </c>
      <c r="C1871">
        <v>2013</v>
      </c>
      <c r="D1871">
        <v>41513</v>
      </c>
      <c r="E187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3.1104000000000003</v>
      </c>
    </row>
    <row r="1872" spans="1:22" x14ac:dyDescent="0.3">
      <c r="A1872">
        <v>1871</v>
      </c>
      <c r="B1872" t="s">
        <v>4666</v>
      </c>
      <c r="C1872">
        <v>2011</v>
      </c>
      <c r="D1872">
        <v>40745</v>
      </c>
      <c r="E1872">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3">
      <c r="A1873">
        <v>1872</v>
      </c>
      <c r="B1873" t="s">
        <v>4666</v>
      </c>
      <c r="C1873">
        <v>2011</v>
      </c>
      <c r="D1873">
        <v>40745</v>
      </c>
      <c r="E1873">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50.097999999999985</v>
      </c>
    </row>
    <row r="1874" spans="1:22" x14ac:dyDescent="0.3">
      <c r="A1874">
        <v>1873</v>
      </c>
      <c r="B1874" t="s">
        <v>4666</v>
      </c>
      <c r="C1874">
        <v>2011</v>
      </c>
      <c r="D1874">
        <v>40745</v>
      </c>
      <c r="E1874">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27.284800000000004</v>
      </c>
    </row>
    <row r="1875" spans="1:22" x14ac:dyDescent="0.3">
      <c r="A1875">
        <v>1874</v>
      </c>
      <c r="B1875" t="s">
        <v>4673</v>
      </c>
      <c r="C1875">
        <v>2014</v>
      </c>
      <c r="D1875">
        <v>41965</v>
      </c>
      <c r="E1875">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20.584199999999996</v>
      </c>
    </row>
    <row r="1876" spans="1:22" x14ac:dyDescent="0.3">
      <c r="A1876">
        <v>1875</v>
      </c>
      <c r="B1876" t="s">
        <v>4679</v>
      </c>
      <c r="C1876">
        <v>2011</v>
      </c>
      <c r="D1876">
        <v>40698</v>
      </c>
      <c r="E1876">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5.8812000000000006</v>
      </c>
    </row>
    <row r="1877" spans="1:22" x14ac:dyDescent="0.3">
      <c r="A1877">
        <v>1876</v>
      </c>
      <c r="B1877" t="s">
        <v>4680</v>
      </c>
      <c r="C1877">
        <v>2013</v>
      </c>
      <c r="D1877">
        <v>41344</v>
      </c>
      <c r="E1877">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-22.098000000000013</v>
      </c>
    </row>
    <row r="1878" spans="1:22" x14ac:dyDescent="0.3">
      <c r="A1878">
        <v>1877</v>
      </c>
      <c r="B1878" t="s">
        <v>4681</v>
      </c>
      <c r="C1878">
        <v>2014</v>
      </c>
      <c r="D1878">
        <v>41724</v>
      </c>
      <c r="E1878">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470.37600000000009</v>
      </c>
      <c r="T1878">
        <v>3</v>
      </c>
      <c r="U1878">
        <v>0.2</v>
      </c>
      <c r="V1878">
        <v>47.037600000000026</v>
      </c>
    </row>
    <row r="1879" spans="1:22" x14ac:dyDescent="0.3">
      <c r="A1879">
        <v>1878</v>
      </c>
      <c r="B1879" t="s">
        <v>4684</v>
      </c>
      <c r="C1879">
        <v>2014</v>
      </c>
      <c r="D1879">
        <v>42003</v>
      </c>
      <c r="E1879">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-44.276400000000024</v>
      </c>
    </row>
    <row r="1880" spans="1:22" x14ac:dyDescent="0.3">
      <c r="A1880">
        <v>1879</v>
      </c>
      <c r="B1880" t="s">
        <v>4684</v>
      </c>
      <c r="C1880">
        <v>2014</v>
      </c>
      <c r="D1880">
        <v>42003</v>
      </c>
      <c r="E1880">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22.678200000000018</v>
      </c>
    </row>
    <row r="1881" spans="1:22" x14ac:dyDescent="0.3">
      <c r="A1881">
        <v>1880</v>
      </c>
      <c r="B1881" t="s">
        <v>4685</v>
      </c>
      <c r="C1881">
        <v>2014</v>
      </c>
      <c r="D1881">
        <v>41727</v>
      </c>
      <c r="E188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68.742000000000019</v>
      </c>
      <c r="T1881">
        <v>9</v>
      </c>
      <c r="U1881">
        <v>0.7</v>
      </c>
      <c r="V1881">
        <v>-48.119399999999985</v>
      </c>
    </row>
    <row r="1882" spans="1:22" x14ac:dyDescent="0.3">
      <c r="A1882">
        <v>1881</v>
      </c>
      <c r="B1882" t="s">
        <v>4686</v>
      </c>
      <c r="C1882">
        <v>2012</v>
      </c>
      <c r="D1882">
        <v>40973</v>
      </c>
      <c r="E1882">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29.339999999999996</v>
      </c>
      <c r="T1882">
        <v>3</v>
      </c>
      <c r="U1882">
        <v>0</v>
      </c>
      <c r="V1882">
        <v>14.669999999999998</v>
      </c>
    </row>
    <row r="1883" spans="1:22" x14ac:dyDescent="0.3">
      <c r="A1883">
        <v>1882</v>
      </c>
      <c r="B1883" t="s">
        <v>4686</v>
      </c>
      <c r="C1883">
        <v>2012</v>
      </c>
      <c r="D1883">
        <v>40973</v>
      </c>
      <c r="E1883">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x14ac:dyDescent="0.3">
      <c r="A1884">
        <v>1883</v>
      </c>
      <c r="B1884" t="s">
        <v>4686</v>
      </c>
      <c r="C1884">
        <v>2012</v>
      </c>
      <c r="D1884">
        <v>40973</v>
      </c>
      <c r="E1884">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3">
      <c r="A1885">
        <v>1884</v>
      </c>
      <c r="B1885" t="s">
        <v>4688</v>
      </c>
      <c r="C1885">
        <v>2013</v>
      </c>
      <c r="D1885">
        <v>41592</v>
      </c>
      <c r="E1885">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217.05599999999998</v>
      </c>
      <c r="T1885">
        <v>7</v>
      </c>
      <c r="U1885">
        <v>0.2</v>
      </c>
      <c r="V1885">
        <v>78.6828</v>
      </c>
    </row>
    <row r="1886" spans="1:22" x14ac:dyDescent="0.3">
      <c r="A1886">
        <v>1885</v>
      </c>
      <c r="B1886" t="s">
        <v>4689</v>
      </c>
      <c r="C1886">
        <v>2014</v>
      </c>
      <c r="D1886">
        <v>41659</v>
      </c>
      <c r="E1886">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2.0999999999999996</v>
      </c>
    </row>
    <row r="1887" spans="1:22" x14ac:dyDescent="0.3">
      <c r="A1887">
        <v>1886</v>
      </c>
      <c r="B1887" t="s">
        <v>4693</v>
      </c>
      <c r="C1887">
        <v>2013</v>
      </c>
      <c r="D1887">
        <v>41387</v>
      </c>
      <c r="E1887">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3">
      <c r="A1888">
        <v>1887</v>
      </c>
      <c r="B1888" t="s">
        <v>4696</v>
      </c>
      <c r="C1888">
        <v>2011</v>
      </c>
      <c r="D1888">
        <v>40676</v>
      </c>
      <c r="E1888">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7.104000000000001</v>
      </c>
      <c r="T1888">
        <v>2</v>
      </c>
      <c r="U1888">
        <v>0.2</v>
      </c>
      <c r="V1888">
        <v>2.3976000000000002</v>
      </c>
    </row>
    <row r="1889" spans="1:22" x14ac:dyDescent="0.3">
      <c r="A1889">
        <v>1888</v>
      </c>
      <c r="B1889" t="s">
        <v>4696</v>
      </c>
      <c r="C1889">
        <v>2011</v>
      </c>
      <c r="D1889">
        <v>40676</v>
      </c>
      <c r="E1889">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398.35200000000003</v>
      </c>
      <c r="T1889">
        <v>8</v>
      </c>
      <c r="U1889">
        <v>0.7</v>
      </c>
      <c r="V1889">
        <v>-331.95999999999992</v>
      </c>
    </row>
    <row r="1890" spans="1:22" x14ac:dyDescent="0.3">
      <c r="A1890">
        <v>1889</v>
      </c>
      <c r="B1890" t="s">
        <v>4697</v>
      </c>
      <c r="C1890">
        <v>2011</v>
      </c>
      <c r="D1890">
        <v>40837</v>
      </c>
      <c r="E1890">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121.79200000000002</v>
      </c>
      <c r="T1890">
        <v>4</v>
      </c>
      <c r="U1890">
        <v>0.2</v>
      </c>
      <c r="V1890">
        <v>13.701599999999988</v>
      </c>
    </row>
    <row r="1891" spans="1:22" x14ac:dyDescent="0.3">
      <c r="A1891">
        <v>1890</v>
      </c>
      <c r="B1891" t="s">
        <v>4697</v>
      </c>
      <c r="C1891">
        <v>2011</v>
      </c>
      <c r="D1891">
        <v>40837</v>
      </c>
      <c r="E189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409.59000000000003</v>
      </c>
      <c r="T1891">
        <v>3</v>
      </c>
      <c r="U1891">
        <v>0.4</v>
      </c>
      <c r="V1891">
        <v>-122.87700000000004</v>
      </c>
    </row>
    <row r="1892" spans="1:22" x14ac:dyDescent="0.3">
      <c r="A1892">
        <v>1891</v>
      </c>
      <c r="B1892" t="s">
        <v>4698</v>
      </c>
      <c r="C1892">
        <v>2011</v>
      </c>
      <c r="D1892">
        <v>40616</v>
      </c>
      <c r="E1892">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3">
      <c r="A1893">
        <v>1892</v>
      </c>
      <c r="B1893" t="s">
        <v>4698</v>
      </c>
      <c r="C1893">
        <v>2011</v>
      </c>
      <c r="D1893">
        <v>40616</v>
      </c>
      <c r="E1893">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3">
      <c r="A1894">
        <v>1893</v>
      </c>
      <c r="B1894" t="s">
        <v>4701</v>
      </c>
      <c r="C1894">
        <v>2014</v>
      </c>
      <c r="D1894">
        <v>41996</v>
      </c>
      <c r="E1894">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2.9339999999999997</v>
      </c>
    </row>
    <row r="1895" spans="1:22" x14ac:dyDescent="0.3">
      <c r="A1895">
        <v>1894</v>
      </c>
      <c r="B1895" t="s">
        <v>4703</v>
      </c>
      <c r="C1895">
        <v>2013</v>
      </c>
      <c r="D1895">
        <v>41603</v>
      </c>
      <c r="E1895">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24.784000000000002</v>
      </c>
      <c r="T1895">
        <v>1</v>
      </c>
      <c r="U1895">
        <v>0.2</v>
      </c>
      <c r="V1895">
        <v>7.7449999999999983</v>
      </c>
    </row>
    <row r="1896" spans="1:22" x14ac:dyDescent="0.3">
      <c r="A1896">
        <v>1895</v>
      </c>
      <c r="B1896" t="s">
        <v>4707</v>
      </c>
      <c r="C1896">
        <v>2014</v>
      </c>
      <c r="D1896">
        <v>41976</v>
      </c>
      <c r="E1896">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34.650000000000006</v>
      </c>
      <c r="T1896">
        <v>3</v>
      </c>
      <c r="U1896">
        <v>0</v>
      </c>
      <c r="V1896">
        <v>10.395</v>
      </c>
    </row>
    <row r="1897" spans="1:22" x14ac:dyDescent="0.3">
      <c r="A1897">
        <v>1896</v>
      </c>
      <c r="B1897" t="s">
        <v>4713</v>
      </c>
      <c r="C1897">
        <v>2012</v>
      </c>
      <c r="D1897">
        <v>41274</v>
      </c>
      <c r="E1897">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487.98400000000004</v>
      </c>
      <c r="T1897">
        <v>2</v>
      </c>
      <c r="U1897">
        <v>0.2</v>
      </c>
      <c r="V1897">
        <v>152.49499999999998</v>
      </c>
    </row>
    <row r="1898" spans="1:22" x14ac:dyDescent="0.3">
      <c r="A1898">
        <v>1897</v>
      </c>
      <c r="B1898" t="s">
        <v>4715</v>
      </c>
      <c r="C1898">
        <v>2014</v>
      </c>
      <c r="D1898">
        <v>41916</v>
      </c>
      <c r="E1898">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843.17059999999992</v>
      </c>
    </row>
    <row r="1899" spans="1:22" x14ac:dyDescent="0.3">
      <c r="A1899">
        <v>1898</v>
      </c>
      <c r="B1899" t="s">
        <v>4720</v>
      </c>
      <c r="C1899">
        <v>2011</v>
      </c>
      <c r="D1899">
        <v>40784</v>
      </c>
      <c r="E1899">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10.805399999999997</v>
      </c>
    </row>
    <row r="1900" spans="1:22" x14ac:dyDescent="0.3">
      <c r="A1900">
        <v>1899</v>
      </c>
      <c r="B1900" t="s">
        <v>4720</v>
      </c>
      <c r="C1900">
        <v>2011</v>
      </c>
      <c r="D1900">
        <v>40784</v>
      </c>
      <c r="E1900">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505.1760000000001</v>
      </c>
      <c r="T1900">
        <v>4</v>
      </c>
      <c r="U1900">
        <v>0.7</v>
      </c>
      <c r="V1900">
        <v>-336.78399999999988</v>
      </c>
    </row>
    <row r="1901" spans="1:22" x14ac:dyDescent="0.3">
      <c r="A1901">
        <v>1900</v>
      </c>
      <c r="B1901" t="s">
        <v>4720</v>
      </c>
      <c r="C1901">
        <v>2011</v>
      </c>
      <c r="D1901">
        <v>40784</v>
      </c>
      <c r="E190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-110.76450000000001</v>
      </c>
    </row>
    <row r="1902" spans="1:22" x14ac:dyDescent="0.3">
      <c r="A1902">
        <v>1901</v>
      </c>
      <c r="B1902" t="s">
        <v>4725</v>
      </c>
      <c r="C1902">
        <v>2013</v>
      </c>
      <c r="D1902">
        <v>41455</v>
      </c>
      <c r="E1902">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19.188000000000002</v>
      </c>
    </row>
    <row r="1903" spans="1:22" x14ac:dyDescent="0.3">
      <c r="A1903">
        <v>1902</v>
      </c>
      <c r="B1903" t="s">
        <v>4726</v>
      </c>
      <c r="C1903">
        <v>2013</v>
      </c>
      <c r="D1903">
        <v>41507</v>
      </c>
      <c r="E1903">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3.9906000000000006</v>
      </c>
    </row>
    <row r="1904" spans="1:22" x14ac:dyDescent="0.3">
      <c r="A1904">
        <v>1903</v>
      </c>
      <c r="B1904" t="s">
        <v>4729</v>
      </c>
      <c r="C1904">
        <v>2014</v>
      </c>
      <c r="D1904">
        <v>41934</v>
      </c>
      <c r="E1904">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5.1840000000000011</v>
      </c>
      <c r="T1904">
        <v>1</v>
      </c>
      <c r="U1904">
        <v>0.2</v>
      </c>
      <c r="V1904">
        <v>1.8144</v>
      </c>
    </row>
    <row r="1905" spans="1:22" x14ac:dyDescent="0.3">
      <c r="A1905">
        <v>1904</v>
      </c>
      <c r="B1905" t="s">
        <v>4729</v>
      </c>
      <c r="C1905">
        <v>2014</v>
      </c>
      <c r="D1905">
        <v>41934</v>
      </c>
      <c r="E1905">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row>
    <row r="1906" spans="1:22" x14ac:dyDescent="0.3">
      <c r="A1906">
        <v>1905</v>
      </c>
      <c r="B1906" t="s">
        <v>4729</v>
      </c>
      <c r="C1906">
        <v>2014</v>
      </c>
      <c r="D1906">
        <v>41934</v>
      </c>
      <c r="E1906">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28.400000000000002</v>
      </c>
      <c r="T1906">
        <v>2</v>
      </c>
      <c r="U1906">
        <v>0.2</v>
      </c>
      <c r="V1906">
        <v>6.7449999999999983</v>
      </c>
    </row>
    <row r="1907" spans="1:22" x14ac:dyDescent="0.3">
      <c r="A1907">
        <v>1906</v>
      </c>
      <c r="B1907" t="s">
        <v>4732</v>
      </c>
      <c r="C1907">
        <v>2014</v>
      </c>
      <c r="D1907">
        <v>41934</v>
      </c>
      <c r="E1907">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9.091199999999958</v>
      </c>
    </row>
    <row r="1908" spans="1:22" x14ac:dyDescent="0.3">
      <c r="A1908">
        <v>1907</v>
      </c>
      <c r="B1908" t="s">
        <v>4735</v>
      </c>
      <c r="C1908">
        <v>2013</v>
      </c>
      <c r="D1908">
        <v>41412</v>
      </c>
      <c r="E1908">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2.9520000000000004</v>
      </c>
      <c r="T1908">
        <v>2</v>
      </c>
      <c r="U1908">
        <v>0.7</v>
      </c>
      <c r="V1908">
        <v>-2.1648000000000005</v>
      </c>
    </row>
    <row r="1909" spans="1:22" x14ac:dyDescent="0.3">
      <c r="A1909">
        <v>1908</v>
      </c>
      <c r="B1909" t="s">
        <v>4735</v>
      </c>
      <c r="C1909">
        <v>2013</v>
      </c>
      <c r="D1909">
        <v>41412</v>
      </c>
      <c r="E1909">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27.018000000000008</v>
      </c>
      <c r="T1909">
        <v>6</v>
      </c>
      <c r="U1909">
        <v>0.7</v>
      </c>
      <c r="V1909">
        <v>-21.61440000000001</v>
      </c>
    </row>
    <row r="1910" spans="1:22" x14ac:dyDescent="0.3">
      <c r="A1910">
        <v>1909</v>
      </c>
      <c r="B1910" t="s">
        <v>4739</v>
      </c>
      <c r="C1910">
        <v>2012</v>
      </c>
      <c r="D1910">
        <v>40942</v>
      </c>
      <c r="E1910">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x14ac:dyDescent="0.3">
      <c r="A1911">
        <v>1910</v>
      </c>
      <c r="B1911" t="s">
        <v>4742</v>
      </c>
      <c r="C1911">
        <v>2014</v>
      </c>
      <c r="D1911">
        <v>41992</v>
      </c>
      <c r="E191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3">
      <c r="A1912">
        <v>1911</v>
      </c>
      <c r="B1912" t="s">
        <v>4747</v>
      </c>
      <c r="C1912">
        <v>2013</v>
      </c>
      <c r="D1912">
        <v>41594</v>
      </c>
      <c r="E1912">
        <v>41601</v>
      </c>
      <c r="F1912" t="s">
        <v>50</v>
      </c>
      <c r="G1912" t="s">
        <v>355</v>
      </c>
      <c r="H1912" t="s">
        <v>356</v>
      </c>
      <c r="I1912" t="s">
        <v>41</v>
      </c>
      <c r="J1912" t="s">
        <v>27</v>
      </c>
      <c r="K1912" t="s">
        <v>42</v>
      </c>
      <c r="L1912" t="s">
        <v>43</v>
      </c>
      <c r="M1912">
        <v>90008</v>
      </c>
      <c r="N1912" t="s">
        <v>44</v>
      </c>
      <c r="O1912" t="s">
        <v>907</v>
      </c>
      <c r="P1912" t="s">
        <v>71</v>
      </c>
      <c r="Q1912" t="s">
        <v>161</v>
      </c>
      <c r="R1912" t="s">
        <v>1784</v>
      </c>
      <c r="S1912">
        <v>99.390000000000015</v>
      </c>
      <c r="T1912">
        <v>3</v>
      </c>
      <c r="U1912">
        <v>0</v>
      </c>
      <c r="V1912">
        <v>40.749900000000004</v>
      </c>
    </row>
    <row r="1913" spans="1:22" x14ac:dyDescent="0.3">
      <c r="A1913">
        <v>1912</v>
      </c>
      <c r="B1913" t="s">
        <v>4748</v>
      </c>
      <c r="C1913">
        <v>2014</v>
      </c>
      <c r="D1913">
        <v>41824</v>
      </c>
      <c r="E1913">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92.43989999999998</v>
      </c>
    </row>
    <row r="1914" spans="1:22" x14ac:dyDescent="0.3">
      <c r="A1914">
        <v>1913</v>
      </c>
      <c r="B1914" t="s">
        <v>4748</v>
      </c>
      <c r="C1914">
        <v>2014</v>
      </c>
      <c r="D1914">
        <v>41824</v>
      </c>
      <c r="E1914">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597.13200000000006</v>
      </c>
      <c r="T1914">
        <v>3</v>
      </c>
      <c r="U1914">
        <v>0.4</v>
      </c>
      <c r="V1914">
        <v>49.760999999999967</v>
      </c>
    </row>
    <row r="1915" spans="1:22" x14ac:dyDescent="0.3">
      <c r="A1915">
        <v>1914</v>
      </c>
      <c r="B1915" t="s">
        <v>4753</v>
      </c>
      <c r="C1915">
        <v>2011</v>
      </c>
      <c r="D1915">
        <v>40559</v>
      </c>
      <c r="E1915">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65.978000000000009</v>
      </c>
    </row>
    <row r="1916" spans="1:22" x14ac:dyDescent="0.3">
      <c r="A1916">
        <v>1915</v>
      </c>
      <c r="B1916" t="s">
        <v>4756</v>
      </c>
      <c r="C1916">
        <v>2014</v>
      </c>
      <c r="D1916">
        <v>41760</v>
      </c>
      <c r="E1916">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3">
      <c r="A1917">
        <v>1916</v>
      </c>
      <c r="B1917" t="s">
        <v>4756</v>
      </c>
      <c r="C1917">
        <v>2014</v>
      </c>
      <c r="D1917">
        <v>41760</v>
      </c>
      <c r="E1917">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4.8524999999999991</v>
      </c>
    </row>
    <row r="1918" spans="1:22" x14ac:dyDescent="0.3">
      <c r="A1918">
        <v>1917</v>
      </c>
      <c r="B1918" t="s">
        <v>4756</v>
      </c>
      <c r="C1918">
        <v>2014</v>
      </c>
      <c r="D1918">
        <v>41760</v>
      </c>
      <c r="E1918">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11.952000000000002</v>
      </c>
      <c r="T1918">
        <v>3</v>
      </c>
      <c r="U1918">
        <v>0.2</v>
      </c>
      <c r="V1918">
        <v>3.8843999999999994</v>
      </c>
    </row>
    <row r="1919" spans="1:22" x14ac:dyDescent="0.3">
      <c r="A1919">
        <v>1918</v>
      </c>
      <c r="B1919" t="s">
        <v>4759</v>
      </c>
      <c r="C1919">
        <v>2012</v>
      </c>
      <c r="D1919">
        <v>41221</v>
      </c>
      <c r="E1919">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3.3784999999999989</v>
      </c>
    </row>
    <row r="1920" spans="1:22" x14ac:dyDescent="0.3">
      <c r="A1920">
        <v>1919</v>
      </c>
      <c r="B1920" t="s">
        <v>4760</v>
      </c>
      <c r="C1920">
        <v>2012</v>
      </c>
      <c r="D1920">
        <v>41212</v>
      </c>
      <c r="E1920">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3">
      <c r="A1921">
        <v>1920</v>
      </c>
      <c r="B1921" t="s">
        <v>4763</v>
      </c>
      <c r="C1921">
        <v>2014</v>
      </c>
      <c r="D1921">
        <v>41869</v>
      </c>
      <c r="E192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302.37299999999993</v>
      </c>
    </row>
    <row r="1922" spans="1:22" x14ac:dyDescent="0.3">
      <c r="A1922">
        <v>1921</v>
      </c>
      <c r="B1922" t="s">
        <v>4763</v>
      </c>
      <c r="C1922">
        <v>2014</v>
      </c>
      <c r="D1922">
        <v>41869</v>
      </c>
      <c r="E1922">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row>
    <row r="1923" spans="1:22" x14ac:dyDescent="0.3">
      <c r="A1923">
        <v>1922</v>
      </c>
      <c r="B1923" t="s">
        <v>4770</v>
      </c>
      <c r="C1923">
        <v>2012</v>
      </c>
      <c r="D1923">
        <v>41185</v>
      </c>
      <c r="E1923">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15.008000000000003</v>
      </c>
      <c r="T1923">
        <v>2</v>
      </c>
      <c r="U1923">
        <v>0.2</v>
      </c>
      <c r="V1923">
        <v>1.5007999999999999</v>
      </c>
    </row>
    <row r="1924" spans="1:22" x14ac:dyDescent="0.3">
      <c r="A1924">
        <v>1923</v>
      </c>
      <c r="B1924" t="s">
        <v>4773</v>
      </c>
      <c r="C1924">
        <v>2013</v>
      </c>
      <c r="D1924">
        <v>41464</v>
      </c>
      <c r="E1924">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863.6400000000001</v>
      </c>
      <c r="T1924">
        <v>9</v>
      </c>
      <c r="U1924">
        <v>0.2</v>
      </c>
      <c r="V1924">
        <v>107.95499999999998</v>
      </c>
    </row>
    <row r="1925" spans="1:22" x14ac:dyDescent="0.3">
      <c r="A1925">
        <v>1924</v>
      </c>
      <c r="B1925" t="s">
        <v>4773</v>
      </c>
      <c r="C1925">
        <v>2013</v>
      </c>
      <c r="D1925">
        <v>41464</v>
      </c>
      <c r="E1925">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3.571200000000001</v>
      </c>
    </row>
    <row r="1926" spans="1:22" x14ac:dyDescent="0.3">
      <c r="A1926">
        <v>1925</v>
      </c>
      <c r="B1926" t="s">
        <v>4778</v>
      </c>
      <c r="C1926">
        <v>2014</v>
      </c>
      <c r="D1926">
        <v>41979</v>
      </c>
      <c r="E1926">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41.822999999999993</v>
      </c>
    </row>
    <row r="1927" spans="1:22" x14ac:dyDescent="0.3">
      <c r="A1927">
        <v>1926</v>
      </c>
      <c r="B1927" t="s">
        <v>4779</v>
      </c>
      <c r="C1927">
        <v>2014</v>
      </c>
      <c r="D1927">
        <v>41708</v>
      </c>
      <c r="E1927">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3">
      <c r="A1928">
        <v>1927</v>
      </c>
      <c r="B1928" t="s">
        <v>4780</v>
      </c>
      <c r="C1928">
        <v>2013</v>
      </c>
      <c r="D1928">
        <v>41435</v>
      </c>
      <c r="E1928">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177.48000000000002</v>
      </c>
      <c r="T1928">
        <v>3</v>
      </c>
      <c r="U1928">
        <v>0.2</v>
      </c>
      <c r="V1928">
        <v>19.966499999999982</v>
      </c>
    </row>
    <row r="1929" spans="1:22" x14ac:dyDescent="0.3">
      <c r="A1929">
        <v>1928</v>
      </c>
      <c r="B1929" t="s">
        <v>4783</v>
      </c>
      <c r="C1929">
        <v>2014</v>
      </c>
      <c r="D1929">
        <v>41972</v>
      </c>
      <c r="E1929">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31.068799999999996</v>
      </c>
    </row>
    <row r="1930" spans="1:22" x14ac:dyDescent="0.3">
      <c r="A1930">
        <v>1929</v>
      </c>
      <c r="B1930" t="s">
        <v>4784</v>
      </c>
      <c r="C1930">
        <v>2014</v>
      </c>
      <c r="D1930">
        <v>41715</v>
      </c>
      <c r="E1930">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3.1104000000000003</v>
      </c>
    </row>
    <row r="1931" spans="1:22" x14ac:dyDescent="0.3">
      <c r="A1931">
        <v>1930</v>
      </c>
      <c r="B1931" t="s">
        <v>4784</v>
      </c>
      <c r="C1931">
        <v>2014</v>
      </c>
      <c r="D1931">
        <v>41715</v>
      </c>
      <c r="E193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1.8603999999999985</v>
      </c>
    </row>
    <row r="1932" spans="1:22" x14ac:dyDescent="0.3">
      <c r="A1932">
        <v>1931</v>
      </c>
      <c r="B1932" t="s">
        <v>4784</v>
      </c>
      <c r="C1932">
        <v>2014</v>
      </c>
      <c r="D1932">
        <v>41715</v>
      </c>
      <c r="E1932">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659.97600000000011</v>
      </c>
      <c r="T1932">
        <v>3</v>
      </c>
      <c r="U1932">
        <v>0.2</v>
      </c>
      <c r="V1932">
        <v>49.498199999999969</v>
      </c>
    </row>
    <row r="1933" spans="1:22" x14ac:dyDescent="0.3">
      <c r="A1933">
        <v>1932</v>
      </c>
      <c r="B1933" t="s">
        <v>4787</v>
      </c>
      <c r="C1933">
        <v>2013</v>
      </c>
      <c r="D1933">
        <v>41606</v>
      </c>
      <c r="E1933">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23.799300000000002</v>
      </c>
    </row>
    <row r="1934" spans="1:22" x14ac:dyDescent="0.3">
      <c r="A1934">
        <v>1933</v>
      </c>
      <c r="B1934" t="s">
        <v>4790</v>
      </c>
      <c r="C1934">
        <v>2014</v>
      </c>
      <c r="D1934">
        <v>41858</v>
      </c>
      <c r="E1934">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row>
    <row r="1935" spans="1:22" x14ac:dyDescent="0.3">
      <c r="A1935">
        <v>1934</v>
      </c>
      <c r="B1935" t="s">
        <v>4790</v>
      </c>
      <c r="C1935">
        <v>2014</v>
      </c>
      <c r="D1935">
        <v>41858</v>
      </c>
      <c r="E1935">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7.3919999999999995</v>
      </c>
    </row>
    <row r="1936" spans="1:22" x14ac:dyDescent="0.3">
      <c r="A1936">
        <v>1935</v>
      </c>
      <c r="B1936" t="s">
        <v>4793</v>
      </c>
      <c r="C1936">
        <v>2014</v>
      </c>
      <c r="D1936">
        <v>41971</v>
      </c>
      <c r="E1936">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244.54999999999998</v>
      </c>
      <c r="T1936">
        <v>5</v>
      </c>
      <c r="U1936">
        <v>0</v>
      </c>
      <c r="V1936">
        <v>114.93849999999998</v>
      </c>
    </row>
    <row r="1937" spans="1:22" x14ac:dyDescent="0.3">
      <c r="A1937">
        <v>1936</v>
      </c>
      <c r="B1937" t="s">
        <v>4793</v>
      </c>
      <c r="C1937">
        <v>2014</v>
      </c>
      <c r="D1937">
        <v>41971</v>
      </c>
      <c r="E1937">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3">
      <c r="A1938">
        <v>1937</v>
      </c>
      <c r="B1938" t="s">
        <v>4796</v>
      </c>
      <c r="C1938">
        <v>2012</v>
      </c>
      <c r="D1938">
        <v>41054</v>
      </c>
      <c r="E1938">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x14ac:dyDescent="0.3">
      <c r="A1939">
        <v>1938</v>
      </c>
      <c r="B1939" t="s">
        <v>4797</v>
      </c>
      <c r="C1939">
        <v>2013</v>
      </c>
      <c r="D1939">
        <v>41464</v>
      </c>
      <c r="E1939">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19.968000000000004</v>
      </c>
      <c r="T1939">
        <v>2</v>
      </c>
      <c r="U1939">
        <v>0.7</v>
      </c>
      <c r="V1939">
        <v>-13.311999999999998</v>
      </c>
    </row>
    <row r="1940" spans="1:22" x14ac:dyDescent="0.3">
      <c r="A1940">
        <v>1939</v>
      </c>
      <c r="B1940" t="s">
        <v>4797</v>
      </c>
      <c r="C1940">
        <v>2013</v>
      </c>
      <c r="D1940">
        <v>41464</v>
      </c>
      <c r="E1940">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33.488000000000007</v>
      </c>
      <c r="T1940">
        <v>7</v>
      </c>
      <c r="U1940">
        <v>0.2</v>
      </c>
      <c r="V1940">
        <v>-1.2558000000000051</v>
      </c>
    </row>
    <row r="1941" spans="1:22" x14ac:dyDescent="0.3">
      <c r="A1941">
        <v>1940</v>
      </c>
      <c r="B1941" t="s">
        <v>4797</v>
      </c>
      <c r="C1941">
        <v>2013</v>
      </c>
      <c r="D1941">
        <v>41464</v>
      </c>
      <c r="E194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8.7360000000000024</v>
      </c>
      <c r="T1941">
        <v>4</v>
      </c>
      <c r="U1941">
        <v>0.7</v>
      </c>
      <c r="V1941">
        <v>-6.1151999999999997</v>
      </c>
    </row>
    <row r="1942" spans="1:22" x14ac:dyDescent="0.3">
      <c r="A1942">
        <v>1941</v>
      </c>
      <c r="B1942" t="s">
        <v>4797</v>
      </c>
      <c r="C1942">
        <v>2013</v>
      </c>
      <c r="D1942">
        <v>41464</v>
      </c>
      <c r="E1942">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row>
    <row r="1943" spans="1:22" x14ac:dyDescent="0.3">
      <c r="A1943">
        <v>1942</v>
      </c>
      <c r="B1943" t="s">
        <v>4805</v>
      </c>
      <c r="C1943">
        <v>2014</v>
      </c>
      <c r="D1943">
        <v>41881</v>
      </c>
      <c r="E1943">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47.360000000000007</v>
      </c>
      <c r="T1943">
        <v>4</v>
      </c>
      <c r="U1943">
        <v>0.2</v>
      </c>
      <c r="V1943">
        <v>17.759999999999998</v>
      </c>
    </row>
    <row r="1944" spans="1:22" x14ac:dyDescent="0.3">
      <c r="A1944">
        <v>1943</v>
      </c>
      <c r="B1944" t="s">
        <v>4805</v>
      </c>
      <c r="C1944">
        <v>2014</v>
      </c>
      <c r="D1944">
        <v>41881</v>
      </c>
      <c r="E1944">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27.439999999999998</v>
      </c>
      <c r="T1944">
        <v>2</v>
      </c>
      <c r="U1944">
        <v>0.2</v>
      </c>
      <c r="V1944">
        <v>2.4009999999999998</v>
      </c>
    </row>
    <row r="1945" spans="1:22" x14ac:dyDescent="0.3">
      <c r="A1945">
        <v>1944</v>
      </c>
      <c r="B1945" t="s">
        <v>4805</v>
      </c>
      <c r="C1945">
        <v>2014</v>
      </c>
      <c r="D1945">
        <v>41881</v>
      </c>
      <c r="E1945">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3.2399999999999993</v>
      </c>
      <c r="T1945">
        <v>9</v>
      </c>
      <c r="U1945">
        <v>0.8</v>
      </c>
      <c r="V1945">
        <v>-5.1840000000000011</v>
      </c>
    </row>
    <row r="1946" spans="1:22" x14ac:dyDescent="0.3">
      <c r="A1946">
        <v>1945</v>
      </c>
      <c r="B1946" t="s">
        <v>4806</v>
      </c>
      <c r="C1946">
        <v>2013</v>
      </c>
      <c r="D1946">
        <v>41446</v>
      </c>
      <c r="E1946">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3">
      <c r="A1947">
        <v>1946</v>
      </c>
      <c r="B1947" t="s">
        <v>4806</v>
      </c>
      <c r="C1947">
        <v>2013</v>
      </c>
      <c r="D1947">
        <v>41446</v>
      </c>
      <c r="E1947">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10.368000000000002</v>
      </c>
      <c r="T1947">
        <v>2</v>
      </c>
      <c r="U1947">
        <v>0.2</v>
      </c>
      <c r="V1947">
        <v>3.6288</v>
      </c>
    </row>
    <row r="1948" spans="1:22" x14ac:dyDescent="0.3">
      <c r="A1948">
        <v>1947</v>
      </c>
      <c r="B1948" t="s">
        <v>4807</v>
      </c>
      <c r="C1948">
        <v>2014</v>
      </c>
      <c r="D1948">
        <v>41885</v>
      </c>
      <c r="E1948">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3">
      <c r="A1949">
        <v>1948</v>
      </c>
      <c r="B1949" t="s">
        <v>4807</v>
      </c>
      <c r="C1949">
        <v>2014</v>
      </c>
      <c r="D1949">
        <v>41885</v>
      </c>
      <c r="E1949">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3.4619999999999997</v>
      </c>
    </row>
    <row r="1950" spans="1:22" x14ac:dyDescent="0.3">
      <c r="A1950">
        <v>1949</v>
      </c>
      <c r="B1950" t="s">
        <v>4807</v>
      </c>
      <c r="C1950">
        <v>2014</v>
      </c>
      <c r="D1950">
        <v>41885</v>
      </c>
      <c r="E1950">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254.52599999999998</v>
      </c>
      <c r="T1950">
        <v>1</v>
      </c>
      <c r="U1950">
        <v>0.4</v>
      </c>
      <c r="V1950">
        <v>-93.3262</v>
      </c>
    </row>
    <row r="1951" spans="1:22" x14ac:dyDescent="0.3">
      <c r="A1951">
        <v>1950</v>
      </c>
      <c r="B1951" t="s">
        <v>4807</v>
      </c>
      <c r="C1951">
        <v>2014</v>
      </c>
      <c r="D1951">
        <v>41885</v>
      </c>
      <c r="E195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3.7641999999999989</v>
      </c>
    </row>
    <row r="1952" spans="1:22" x14ac:dyDescent="0.3">
      <c r="A1952">
        <v>1951</v>
      </c>
      <c r="B1952" t="s">
        <v>4807</v>
      </c>
      <c r="C1952">
        <v>2014</v>
      </c>
      <c r="D1952">
        <v>41885</v>
      </c>
      <c r="E1952">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26.432000000000002</v>
      </c>
      <c r="T1952">
        <v>8</v>
      </c>
      <c r="U1952">
        <v>0.2</v>
      </c>
      <c r="V1952">
        <v>8.9207999999999998</v>
      </c>
    </row>
    <row r="1953" spans="1:22" x14ac:dyDescent="0.3">
      <c r="A1953">
        <v>1952</v>
      </c>
      <c r="B1953" t="s">
        <v>4807</v>
      </c>
      <c r="C1953">
        <v>2014</v>
      </c>
      <c r="D1953">
        <v>41885</v>
      </c>
      <c r="E1953">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197.96999999999997</v>
      </c>
      <c r="T1953">
        <v>3</v>
      </c>
      <c r="U1953">
        <v>0</v>
      </c>
      <c r="V1953">
        <v>57.41129999999999</v>
      </c>
    </row>
    <row r="1954" spans="1:22" x14ac:dyDescent="0.3">
      <c r="A1954">
        <v>1953</v>
      </c>
      <c r="B1954" t="s">
        <v>4807</v>
      </c>
      <c r="C1954">
        <v>2014</v>
      </c>
      <c r="D1954">
        <v>41885</v>
      </c>
      <c r="E1954">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3">
      <c r="A1955">
        <v>1954</v>
      </c>
      <c r="B1955" t="s">
        <v>4807</v>
      </c>
      <c r="C1955">
        <v>2014</v>
      </c>
      <c r="D1955">
        <v>41885</v>
      </c>
      <c r="E1955">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3">
      <c r="A1956">
        <v>1955</v>
      </c>
      <c r="B1956" t="s">
        <v>4807</v>
      </c>
      <c r="C1956">
        <v>2014</v>
      </c>
      <c r="D1956">
        <v>41885</v>
      </c>
      <c r="E1956">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2.2139999999999995</v>
      </c>
    </row>
    <row r="1957" spans="1:22" x14ac:dyDescent="0.3">
      <c r="A1957">
        <v>1956</v>
      </c>
      <c r="B1957" t="s">
        <v>4807</v>
      </c>
      <c r="C1957">
        <v>2014</v>
      </c>
      <c r="D1957">
        <v>41885</v>
      </c>
      <c r="E1957">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38.080000000000013</v>
      </c>
    </row>
    <row r="1958" spans="1:22" x14ac:dyDescent="0.3">
      <c r="A1958">
        <v>1957</v>
      </c>
      <c r="B1958" t="s">
        <v>4807</v>
      </c>
      <c r="C1958">
        <v>2014</v>
      </c>
      <c r="D1958">
        <v>41885</v>
      </c>
      <c r="E1958">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40.31280000000001</v>
      </c>
    </row>
    <row r="1959" spans="1:22" x14ac:dyDescent="0.3">
      <c r="A1959">
        <v>1958</v>
      </c>
      <c r="B1959" t="s">
        <v>4807</v>
      </c>
      <c r="C1959">
        <v>2014</v>
      </c>
      <c r="D1959">
        <v>41885</v>
      </c>
      <c r="E1959">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7.7039999999999988</v>
      </c>
    </row>
    <row r="1960" spans="1:22" x14ac:dyDescent="0.3">
      <c r="A1960">
        <v>1959</v>
      </c>
      <c r="B1960" t="s">
        <v>4814</v>
      </c>
      <c r="C1960">
        <v>2014</v>
      </c>
      <c r="D1960">
        <v>41893</v>
      </c>
      <c r="E1960">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16.200000000000003</v>
      </c>
      <c r="T1960">
        <v>3</v>
      </c>
      <c r="U1960">
        <v>0</v>
      </c>
      <c r="V1960">
        <v>7.7759999999999998</v>
      </c>
    </row>
    <row r="1961" spans="1:22" x14ac:dyDescent="0.3">
      <c r="A1961">
        <v>1960</v>
      </c>
      <c r="B1961" t="s">
        <v>4814</v>
      </c>
      <c r="C1961">
        <v>2014</v>
      </c>
      <c r="D1961">
        <v>41893</v>
      </c>
      <c r="E196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14.615700000000004</v>
      </c>
    </row>
    <row r="1962" spans="1:22" x14ac:dyDescent="0.3">
      <c r="A1962">
        <v>1961</v>
      </c>
      <c r="B1962" t="s">
        <v>4814</v>
      </c>
      <c r="C1962">
        <v>2014</v>
      </c>
      <c r="D1962">
        <v>41893</v>
      </c>
      <c r="E1962">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296.84999999999997</v>
      </c>
      <c r="T1962">
        <v>5</v>
      </c>
      <c r="U1962">
        <v>0</v>
      </c>
      <c r="V1962">
        <v>53.432999999999993</v>
      </c>
    </row>
    <row r="1963" spans="1:22" x14ac:dyDescent="0.3">
      <c r="A1963">
        <v>1962</v>
      </c>
      <c r="B1963" t="s">
        <v>4814</v>
      </c>
      <c r="C1963">
        <v>2014</v>
      </c>
      <c r="D1963">
        <v>41893</v>
      </c>
      <c r="E1963">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112.80000000000001</v>
      </c>
      <c r="T1963">
        <v>6</v>
      </c>
      <c r="U1963">
        <v>0</v>
      </c>
      <c r="V1963">
        <v>6.7680000000000007</v>
      </c>
    </row>
    <row r="1964" spans="1:22" x14ac:dyDescent="0.3">
      <c r="A1964">
        <v>1963</v>
      </c>
      <c r="B1964" t="s">
        <v>4814</v>
      </c>
      <c r="C1964">
        <v>2014</v>
      </c>
      <c r="D1964">
        <v>41893</v>
      </c>
      <c r="E1964">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3">
      <c r="A1965">
        <v>1964</v>
      </c>
      <c r="B1965" t="s">
        <v>4814</v>
      </c>
      <c r="C1965">
        <v>2014</v>
      </c>
      <c r="D1965">
        <v>41893</v>
      </c>
      <c r="E1965">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24.900000000000002</v>
      </c>
      <c r="T1965">
        <v>5</v>
      </c>
      <c r="U1965">
        <v>0</v>
      </c>
      <c r="V1965">
        <v>11.703000000000001</v>
      </c>
    </row>
    <row r="1966" spans="1:22" x14ac:dyDescent="0.3">
      <c r="A1966">
        <v>1965</v>
      </c>
      <c r="B1966" t="s">
        <v>4814</v>
      </c>
      <c r="C1966">
        <v>2014</v>
      </c>
      <c r="D1966">
        <v>41893</v>
      </c>
      <c r="E1966">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17.177399999999977</v>
      </c>
    </row>
    <row r="1967" spans="1:22" x14ac:dyDescent="0.3">
      <c r="A1967">
        <v>1966</v>
      </c>
      <c r="B1967" t="s">
        <v>4814</v>
      </c>
      <c r="C1967">
        <v>2014</v>
      </c>
      <c r="D1967">
        <v>41893</v>
      </c>
      <c r="E1967">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7.2539999999999978</v>
      </c>
    </row>
    <row r="1968" spans="1:22" x14ac:dyDescent="0.3">
      <c r="A1968">
        <v>1967</v>
      </c>
      <c r="B1968" t="s">
        <v>4823</v>
      </c>
      <c r="C1968">
        <v>2014</v>
      </c>
      <c r="D1968">
        <v>41995</v>
      </c>
      <c r="E1968">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281.96999999999997</v>
      </c>
      <c r="T1968">
        <v>3</v>
      </c>
      <c r="U1968">
        <v>0</v>
      </c>
      <c r="V1968">
        <v>78.951599999999999</v>
      </c>
    </row>
    <row r="1969" spans="1:22" x14ac:dyDescent="0.3">
      <c r="A1969">
        <v>1968</v>
      </c>
      <c r="B1969" t="s">
        <v>4823</v>
      </c>
      <c r="C1969">
        <v>2014</v>
      </c>
      <c r="D1969">
        <v>41995</v>
      </c>
      <c r="E1969">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20.154999999999994</v>
      </c>
    </row>
    <row r="1970" spans="1:22" x14ac:dyDescent="0.3">
      <c r="A1970">
        <v>1969</v>
      </c>
      <c r="B1970" t="s">
        <v>4823</v>
      </c>
      <c r="C1970">
        <v>2014</v>
      </c>
      <c r="D1970">
        <v>41995</v>
      </c>
      <c r="E1970">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3">
      <c r="A1971">
        <v>1970</v>
      </c>
      <c r="B1971" t="s">
        <v>4827</v>
      </c>
      <c r="C1971">
        <v>2014</v>
      </c>
      <c r="D1971">
        <v>41906</v>
      </c>
      <c r="E197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102.18599999999998</v>
      </c>
    </row>
    <row r="1972" spans="1:22" x14ac:dyDescent="0.3">
      <c r="A1972">
        <v>1971</v>
      </c>
      <c r="B1972" t="s">
        <v>4828</v>
      </c>
      <c r="C1972">
        <v>2014</v>
      </c>
      <c r="D1972">
        <v>41766</v>
      </c>
      <c r="E1972">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0.64079999999999981</v>
      </c>
    </row>
    <row r="1973" spans="1:22" x14ac:dyDescent="0.3">
      <c r="A1973">
        <v>1972</v>
      </c>
      <c r="B1973" t="s">
        <v>4828</v>
      </c>
      <c r="C1973">
        <v>2014</v>
      </c>
      <c r="D1973">
        <v>41766</v>
      </c>
      <c r="E1973">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408.74399999999997</v>
      </c>
      <c r="T1973">
        <v>7</v>
      </c>
      <c r="U1973">
        <v>0.2</v>
      </c>
      <c r="V1973">
        <v>76.639499999999984</v>
      </c>
    </row>
    <row r="1974" spans="1:22" x14ac:dyDescent="0.3">
      <c r="A1974">
        <v>1973</v>
      </c>
      <c r="B1974" t="s">
        <v>4829</v>
      </c>
      <c r="C1974">
        <v>2011</v>
      </c>
      <c r="D1974">
        <v>40891</v>
      </c>
      <c r="E1974">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5.1039999999999992</v>
      </c>
      <c r="T1974">
        <v>4</v>
      </c>
      <c r="U1974">
        <v>0.8</v>
      </c>
      <c r="V1974">
        <v>-8.6768000000000018</v>
      </c>
    </row>
    <row r="1975" spans="1:22" x14ac:dyDescent="0.3">
      <c r="A1975">
        <v>1974</v>
      </c>
      <c r="B1975" t="s">
        <v>4829</v>
      </c>
      <c r="C1975">
        <v>2011</v>
      </c>
      <c r="D1975">
        <v>40891</v>
      </c>
      <c r="E1975">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2.8960000000000004</v>
      </c>
      <c r="T1975">
        <v>2</v>
      </c>
      <c r="U1975">
        <v>0.2</v>
      </c>
      <c r="V1975">
        <v>0.4705999999999998</v>
      </c>
    </row>
    <row r="1976" spans="1:22" x14ac:dyDescent="0.3">
      <c r="A1976">
        <v>1975</v>
      </c>
      <c r="B1976" t="s">
        <v>4829</v>
      </c>
      <c r="C1976">
        <v>2011</v>
      </c>
      <c r="D1976">
        <v>40891</v>
      </c>
      <c r="E1976">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35.016000000000005</v>
      </c>
      <c r="T1976">
        <v>3</v>
      </c>
      <c r="U1976">
        <v>0.2</v>
      </c>
      <c r="V1976">
        <v>-2.188500000000003</v>
      </c>
    </row>
    <row r="1977" spans="1:22" x14ac:dyDescent="0.3">
      <c r="A1977">
        <v>1976</v>
      </c>
      <c r="B1977" t="s">
        <v>4836</v>
      </c>
      <c r="C1977">
        <v>2011</v>
      </c>
      <c r="D1977">
        <v>40834</v>
      </c>
      <c r="E1977">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275.96999999999997</v>
      </c>
      <c r="T1977">
        <v>3</v>
      </c>
      <c r="U1977">
        <v>0</v>
      </c>
      <c r="V1977">
        <v>11.038799999999981</v>
      </c>
    </row>
    <row r="1978" spans="1:22" x14ac:dyDescent="0.3">
      <c r="A1978">
        <v>1977</v>
      </c>
      <c r="B1978" t="s">
        <v>4836</v>
      </c>
      <c r="C1978">
        <v>2011</v>
      </c>
      <c r="D1978">
        <v>40834</v>
      </c>
      <c r="E1978">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362.68699999999995</v>
      </c>
    </row>
    <row r="1979" spans="1:22" x14ac:dyDescent="0.3">
      <c r="A1979">
        <v>1978</v>
      </c>
      <c r="B1979" t="s">
        <v>4836</v>
      </c>
      <c r="C1979">
        <v>2011</v>
      </c>
      <c r="D1979">
        <v>40834</v>
      </c>
      <c r="E1979">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x14ac:dyDescent="0.3">
      <c r="A1980">
        <v>1979</v>
      </c>
      <c r="B1980" t="s">
        <v>4841</v>
      </c>
      <c r="C1980">
        <v>2012</v>
      </c>
      <c r="D1980">
        <v>41037</v>
      </c>
      <c r="E1980">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0.59039999999999915</v>
      </c>
    </row>
    <row r="1981" spans="1:22" x14ac:dyDescent="0.3">
      <c r="A1981">
        <v>1980</v>
      </c>
      <c r="B1981" t="s">
        <v>4844</v>
      </c>
      <c r="C1981">
        <v>2013</v>
      </c>
      <c r="D1981">
        <v>41379</v>
      </c>
      <c r="E198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105.02279999999996</v>
      </c>
    </row>
    <row r="1982" spans="1:22" x14ac:dyDescent="0.3">
      <c r="A1982">
        <v>1981</v>
      </c>
      <c r="B1982" t="s">
        <v>4844</v>
      </c>
      <c r="C1982">
        <v>2013</v>
      </c>
      <c r="D1982">
        <v>41379</v>
      </c>
      <c r="E1982">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4.2976000000000028</v>
      </c>
    </row>
    <row r="1983" spans="1:22" x14ac:dyDescent="0.3">
      <c r="A1983">
        <v>1982</v>
      </c>
      <c r="B1983" t="s">
        <v>4845</v>
      </c>
      <c r="C1983">
        <v>2012</v>
      </c>
      <c r="D1983">
        <v>41257</v>
      </c>
      <c r="E1983">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1.8047999999999997</v>
      </c>
    </row>
    <row r="1984" spans="1:22" x14ac:dyDescent="0.3">
      <c r="A1984">
        <v>1983</v>
      </c>
      <c r="B1984" t="s">
        <v>4846</v>
      </c>
      <c r="C1984">
        <v>2011</v>
      </c>
      <c r="D1984">
        <v>40880</v>
      </c>
      <c r="E1984">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3">
      <c r="A1985">
        <v>1984</v>
      </c>
      <c r="B1985" t="s">
        <v>4850</v>
      </c>
      <c r="C1985">
        <v>2011</v>
      </c>
      <c r="D1985">
        <v>40872</v>
      </c>
      <c r="E1985">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93.055199999999957</v>
      </c>
    </row>
    <row r="1986" spans="1:22" x14ac:dyDescent="0.3">
      <c r="A1986">
        <v>1985</v>
      </c>
      <c r="B1986" t="s">
        <v>4850</v>
      </c>
      <c r="C1986">
        <v>2011</v>
      </c>
      <c r="D1986">
        <v>40872</v>
      </c>
      <c r="E1986">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10.507200000000001</v>
      </c>
    </row>
    <row r="1987" spans="1:22" x14ac:dyDescent="0.3">
      <c r="A1987">
        <v>1986</v>
      </c>
      <c r="B1987" t="s">
        <v>4850</v>
      </c>
      <c r="C1987">
        <v>2011</v>
      </c>
      <c r="D1987">
        <v>40872</v>
      </c>
      <c r="E1987">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3">
      <c r="A1988">
        <v>1987</v>
      </c>
      <c r="B1988" t="s">
        <v>4851</v>
      </c>
      <c r="C1988">
        <v>2013</v>
      </c>
      <c r="D1988">
        <v>41481</v>
      </c>
      <c r="E1988">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1439.9759999999999</v>
      </c>
      <c r="T1988">
        <v>4</v>
      </c>
      <c r="U1988">
        <v>0.4</v>
      </c>
      <c r="V1988">
        <v>191.99680000000001</v>
      </c>
    </row>
    <row r="1989" spans="1:22" x14ac:dyDescent="0.3">
      <c r="A1989">
        <v>1988</v>
      </c>
      <c r="B1989" t="s">
        <v>4854</v>
      </c>
      <c r="C1989">
        <v>2012</v>
      </c>
      <c r="D1989">
        <v>41222</v>
      </c>
      <c r="E1989">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7.9212000000000007</v>
      </c>
    </row>
    <row r="1990" spans="1:22" x14ac:dyDescent="0.3">
      <c r="A1990">
        <v>1989</v>
      </c>
      <c r="B1990" t="s">
        <v>4854</v>
      </c>
      <c r="C1990">
        <v>2012</v>
      </c>
      <c r="D1990">
        <v>41222</v>
      </c>
      <c r="E1990">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215.11979999999994</v>
      </c>
    </row>
    <row r="1991" spans="1:22" x14ac:dyDescent="0.3">
      <c r="A1991">
        <v>1990</v>
      </c>
      <c r="B1991" t="s">
        <v>4854</v>
      </c>
      <c r="C1991">
        <v>2012</v>
      </c>
      <c r="D1991">
        <v>41222</v>
      </c>
      <c r="E199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3">
      <c r="A1992">
        <v>1991</v>
      </c>
      <c r="B1992" t="s">
        <v>4854</v>
      </c>
      <c r="C1992">
        <v>2012</v>
      </c>
      <c r="D1992">
        <v>41222</v>
      </c>
      <c r="E1992">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3">
      <c r="A1993">
        <v>1992</v>
      </c>
      <c r="B1993" t="s">
        <v>4862</v>
      </c>
      <c r="C1993">
        <v>2014</v>
      </c>
      <c r="D1993">
        <v>41695</v>
      </c>
      <c r="E1993">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-3.7995999999999981</v>
      </c>
    </row>
    <row r="1994" spans="1:22" x14ac:dyDescent="0.3">
      <c r="A1994">
        <v>1993</v>
      </c>
      <c r="B1994" t="s">
        <v>4863</v>
      </c>
      <c r="C1994">
        <v>2014</v>
      </c>
      <c r="D1994">
        <v>41816</v>
      </c>
      <c r="E1994">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26.640000000000004</v>
      </c>
    </row>
    <row r="1995" spans="1:22" x14ac:dyDescent="0.3">
      <c r="A1995">
        <v>1994</v>
      </c>
      <c r="B1995" t="s">
        <v>4863</v>
      </c>
      <c r="C1995">
        <v>2014</v>
      </c>
      <c r="D1995">
        <v>41816</v>
      </c>
      <c r="E1995">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0.73479999999999923</v>
      </c>
    </row>
    <row r="1996" spans="1:22" x14ac:dyDescent="0.3">
      <c r="A1996">
        <v>1995</v>
      </c>
      <c r="B1996" t="s">
        <v>4863</v>
      </c>
      <c r="C1996">
        <v>2014</v>
      </c>
      <c r="D1996">
        <v>41816</v>
      </c>
      <c r="E1996">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3">
      <c r="A1997">
        <v>1996</v>
      </c>
      <c r="B1997" t="s">
        <v>4868</v>
      </c>
      <c r="C1997">
        <v>2014</v>
      </c>
      <c r="D1997">
        <v>41976</v>
      </c>
      <c r="E1997">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294.61999999999995</v>
      </c>
      <c r="T1997">
        <v>5</v>
      </c>
      <c r="U1997">
        <v>0.8</v>
      </c>
      <c r="V1997">
        <v>-766.01199999999994</v>
      </c>
    </row>
    <row r="1998" spans="1:22" x14ac:dyDescent="0.3">
      <c r="A1998">
        <v>1997</v>
      </c>
      <c r="B1998" t="s">
        <v>4868</v>
      </c>
      <c r="C1998">
        <v>2014</v>
      </c>
      <c r="D1998">
        <v>41976</v>
      </c>
      <c r="E1998">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row>
    <row r="1999" spans="1:22" x14ac:dyDescent="0.3">
      <c r="A1999">
        <v>1998</v>
      </c>
      <c r="B1999" t="s">
        <v>4873</v>
      </c>
      <c r="C1999">
        <v>2011</v>
      </c>
      <c r="D1999">
        <v>40581</v>
      </c>
      <c r="E1999">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7.1999999999999993</v>
      </c>
    </row>
    <row r="2000" spans="1:22" x14ac:dyDescent="0.3">
      <c r="A2000">
        <v>1999</v>
      </c>
      <c r="B2000" t="s">
        <v>4873</v>
      </c>
      <c r="C2000">
        <v>2011</v>
      </c>
      <c r="D2000">
        <v>40581</v>
      </c>
      <c r="E2000">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42.018600000000006</v>
      </c>
    </row>
    <row r="2001" spans="1:22" x14ac:dyDescent="0.3">
      <c r="A2001">
        <v>2000</v>
      </c>
      <c r="B2001" t="s">
        <v>4873</v>
      </c>
      <c r="C2001">
        <v>2011</v>
      </c>
      <c r="D2001">
        <v>40581</v>
      </c>
      <c r="E200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42.035499999999985</v>
      </c>
    </row>
    <row r="2002" spans="1:22" x14ac:dyDescent="0.3">
      <c r="A2002">
        <v>2001</v>
      </c>
      <c r="B2002" t="s">
        <v>4875</v>
      </c>
      <c r="C2002">
        <v>2014</v>
      </c>
      <c r="D2002">
        <v>41741</v>
      </c>
      <c r="E2002">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199.95000000000002</v>
      </c>
      <c r="T2002">
        <v>5</v>
      </c>
      <c r="U2002">
        <v>0</v>
      </c>
      <c r="V2002">
        <v>21.994499999999988</v>
      </c>
    </row>
    <row r="2003" spans="1:22" x14ac:dyDescent="0.3">
      <c r="A2003">
        <v>2002</v>
      </c>
      <c r="B2003" t="s">
        <v>4875</v>
      </c>
      <c r="C2003">
        <v>2014</v>
      </c>
      <c r="D2003">
        <v>41741</v>
      </c>
      <c r="E2003">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14.232399999999998</v>
      </c>
    </row>
    <row r="2004" spans="1:22" x14ac:dyDescent="0.3">
      <c r="A2004">
        <v>2003</v>
      </c>
      <c r="B2004" t="s">
        <v>4878</v>
      </c>
      <c r="C2004">
        <v>2014</v>
      </c>
      <c r="D2004">
        <v>41999</v>
      </c>
      <c r="E2004">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9.5940000000000012</v>
      </c>
    </row>
    <row r="2005" spans="1:22" x14ac:dyDescent="0.3">
      <c r="A2005">
        <v>2004</v>
      </c>
      <c r="B2005" t="s">
        <v>4878</v>
      </c>
      <c r="C2005">
        <v>2014</v>
      </c>
      <c r="D2005">
        <v>41999</v>
      </c>
      <c r="E2005">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row>
    <row r="2006" spans="1:22" x14ac:dyDescent="0.3">
      <c r="A2006">
        <v>2005</v>
      </c>
      <c r="B2006" t="s">
        <v>4879</v>
      </c>
      <c r="C2006">
        <v>2014</v>
      </c>
      <c r="D2006">
        <v>41741</v>
      </c>
      <c r="E2006">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11.363999999999997</v>
      </c>
      <c r="T2006">
        <v>3</v>
      </c>
      <c r="U2006">
        <v>0.8</v>
      </c>
      <c r="V2006">
        <v>-17.045999999999999</v>
      </c>
    </row>
    <row r="2007" spans="1:22" x14ac:dyDescent="0.3">
      <c r="A2007">
        <v>2006</v>
      </c>
      <c r="B2007" t="s">
        <v>4881</v>
      </c>
      <c r="C2007">
        <v>2011</v>
      </c>
      <c r="D2007">
        <v>40908</v>
      </c>
      <c r="E2007">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11.575199999999999</v>
      </c>
    </row>
    <row r="2008" spans="1:22" x14ac:dyDescent="0.3">
      <c r="A2008">
        <v>2007</v>
      </c>
      <c r="B2008" t="s">
        <v>4881</v>
      </c>
      <c r="C2008">
        <v>2011</v>
      </c>
      <c r="D2008">
        <v>40908</v>
      </c>
      <c r="E2008">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16.160200000000003</v>
      </c>
    </row>
    <row r="2009" spans="1:22" x14ac:dyDescent="0.3">
      <c r="A2009">
        <v>2008</v>
      </c>
      <c r="B2009" t="s">
        <v>4882</v>
      </c>
      <c r="C2009">
        <v>2014</v>
      </c>
      <c r="D2009">
        <v>41855</v>
      </c>
      <c r="E2009">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183.37199999999999</v>
      </c>
      <c r="T2009">
        <v>2</v>
      </c>
      <c r="U2009">
        <v>0.3</v>
      </c>
      <c r="V2009">
        <v>-36.674399999999991</v>
      </c>
    </row>
    <row r="2010" spans="1:22" x14ac:dyDescent="0.3">
      <c r="A2010">
        <v>2009</v>
      </c>
      <c r="B2010" t="s">
        <v>4885</v>
      </c>
      <c r="C2010">
        <v>2011</v>
      </c>
      <c r="D2010">
        <v>40862</v>
      </c>
      <c r="E2010">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0.47519999999999984</v>
      </c>
    </row>
    <row r="2011" spans="1:22" x14ac:dyDescent="0.3">
      <c r="A2011">
        <v>2010</v>
      </c>
      <c r="B2011" t="s">
        <v>4885</v>
      </c>
      <c r="C2011">
        <v>2011</v>
      </c>
      <c r="D2011">
        <v>40862</v>
      </c>
      <c r="E201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333.05600000000004</v>
      </c>
      <c r="T2011">
        <v>2</v>
      </c>
      <c r="U2011">
        <v>0.2</v>
      </c>
      <c r="V2011">
        <v>29.142400000000009</v>
      </c>
    </row>
    <row r="2012" spans="1:22" x14ac:dyDescent="0.3">
      <c r="A2012">
        <v>2011</v>
      </c>
      <c r="B2012" t="s">
        <v>4885</v>
      </c>
      <c r="C2012">
        <v>2011</v>
      </c>
      <c r="D2012">
        <v>40862</v>
      </c>
      <c r="E2012">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7.7799999999999976</v>
      </c>
    </row>
    <row r="2013" spans="1:22" x14ac:dyDescent="0.3">
      <c r="A2013">
        <v>2012</v>
      </c>
      <c r="B2013" t="s">
        <v>4887</v>
      </c>
      <c r="C2013">
        <v>2012</v>
      </c>
      <c r="D2013">
        <v>41254</v>
      </c>
      <c r="E2013">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3">
      <c r="A2014">
        <v>2013</v>
      </c>
      <c r="B2014" t="s">
        <v>4887</v>
      </c>
      <c r="C2014">
        <v>2012</v>
      </c>
      <c r="D2014">
        <v>41254</v>
      </c>
      <c r="E2014">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4.6344000000000012</v>
      </c>
    </row>
    <row r="2015" spans="1:22" x14ac:dyDescent="0.3">
      <c r="A2015">
        <v>2014</v>
      </c>
      <c r="B2015" t="s">
        <v>4892</v>
      </c>
      <c r="C2015">
        <v>2013</v>
      </c>
      <c r="D2015">
        <v>41536</v>
      </c>
      <c r="E2015">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row>
    <row r="2016" spans="1:22" x14ac:dyDescent="0.3">
      <c r="A2016">
        <v>2015</v>
      </c>
      <c r="B2016" t="s">
        <v>4892</v>
      </c>
      <c r="C2016">
        <v>2013</v>
      </c>
      <c r="D2016">
        <v>41536</v>
      </c>
      <c r="E2016">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3">
      <c r="A2017">
        <v>2016</v>
      </c>
      <c r="B2017" t="s">
        <v>4892</v>
      </c>
      <c r="C2017">
        <v>2013</v>
      </c>
      <c r="D2017">
        <v>41536</v>
      </c>
      <c r="E2017">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3">
      <c r="A2018">
        <v>2017</v>
      </c>
      <c r="B2018" t="s">
        <v>4897</v>
      </c>
      <c r="C2018">
        <v>2012</v>
      </c>
      <c r="D2018">
        <v>40987</v>
      </c>
      <c r="E2018">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3">
      <c r="A2019">
        <v>2018</v>
      </c>
      <c r="B2019" t="s">
        <v>4897</v>
      </c>
      <c r="C2019">
        <v>2012</v>
      </c>
      <c r="D2019">
        <v>40987</v>
      </c>
      <c r="E2019">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6.8713999999999995</v>
      </c>
    </row>
    <row r="2020" spans="1:22" x14ac:dyDescent="0.3">
      <c r="A2020">
        <v>2019</v>
      </c>
      <c r="B2020" t="s">
        <v>4897</v>
      </c>
      <c r="C2020">
        <v>2012</v>
      </c>
      <c r="D2020">
        <v>40987</v>
      </c>
      <c r="E2020">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3">
      <c r="A2021">
        <v>2020</v>
      </c>
      <c r="B2021" t="s">
        <v>4897</v>
      </c>
      <c r="C2021">
        <v>2012</v>
      </c>
      <c r="D2021">
        <v>40987</v>
      </c>
      <c r="E202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3">
      <c r="A2022">
        <v>2021</v>
      </c>
      <c r="B2022" t="s">
        <v>4899</v>
      </c>
      <c r="C2022">
        <v>2013</v>
      </c>
      <c r="D2022">
        <v>41537</v>
      </c>
      <c r="E2022">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481.86899999999986</v>
      </c>
    </row>
    <row r="2023" spans="1:22" x14ac:dyDescent="0.3">
      <c r="A2023">
        <v>2022</v>
      </c>
      <c r="B2023" t="s">
        <v>4899</v>
      </c>
      <c r="C2023">
        <v>2013</v>
      </c>
      <c r="D2023">
        <v>41537</v>
      </c>
      <c r="E2023">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7.6679999999999993</v>
      </c>
    </row>
    <row r="2024" spans="1:22" x14ac:dyDescent="0.3">
      <c r="A2024">
        <v>2023</v>
      </c>
      <c r="B2024" t="s">
        <v>4899</v>
      </c>
      <c r="C2024">
        <v>2013</v>
      </c>
      <c r="D2024">
        <v>41537</v>
      </c>
      <c r="E2024">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23.774400000000004</v>
      </c>
    </row>
    <row r="2025" spans="1:22" x14ac:dyDescent="0.3">
      <c r="A2025">
        <v>2024</v>
      </c>
      <c r="B2025" t="s">
        <v>4899</v>
      </c>
      <c r="C2025">
        <v>2013</v>
      </c>
      <c r="D2025">
        <v>41537</v>
      </c>
      <c r="E2025">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3">
      <c r="A2026">
        <v>2025</v>
      </c>
      <c r="B2026" t="s">
        <v>4902</v>
      </c>
      <c r="C2026">
        <v>2014</v>
      </c>
      <c r="D2026">
        <v>41872</v>
      </c>
      <c r="E2026">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239.12000000000003</v>
      </c>
      <c r="T2026">
        <v>5</v>
      </c>
      <c r="U2026">
        <v>0.2</v>
      </c>
      <c r="V2026">
        <v>77.71399999999997</v>
      </c>
    </row>
    <row r="2027" spans="1:22" x14ac:dyDescent="0.3">
      <c r="A2027">
        <v>2026</v>
      </c>
      <c r="B2027" t="s">
        <v>4903</v>
      </c>
      <c r="C2027">
        <v>2012</v>
      </c>
      <c r="D2027">
        <v>40981</v>
      </c>
      <c r="E2027">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3">
      <c r="A2028">
        <v>2027</v>
      </c>
      <c r="B2028" t="s">
        <v>4904</v>
      </c>
      <c r="C2028">
        <v>2013</v>
      </c>
      <c r="D2028">
        <v>41526</v>
      </c>
      <c r="E2028">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11.558399999999999</v>
      </c>
    </row>
    <row r="2029" spans="1:22" x14ac:dyDescent="0.3">
      <c r="A2029">
        <v>2028</v>
      </c>
      <c r="B2029" t="s">
        <v>4904</v>
      </c>
      <c r="C2029">
        <v>2013</v>
      </c>
      <c r="D2029">
        <v>41526</v>
      </c>
      <c r="E2029">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67.13600000000001</v>
      </c>
      <c r="T2029">
        <v>4</v>
      </c>
      <c r="U2029">
        <v>0.2</v>
      </c>
      <c r="V2029">
        <v>23.497599999999995</v>
      </c>
    </row>
    <row r="2030" spans="1:22" x14ac:dyDescent="0.3">
      <c r="A2030">
        <v>2029</v>
      </c>
      <c r="B2030" t="s">
        <v>4905</v>
      </c>
      <c r="C2030">
        <v>2012</v>
      </c>
      <c r="D2030">
        <v>41239</v>
      </c>
      <c r="E2030">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3">
      <c r="A2031">
        <v>2030</v>
      </c>
      <c r="B2031" t="s">
        <v>4905</v>
      </c>
      <c r="C2031">
        <v>2012</v>
      </c>
      <c r="D2031">
        <v>41239</v>
      </c>
      <c r="E203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3">
      <c r="A2032">
        <v>2031</v>
      </c>
      <c r="B2032" t="s">
        <v>4905</v>
      </c>
      <c r="C2032">
        <v>2012</v>
      </c>
      <c r="D2032">
        <v>41239</v>
      </c>
      <c r="E2032">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3">
      <c r="A2033">
        <v>2032</v>
      </c>
      <c r="B2033" t="s">
        <v>4905</v>
      </c>
      <c r="C2033">
        <v>2012</v>
      </c>
      <c r="D2033">
        <v>41239</v>
      </c>
      <c r="E2033">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3">
      <c r="A2034">
        <v>2033</v>
      </c>
      <c r="B2034" t="s">
        <v>4909</v>
      </c>
      <c r="C2034">
        <v>2013</v>
      </c>
      <c r="D2034">
        <v>41618</v>
      </c>
      <c r="E2034">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9.3920000000000012</v>
      </c>
      <c r="T2034">
        <v>2</v>
      </c>
      <c r="U2034">
        <v>0.2</v>
      </c>
      <c r="V2034">
        <v>3.2871999999999999</v>
      </c>
    </row>
    <row r="2035" spans="1:22" x14ac:dyDescent="0.3">
      <c r="A2035">
        <v>2034</v>
      </c>
      <c r="B2035" t="s">
        <v>4909</v>
      </c>
      <c r="C2035">
        <v>2013</v>
      </c>
      <c r="D2035">
        <v>41618</v>
      </c>
      <c r="E2035">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9.3280000000000012</v>
      </c>
      <c r="T2035">
        <v>1</v>
      </c>
      <c r="U2035">
        <v>0.2</v>
      </c>
      <c r="V2035">
        <v>0.8162000000000007</v>
      </c>
    </row>
    <row r="2036" spans="1:22" x14ac:dyDescent="0.3">
      <c r="A2036">
        <v>2035</v>
      </c>
      <c r="B2036" t="s">
        <v>4910</v>
      </c>
      <c r="C2036">
        <v>2014</v>
      </c>
      <c r="D2036">
        <v>41908</v>
      </c>
      <c r="E2036">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3">
      <c r="A2037">
        <v>2036</v>
      </c>
      <c r="B2037" t="s">
        <v>4910</v>
      </c>
      <c r="C2037">
        <v>2014</v>
      </c>
      <c r="D2037">
        <v>41908</v>
      </c>
      <c r="E2037">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269.96999999999997</v>
      </c>
      <c r="T2037">
        <v>3</v>
      </c>
      <c r="U2037">
        <v>0</v>
      </c>
      <c r="V2037">
        <v>51.294299999999964</v>
      </c>
    </row>
    <row r="2038" spans="1:22" x14ac:dyDescent="0.3">
      <c r="A2038">
        <v>2037</v>
      </c>
      <c r="B2038" t="s">
        <v>4913</v>
      </c>
      <c r="C2038">
        <v>2012</v>
      </c>
      <c r="D2038">
        <v>40931</v>
      </c>
      <c r="E2038">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3">
      <c r="A2039">
        <v>2038</v>
      </c>
      <c r="B2039" t="s">
        <v>4913</v>
      </c>
      <c r="C2039">
        <v>2012</v>
      </c>
      <c r="D2039">
        <v>40931</v>
      </c>
      <c r="E2039">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6.8713999999999995</v>
      </c>
    </row>
    <row r="2040" spans="1:22" x14ac:dyDescent="0.3">
      <c r="A2040">
        <v>2039</v>
      </c>
      <c r="B2040" t="s">
        <v>4915</v>
      </c>
      <c r="C2040">
        <v>2012</v>
      </c>
      <c r="D2040">
        <v>41078</v>
      </c>
      <c r="E2040">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11.952000000000002</v>
      </c>
      <c r="T2040">
        <v>3</v>
      </c>
      <c r="U2040">
        <v>0.2</v>
      </c>
      <c r="V2040">
        <v>4.3326000000000002</v>
      </c>
    </row>
    <row r="2041" spans="1:22" x14ac:dyDescent="0.3">
      <c r="A2041">
        <v>2040</v>
      </c>
      <c r="B2041" t="s">
        <v>4915</v>
      </c>
      <c r="C2041">
        <v>2012</v>
      </c>
      <c r="D2041">
        <v>41078</v>
      </c>
      <c r="E204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4.5360000000000014</v>
      </c>
      <c r="T2041">
        <v>7</v>
      </c>
      <c r="U2041">
        <v>0.7</v>
      </c>
      <c r="V2041">
        <v>-3.3263999999999996</v>
      </c>
    </row>
    <row r="2042" spans="1:22" x14ac:dyDescent="0.3">
      <c r="A2042">
        <v>2041</v>
      </c>
      <c r="B2042" t="s">
        <v>4915</v>
      </c>
      <c r="C2042">
        <v>2012</v>
      </c>
      <c r="D2042">
        <v>41078</v>
      </c>
      <c r="E2042">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-6.1039999999999974</v>
      </c>
    </row>
    <row r="2043" spans="1:22" x14ac:dyDescent="0.3">
      <c r="A2043">
        <v>2042</v>
      </c>
      <c r="B2043" t="s">
        <v>4915</v>
      </c>
      <c r="C2043">
        <v>2012</v>
      </c>
      <c r="D2043">
        <v>41078</v>
      </c>
      <c r="E2043">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20.724000000000007</v>
      </c>
    </row>
    <row r="2044" spans="1:22" x14ac:dyDescent="0.3">
      <c r="A2044">
        <v>2043</v>
      </c>
      <c r="B2044" t="s">
        <v>4918</v>
      </c>
      <c r="C2044">
        <v>2012</v>
      </c>
      <c r="D2044">
        <v>41184</v>
      </c>
      <c r="E2044">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57.504000000000005</v>
      </c>
      <c r="T2044">
        <v>6</v>
      </c>
      <c r="U2044">
        <v>0.2</v>
      </c>
      <c r="V2044">
        <v>20.1264</v>
      </c>
    </row>
    <row r="2045" spans="1:22" x14ac:dyDescent="0.3">
      <c r="A2045">
        <v>2044</v>
      </c>
      <c r="B2045" t="s">
        <v>4921</v>
      </c>
      <c r="C2045">
        <v>2014</v>
      </c>
      <c r="D2045">
        <v>41962</v>
      </c>
      <c r="E2045">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38.864000000000004</v>
      </c>
      <c r="T2045">
        <v>7</v>
      </c>
      <c r="U2045">
        <v>0.2</v>
      </c>
      <c r="V2045">
        <v>7.7728000000000002</v>
      </c>
    </row>
    <row r="2046" spans="1:22" x14ac:dyDescent="0.3">
      <c r="A2046">
        <v>2045</v>
      </c>
      <c r="B2046" t="s">
        <v>4922</v>
      </c>
      <c r="C2046">
        <v>2011</v>
      </c>
      <c r="D2046">
        <v>40772</v>
      </c>
      <c r="E2046">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15.552000000000003</v>
      </c>
      <c r="T2046">
        <v>3</v>
      </c>
      <c r="U2046">
        <v>0.2</v>
      </c>
      <c r="V2046">
        <v>5.4432</v>
      </c>
    </row>
    <row r="2047" spans="1:22" x14ac:dyDescent="0.3">
      <c r="A2047">
        <v>2046</v>
      </c>
      <c r="B2047" t="s">
        <v>4923</v>
      </c>
      <c r="C2047">
        <v>2013</v>
      </c>
      <c r="D2047">
        <v>41473</v>
      </c>
      <c r="E2047">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45.539199999999994</v>
      </c>
    </row>
    <row r="2048" spans="1:22" x14ac:dyDescent="0.3">
      <c r="A2048">
        <v>2047</v>
      </c>
      <c r="B2048" t="s">
        <v>4923</v>
      </c>
      <c r="C2048">
        <v>2013</v>
      </c>
      <c r="D2048">
        <v>41473</v>
      </c>
      <c r="E2048">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280.59000000000003</v>
      </c>
    </row>
    <row r="2049" spans="1:22" x14ac:dyDescent="0.3">
      <c r="A2049">
        <v>2048</v>
      </c>
      <c r="B2049" t="s">
        <v>4923</v>
      </c>
      <c r="C2049">
        <v>2013</v>
      </c>
      <c r="D2049">
        <v>41473</v>
      </c>
      <c r="E2049">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26.630399999999998</v>
      </c>
    </row>
    <row r="2050" spans="1:22" x14ac:dyDescent="0.3">
      <c r="A2050">
        <v>2049</v>
      </c>
      <c r="B2050" t="s">
        <v>4927</v>
      </c>
      <c r="C2050">
        <v>2012</v>
      </c>
      <c r="D2050">
        <v>41101</v>
      </c>
      <c r="E2050">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row>
    <row r="2051" spans="1:22" x14ac:dyDescent="0.3">
      <c r="A2051">
        <v>2050</v>
      </c>
      <c r="B2051" t="s">
        <v>4927</v>
      </c>
      <c r="C2051">
        <v>2012</v>
      </c>
      <c r="D2051">
        <v>41101</v>
      </c>
      <c r="E205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2.5020000000000002</v>
      </c>
      <c r="T2051">
        <v>3</v>
      </c>
      <c r="U2051">
        <v>0.7</v>
      </c>
      <c r="V2051">
        <v>-2.0015999999999998</v>
      </c>
    </row>
    <row r="2052" spans="1:22" x14ac:dyDescent="0.3">
      <c r="A2052">
        <v>2051</v>
      </c>
      <c r="B2052" t="s">
        <v>4927</v>
      </c>
      <c r="C2052">
        <v>2012</v>
      </c>
      <c r="D2052">
        <v>41101</v>
      </c>
      <c r="E2052">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6.4800000000000013</v>
      </c>
      <c r="T2052">
        <v>4</v>
      </c>
      <c r="U2052">
        <v>0.7</v>
      </c>
      <c r="V2052">
        <v>-4.7519999999999989</v>
      </c>
    </row>
    <row r="2053" spans="1:22" x14ac:dyDescent="0.3">
      <c r="A2053">
        <v>2052</v>
      </c>
      <c r="B2053" t="s">
        <v>4927</v>
      </c>
      <c r="C2053">
        <v>2012</v>
      </c>
      <c r="D2053">
        <v>41101</v>
      </c>
      <c r="E2053">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341.48799999999994</v>
      </c>
      <c r="T2053">
        <v>8</v>
      </c>
      <c r="U2053">
        <v>0.3</v>
      </c>
      <c r="V2053">
        <v>-73.175999999999988</v>
      </c>
    </row>
    <row r="2054" spans="1:22" x14ac:dyDescent="0.3">
      <c r="A2054">
        <v>2053</v>
      </c>
      <c r="B2054" t="s">
        <v>4927</v>
      </c>
      <c r="C2054">
        <v>2012</v>
      </c>
      <c r="D2054">
        <v>41101</v>
      </c>
      <c r="E2054">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0.83399999999999963</v>
      </c>
    </row>
    <row r="2055" spans="1:22" x14ac:dyDescent="0.3">
      <c r="A2055">
        <v>2054</v>
      </c>
      <c r="B2055" t="s">
        <v>4927</v>
      </c>
      <c r="C2055">
        <v>2012</v>
      </c>
      <c r="D2055">
        <v>41101</v>
      </c>
      <c r="E2055">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x14ac:dyDescent="0.3">
      <c r="A2056">
        <v>2055</v>
      </c>
      <c r="B2056" t="s">
        <v>4932</v>
      </c>
      <c r="C2056">
        <v>2013</v>
      </c>
      <c r="D2056">
        <v>41610</v>
      </c>
      <c r="E2056">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3">
      <c r="A2057">
        <v>2056</v>
      </c>
      <c r="B2057" t="s">
        <v>4933</v>
      </c>
      <c r="C2057">
        <v>2014</v>
      </c>
      <c r="D2057">
        <v>41996</v>
      </c>
      <c r="E2057">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199.95000000000002</v>
      </c>
      <c r="T2057">
        <v>5</v>
      </c>
      <c r="U2057">
        <v>0</v>
      </c>
      <c r="V2057">
        <v>63.983999999999988</v>
      </c>
    </row>
    <row r="2058" spans="1:22" x14ac:dyDescent="0.3">
      <c r="A2058">
        <v>2057</v>
      </c>
      <c r="B2058" t="s">
        <v>4933</v>
      </c>
      <c r="C2058">
        <v>2014</v>
      </c>
      <c r="D2058">
        <v>41996</v>
      </c>
      <c r="E2058">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1586.6899999999998</v>
      </c>
      <c r="T2058">
        <v>7</v>
      </c>
      <c r="U2058">
        <v>0</v>
      </c>
      <c r="V2058">
        <v>412.5394</v>
      </c>
    </row>
    <row r="2059" spans="1:22" x14ac:dyDescent="0.3">
      <c r="A2059">
        <v>2058</v>
      </c>
      <c r="B2059" t="s">
        <v>4933</v>
      </c>
      <c r="C2059">
        <v>2014</v>
      </c>
      <c r="D2059">
        <v>41996</v>
      </c>
      <c r="E2059">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30.596399999999996</v>
      </c>
    </row>
    <row r="2060" spans="1:22" x14ac:dyDescent="0.3">
      <c r="A2060">
        <v>2059</v>
      </c>
      <c r="B2060" t="s">
        <v>4933</v>
      </c>
      <c r="C2060">
        <v>2014</v>
      </c>
      <c r="D2060">
        <v>41996</v>
      </c>
      <c r="E2060">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row>
    <row r="2061" spans="1:22" x14ac:dyDescent="0.3">
      <c r="A2061">
        <v>2060</v>
      </c>
      <c r="B2061" t="s">
        <v>4936</v>
      </c>
      <c r="C2061">
        <v>2011</v>
      </c>
      <c r="D2061">
        <v>40847</v>
      </c>
      <c r="E206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3">
      <c r="A2062">
        <v>2061</v>
      </c>
      <c r="B2062" t="s">
        <v>4936</v>
      </c>
      <c r="C2062">
        <v>2011</v>
      </c>
      <c r="D2062">
        <v>40847</v>
      </c>
      <c r="E2062">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20.877999999999997</v>
      </c>
    </row>
    <row r="2063" spans="1:22" x14ac:dyDescent="0.3">
      <c r="A2063">
        <v>2062</v>
      </c>
      <c r="B2063" t="s">
        <v>4936</v>
      </c>
      <c r="C2063">
        <v>2011</v>
      </c>
      <c r="D2063">
        <v>40847</v>
      </c>
      <c r="E2063">
        <v>40851</v>
      </c>
      <c r="F2063" t="s">
        <v>50</v>
      </c>
      <c r="G2063" t="s">
        <v>513</v>
      </c>
      <c r="H2063" t="s">
        <v>514</v>
      </c>
      <c r="I2063" t="s">
        <v>41</v>
      </c>
      <c r="J2063" t="s">
        <v>27</v>
      </c>
      <c r="K2063" t="s">
        <v>42</v>
      </c>
      <c r="L2063" t="s">
        <v>43</v>
      </c>
      <c r="M2063">
        <v>90049</v>
      </c>
      <c r="N2063" t="s">
        <v>44</v>
      </c>
      <c r="O2063" t="s">
        <v>4940</v>
      </c>
      <c r="P2063" t="s">
        <v>46</v>
      </c>
      <c r="Q2063" t="s">
        <v>75</v>
      </c>
      <c r="R2063" t="s">
        <v>4941</v>
      </c>
      <c r="S2063">
        <v>15.968000000000002</v>
      </c>
      <c r="T2063">
        <v>2</v>
      </c>
      <c r="U2063">
        <v>0.2</v>
      </c>
      <c r="V2063">
        <v>5.3891999999999989</v>
      </c>
    </row>
    <row r="2064" spans="1:22" x14ac:dyDescent="0.3">
      <c r="A2064">
        <v>2063</v>
      </c>
      <c r="B2064" t="s">
        <v>4936</v>
      </c>
      <c r="C2064">
        <v>2011</v>
      </c>
      <c r="D2064">
        <v>40847</v>
      </c>
      <c r="E2064">
        <v>40851</v>
      </c>
      <c r="F2064" t="s">
        <v>50</v>
      </c>
      <c r="G2064" t="s">
        <v>513</v>
      </c>
      <c r="H2064" t="s">
        <v>514</v>
      </c>
      <c r="I2064" t="s">
        <v>41</v>
      </c>
      <c r="J2064" t="s">
        <v>27</v>
      </c>
      <c r="K2064" t="s">
        <v>42</v>
      </c>
      <c r="L2064" t="s">
        <v>43</v>
      </c>
      <c r="M2064">
        <v>90049</v>
      </c>
      <c r="N2064" t="s">
        <v>44</v>
      </c>
      <c r="O2064" t="s">
        <v>4942</v>
      </c>
      <c r="P2064" t="s">
        <v>46</v>
      </c>
      <c r="Q2064" t="s">
        <v>90</v>
      </c>
      <c r="R2064" t="s">
        <v>4943</v>
      </c>
      <c r="S2064">
        <v>64.740000000000009</v>
      </c>
      <c r="T2064">
        <v>13</v>
      </c>
      <c r="U2064">
        <v>0</v>
      </c>
      <c r="V2064">
        <v>30.427800000000005</v>
      </c>
    </row>
    <row r="2065" spans="1:22" x14ac:dyDescent="0.3">
      <c r="A2065">
        <v>2064</v>
      </c>
      <c r="B2065" t="s">
        <v>4936</v>
      </c>
      <c r="C2065">
        <v>2011</v>
      </c>
      <c r="D2065">
        <v>40847</v>
      </c>
      <c r="E2065">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6.0299999999999994</v>
      </c>
    </row>
    <row r="2066" spans="1:22" x14ac:dyDescent="0.3">
      <c r="A2066">
        <v>2065</v>
      </c>
      <c r="B2066" t="s">
        <v>4936</v>
      </c>
      <c r="C2066">
        <v>2011</v>
      </c>
      <c r="D2066">
        <v>40847</v>
      </c>
      <c r="E2066">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12.169199999999989</v>
      </c>
    </row>
    <row r="2067" spans="1:22" x14ac:dyDescent="0.3">
      <c r="A2067">
        <v>2066</v>
      </c>
      <c r="B2067" t="s">
        <v>4936</v>
      </c>
      <c r="C2067">
        <v>2011</v>
      </c>
      <c r="D2067">
        <v>40847</v>
      </c>
      <c r="E2067">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row>
    <row r="2068" spans="1:22" x14ac:dyDescent="0.3">
      <c r="A2068">
        <v>2067</v>
      </c>
      <c r="B2068" t="s">
        <v>4936</v>
      </c>
      <c r="C2068">
        <v>2011</v>
      </c>
      <c r="D2068">
        <v>40847</v>
      </c>
      <c r="E2068">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47.862899999999982</v>
      </c>
    </row>
    <row r="2069" spans="1:22" x14ac:dyDescent="0.3">
      <c r="A2069">
        <v>2068</v>
      </c>
      <c r="B2069" t="s">
        <v>4936</v>
      </c>
      <c r="C2069">
        <v>2011</v>
      </c>
      <c r="D2069">
        <v>40847</v>
      </c>
      <c r="E2069">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3.7169999999999996</v>
      </c>
    </row>
    <row r="2070" spans="1:22" x14ac:dyDescent="0.3">
      <c r="A2070">
        <v>2069</v>
      </c>
      <c r="B2070" t="s">
        <v>4946</v>
      </c>
      <c r="C2070">
        <v>2012</v>
      </c>
      <c r="D2070">
        <v>41012</v>
      </c>
      <c r="E2070">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69.98599999999999</v>
      </c>
    </row>
    <row r="2071" spans="1:22" x14ac:dyDescent="0.3">
      <c r="A2071">
        <v>2070</v>
      </c>
      <c r="B2071" t="s">
        <v>4946</v>
      </c>
      <c r="C2071">
        <v>2012</v>
      </c>
      <c r="D2071">
        <v>41012</v>
      </c>
      <c r="E207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x14ac:dyDescent="0.3">
      <c r="A2072">
        <v>2071</v>
      </c>
      <c r="B2072" t="s">
        <v>4951</v>
      </c>
      <c r="C2072">
        <v>2013</v>
      </c>
      <c r="D2072">
        <v>41477</v>
      </c>
      <c r="E2072">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1.9410000000000003</v>
      </c>
      <c r="T2072">
        <v>1</v>
      </c>
      <c r="U2072">
        <v>0.7</v>
      </c>
      <c r="V2072">
        <v>-1.294</v>
      </c>
    </row>
    <row r="2073" spans="1:22" x14ac:dyDescent="0.3">
      <c r="A2073">
        <v>2072</v>
      </c>
      <c r="B2073" t="s">
        <v>4954</v>
      </c>
      <c r="C2073">
        <v>2014</v>
      </c>
      <c r="D2073">
        <v>41964</v>
      </c>
      <c r="E2073">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row>
    <row r="2074" spans="1:22" x14ac:dyDescent="0.3">
      <c r="A2074">
        <v>2073</v>
      </c>
      <c r="B2074" t="s">
        <v>4958</v>
      </c>
      <c r="C2074">
        <v>2013</v>
      </c>
      <c r="D2074">
        <v>41605</v>
      </c>
      <c r="E2074">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7.3120000000000012</v>
      </c>
      <c r="T2074">
        <v>2</v>
      </c>
      <c r="U2074">
        <v>0.2</v>
      </c>
      <c r="V2074">
        <v>2.5591999999999997</v>
      </c>
    </row>
    <row r="2075" spans="1:22" x14ac:dyDescent="0.3">
      <c r="A2075">
        <v>2074</v>
      </c>
      <c r="B2075" t="s">
        <v>4961</v>
      </c>
      <c r="C2075">
        <v>2014</v>
      </c>
      <c r="D2075">
        <v>41951</v>
      </c>
      <c r="E2075">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13.793099999999999</v>
      </c>
    </row>
    <row r="2076" spans="1:22" x14ac:dyDescent="0.3">
      <c r="A2076">
        <v>2075</v>
      </c>
      <c r="B2076" t="s">
        <v>4961</v>
      </c>
      <c r="C2076">
        <v>2014</v>
      </c>
      <c r="D2076">
        <v>41951</v>
      </c>
      <c r="E2076">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761.5440000000001</v>
      </c>
      <c r="T2076">
        <v>7</v>
      </c>
      <c r="U2076">
        <v>0.2</v>
      </c>
      <c r="V2076">
        <v>66.635100000000023</v>
      </c>
    </row>
    <row r="2077" spans="1:22" x14ac:dyDescent="0.3">
      <c r="A2077">
        <v>2076</v>
      </c>
      <c r="B2077" t="s">
        <v>4966</v>
      </c>
      <c r="C2077">
        <v>2011</v>
      </c>
      <c r="D2077">
        <v>40878</v>
      </c>
      <c r="E2077">
        <v>40882</v>
      </c>
      <c r="F2077" t="s">
        <v>50</v>
      </c>
      <c r="G2077" t="s">
        <v>2562</v>
      </c>
      <c r="H2077" t="s">
        <v>2563</v>
      </c>
      <c r="I2077" t="s">
        <v>26</v>
      </c>
      <c r="J2077" t="s">
        <v>27</v>
      </c>
      <c r="K2077" t="s">
        <v>127</v>
      </c>
      <c r="L2077" t="s">
        <v>43</v>
      </c>
      <c r="M2077">
        <v>94122</v>
      </c>
      <c r="N2077" t="s">
        <v>44</v>
      </c>
      <c r="O2077" t="s">
        <v>1100</v>
      </c>
      <c r="P2077" t="s">
        <v>32</v>
      </c>
      <c r="Q2077" t="s">
        <v>65</v>
      </c>
      <c r="R2077" t="s">
        <v>1101</v>
      </c>
      <c r="S2077">
        <v>58.199999999999996</v>
      </c>
      <c r="T2077">
        <v>3</v>
      </c>
      <c r="U2077">
        <v>0</v>
      </c>
      <c r="V2077">
        <v>28.517999999999994</v>
      </c>
    </row>
    <row r="2078" spans="1:22" x14ac:dyDescent="0.3">
      <c r="A2078">
        <v>2077</v>
      </c>
      <c r="B2078" t="s">
        <v>4967</v>
      </c>
      <c r="C2078">
        <v>2014</v>
      </c>
      <c r="D2078">
        <v>41895</v>
      </c>
      <c r="E2078">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39.900000000000006</v>
      </c>
      <c r="T2078">
        <v>5</v>
      </c>
      <c r="U2078">
        <v>0</v>
      </c>
      <c r="V2078">
        <v>19.950000000000003</v>
      </c>
    </row>
    <row r="2079" spans="1:22" x14ac:dyDescent="0.3">
      <c r="A2079">
        <v>2078</v>
      </c>
      <c r="B2079" t="s">
        <v>4967</v>
      </c>
      <c r="C2079">
        <v>2014</v>
      </c>
      <c r="D2079">
        <v>41895</v>
      </c>
      <c r="E2079">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26.349399999999992</v>
      </c>
    </row>
    <row r="2080" spans="1:22" x14ac:dyDescent="0.3">
      <c r="A2080">
        <v>2079</v>
      </c>
      <c r="B2080" t="s">
        <v>4967</v>
      </c>
      <c r="C2080">
        <v>2014</v>
      </c>
      <c r="D2080">
        <v>41895</v>
      </c>
      <c r="E2080">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45.527999999999992</v>
      </c>
    </row>
    <row r="2081" spans="1:22" x14ac:dyDescent="0.3">
      <c r="A2081">
        <v>2080</v>
      </c>
      <c r="B2081" t="s">
        <v>4970</v>
      </c>
      <c r="C2081">
        <v>2012</v>
      </c>
      <c r="D2081">
        <v>41267</v>
      </c>
      <c r="E208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3">
      <c r="A2082">
        <v>2081</v>
      </c>
      <c r="B2082" t="s">
        <v>4970</v>
      </c>
      <c r="C2082">
        <v>2012</v>
      </c>
      <c r="D2082">
        <v>41267</v>
      </c>
      <c r="E2082">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11.198400000000003</v>
      </c>
    </row>
    <row r="2083" spans="1:22" x14ac:dyDescent="0.3">
      <c r="A2083">
        <v>2082</v>
      </c>
      <c r="B2083" t="s">
        <v>4970</v>
      </c>
      <c r="C2083">
        <v>2012</v>
      </c>
      <c r="D2083">
        <v>41267</v>
      </c>
      <c r="E2083">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1.7352000000000005</v>
      </c>
    </row>
    <row r="2084" spans="1:22" x14ac:dyDescent="0.3">
      <c r="A2084">
        <v>2083</v>
      </c>
      <c r="B2084" t="s">
        <v>4973</v>
      </c>
      <c r="C2084">
        <v>2014</v>
      </c>
      <c r="D2084">
        <v>41694</v>
      </c>
      <c r="E2084">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3">
      <c r="A2085">
        <v>2084</v>
      </c>
      <c r="B2085" t="s">
        <v>4974</v>
      </c>
      <c r="C2085">
        <v>2011</v>
      </c>
      <c r="D2085">
        <v>40870</v>
      </c>
      <c r="E2085">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23.680000000000003</v>
      </c>
      <c r="T2085">
        <v>2</v>
      </c>
      <c r="U2085">
        <v>0.2</v>
      </c>
      <c r="V2085">
        <v>8.879999999999999</v>
      </c>
    </row>
    <row r="2086" spans="1:22" x14ac:dyDescent="0.3">
      <c r="A2086">
        <v>2085</v>
      </c>
      <c r="B2086" t="s">
        <v>4975</v>
      </c>
      <c r="C2086">
        <v>2013</v>
      </c>
      <c r="D2086">
        <v>41449</v>
      </c>
      <c r="E2086">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56.175200000000004</v>
      </c>
    </row>
    <row r="2087" spans="1:22" x14ac:dyDescent="0.3">
      <c r="A2087">
        <v>2086</v>
      </c>
      <c r="B2087" t="s">
        <v>4975</v>
      </c>
      <c r="C2087">
        <v>2013</v>
      </c>
      <c r="D2087">
        <v>41449</v>
      </c>
      <c r="E2087">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3">
      <c r="A2088">
        <v>2087</v>
      </c>
      <c r="B2088" t="s">
        <v>4975</v>
      </c>
      <c r="C2088">
        <v>2013</v>
      </c>
      <c r="D2088">
        <v>41449</v>
      </c>
      <c r="E2088">
        <v>41454</v>
      </c>
      <c r="F2088" t="s">
        <v>50</v>
      </c>
      <c r="G2088" t="s">
        <v>93</v>
      </c>
      <c r="H2088" t="s">
        <v>94</v>
      </c>
      <c r="I2088" t="s">
        <v>26</v>
      </c>
      <c r="J2088" t="s">
        <v>27</v>
      </c>
      <c r="K2088" t="s">
        <v>266</v>
      </c>
      <c r="L2088" t="s">
        <v>267</v>
      </c>
      <c r="M2088">
        <v>10009</v>
      </c>
      <c r="N2088" t="s">
        <v>148</v>
      </c>
      <c r="O2088" t="s">
        <v>1542</v>
      </c>
      <c r="P2088" t="s">
        <v>46</v>
      </c>
      <c r="Q2088" t="s">
        <v>59</v>
      </c>
      <c r="R2088" t="s">
        <v>1543</v>
      </c>
      <c r="S2088">
        <v>324.90000000000003</v>
      </c>
      <c r="T2088">
        <v>5</v>
      </c>
      <c r="U2088">
        <v>0</v>
      </c>
      <c r="V2088">
        <v>38.988000000000014</v>
      </c>
    </row>
    <row r="2089" spans="1:22" x14ac:dyDescent="0.3">
      <c r="A2089">
        <v>2088</v>
      </c>
      <c r="B2089" t="s">
        <v>4975</v>
      </c>
      <c r="C2089">
        <v>2013</v>
      </c>
      <c r="D2089">
        <v>41449</v>
      </c>
      <c r="E2089">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3">
      <c r="A2090">
        <v>2089</v>
      </c>
      <c r="B2090" t="s">
        <v>4975</v>
      </c>
      <c r="C2090">
        <v>2013</v>
      </c>
      <c r="D2090">
        <v>41449</v>
      </c>
      <c r="E2090">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1.4651999999999998</v>
      </c>
    </row>
    <row r="2091" spans="1:22" x14ac:dyDescent="0.3">
      <c r="A2091">
        <v>2090</v>
      </c>
      <c r="B2091" t="s">
        <v>4980</v>
      </c>
      <c r="C2091">
        <v>2012</v>
      </c>
      <c r="D2091">
        <v>41208</v>
      </c>
      <c r="E209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2.6495999999999995</v>
      </c>
    </row>
    <row r="2092" spans="1:22" x14ac:dyDescent="0.3">
      <c r="A2092">
        <v>2091</v>
      </c>
      <c r="B2092" t="s">
        <v>4984</v>
      </c>
      <c r="C2092">
        <v>2014</v>
      </c>
      <c r="D2092">
        <v>41836</v>
      </c>
      <c r="E2092">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26.549999999999997</v>
      </c>
      <c r="T2092">
        <v>3</v>
      </c>
      <c r="U2092">
        <v>0</v>
      </c>
      <c r="V2092">
        <v>13.009499999999999</v>
      </c>
    </row>
    <row r="2093" spans="1:22" x14ac:dyDescent="0.3">
      <c r="A2093">
        <v>2092</v>
      </c>
      <c r="B2093" t="s">
        <v>4984</v>
      </c>
      <c r="C2093">
        <v>2014</v>
      </c>
      <c r="D2093">
        <v>41836</v>
      </c>
      <c r="E2093">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310.44300000000004</v>
      </c>
      <c r="T2093">
        <v>3</v>
      </c>
      <c r="U2093">
        <v>0.3</v>
      </c>
      <c r="V2093">
        <v>-48.783900000000031</v>
      </c>
    </row>
    <row r="2094" spans="1:22" x14ac:dyDescent="0.3">
      <c r="A2094">
        <v>2093</v>
      </c>
      <c r="B2094" t="s">
        <v>4987</v>
      </c>
      <c r="C2094">
        <v>2011</v>
      </c>
      <c r="D2094">
        <v>40864</v>
      </c>
      <c r="E2094">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479.90000000000003</v>
      </c>
      <c r="T2094">
        <v>5</v>
      </c>
      <c r="U2094">
        <v>0</v>
      </c>
      <c r="V2094">
        <v>81.58299999999997</v>
      </c>
    </row>
    <row r="2095" spans="1:22" x14ac:dyDescent="0.3">
      <c r="A2095">
        <v>2094</v>
      </c>
      <c r="B2095" t="s">
        <v>4989</v>
      </c>
      <c r="C2095">
        <v>2012</v>
      </c>
      <c r="D2095">
        <v>41012</v>
      </c>
      <c r="E2095">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0.38640000000000008</v>
      </c>
    </row>
    <row r="2096" spans="1:22" x14ac:dyDescent="0.3">
      <c r="A2096">
        <v>2095</v>
      </c>
      <c r="B2096" t="s">
        <v>4990</v>
      </c>
      <c r="C2096">
        <v>2012</v>
      </c>
      <c r="D2096">
        <v>41238</v>
      </c>
      <c r="E2096">
        <v>41242</v>
      </c>
      <c r="F2096" t="s">
        <v>50</v>
      </c>
      <c r="G2096" t="s">
        <v>144</v>
      </c>
      <c r="H2096" t="s">
        <v>145</v>
      </c>
      <c r="I2096" t="s">
        <v>26</v>
      </c>
      <c r="J2096" t="s">
        <v>27</v>
      </c>
      <c r="K2096" t="s">
        <v>521</v>
      </c>
      <c r="L2096" t="s">
        <v>88</v>
      </c>
      <c r="M2096">
        <v>28403</v>
      </c>
      <c r="N2096" t="s">
        <v>30</v>
      </c>
      <c r="O2096" t="s">
        <v>4991</v>
      </c>
      <c r="P2096" t="s">
        <v>46</v>
      </c>
      <c r="Q2096" t="s">
        <v>68</v>
      </c>
      <c r="R2096" t="s">
        <v>4992</v>
      </c>
      <c r="S2096">
        <v>13.120000000000001</v>
      </c>
      <c r="T2096">
        <v>5</v>
      </c>
      <c r="U2096">
        <v>0.2</v>
      </c>
      <c r="V2096">
        <v>1.4759999999999982</v>
      </c>
    </row>
    <row r="2097" spans="1:22" x14ac:dyDescent="0.3">
      <c r="A2097">
        <v>2096</v>
      </c>
      <c r="B2097" t="s">
        <v>4993</v>
      </c>
      <c r="C2097">
        <v>2013</v>
      </c>
      <c r="D2097">
        <v>41410</v>
      </c>
      <c r="E2097">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3">
      <c r="A2098">
        <v>2097</v>
      </c>
      <c r="B2098" t="s">
        <v>4993</v>
      </c>
      <c r="C2098">
        <v>2013</v>
      </c>
      <c r="D2098">
        <v>41410</v>
      </c>
      <c r="E2098">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25.748800000000003</v>
      </c>
    </row>
    <row r="2099" spans="1:22" x14ac:dyDescent="0.3">
      <c r="A2099">
        <v>2098</v>
      </c>
      <c r="B2099" t="s">
        <v>4993</v>
      </c>
      <c r="C2099">
        <v>2013</v>
      </c>
      <c r="D2099">
        <v>41410</v>
      </c>
      <c r="E2099">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2.1683999999999997</v>
      </c>
    </row>
    <row r="2100" spans="1:22" x14ac:dyDescent="0.3">
      <c r="A2100">
        <v>2099</v>
      </c>
      <c r="B2100" t="s">
        <v>4998</v>
      </c>
      <c r="C2100">
        <v>2014</v>
      </c>
      <c r="D2100">
        <v>41890</v>
      </c>
      <c r="E2100">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2.3550000000000022</v>
      </c>
    </row>
    <row r="2101" spans="1:22" x14ac:dyDescent="0.3">
      <c r="A2101">
        <v>2100</v>
      </c>
      <c r="B2101" t="s">
        <v>4998</v>
      </c>
      <c r="C2101">
        <v>2014</v>
      </c>
      <c r="D2101">
        <v>41890</v>
      </c>
      <c r="E210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80.48390000000002</v>
      </c>
    </row>
    <row r="2102" spans="1:22" x14ac:dyDescent="0.3">
      <c r="A2102">
        <v>2101</v>
      </c>
      <c r="B2102" t="s">
        <v>4999</v>
      </c>
      <c r="C2102">
        <v>2011</v>
      </c>
      <c r="D2102">
        <v>40612</v>
      </c>
      <c r="E2102">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636.40800000000013</v>
      </c>
      <c r="T2102">
        <v>3</v>
      </c>
      <c r="U2102">
        <v>0.2</v>
      </c>
      <c r="V2102">
        <v>-15.910200000000088</v>
      </c>
    </row>
    <row r="2103" spans="1:22" x14ac:dyDescent="0.3">
      <c r="A2103">
        <v>2102</v>
      </c>
      <c r="B2103" t="s">
        <v>4999</v>
      </c>
      <c r="C2103">
        <v>2011</v>
      </c>
      <c r="D2103">
        <v>40612</v>
      </c>
      <c r="E2103">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9.3563999999999936</v>
      </c>
    </row>
    <row r="2104" spans="1:22" x14ac:dyDescent="0.3">
      <c r="A2104">
        <v>2103</v>
      </c>
      <c r="B2104" t="s">
        <v>5002</v>
      </c>
      <c r="C2104">
        <v>2011</v>
      </c>
      <c r="D2104">
        <v>40742</v>
      </c>
      <c r="E2104">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-25.913599999999988</v>
      </c>
    </row>
    <row r="2105" spans="1:22" x14ac:dyDescent="0.3">
      <c r="A2105">
        <v>2104</v>
      </c>
      <c r="B2105" t="s">
        <v>5005</v>
      </c>
      <c r="C2105">
        <v>2014</v>
      </c>
      <c r="D2105">
        <v>41723</v>
      </c>
      <c r="E2105">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106.52159999999999</v>
      </c>
    </row>
    <row r="2106" spans="1:22" x14ac:dyDescent="0.3">
      <c r="A2106">
        <v>2105</v>
      </c>
      <c r="B2106" t="s">
        <v>5005</v>
      </c>
      <c r="C2106">
        <v>2014</v>
      </c>
      <c r="D2106">
        <v>41723</v>
      </c>
      <c r="E2106">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3">
      <c r="A2107">
        <v>2106</v>
      </c>
      <c r="B2107" t="s">
        <v>5007</v>
      </c>
      <c r="C2107">
        <v>2011</v>
      </c>
      <c r="D2107">
        <v>40816</v>
      </c>
      <c r="E2107">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15.552000000000003</v>
      </c>
      <c r="T2107">
        <v>3</v>
      </c>
      <c r="U2107">
        <v>0.2</v>
      </c>
      <c r="V2107">
        <v>5.4432</v>
      </c>
    </row>
    <row r="2108" spans="1:22" x14ac:dyDescent="0.3">
      <c r="A2108">
        <v>2107</v>
      </c>
      <c r="B2108" t="s">
        <v>5010</v>
      </c>
      <c r="C2108">
        <v>2011</v>
      </c>
      <c r="D2108">
        <v>40812</v>
      </c>
      <c r="E2108">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0.87599999999999978</v>
      </c>
      <c r="T2108">
        <v>1</v>
      </c>
      <c r="U2108">
        <v>0.8</v>
      </c>
      <c r="V2108">
        <v>-1.4016000000000002</v>
      </c>
    </row>
    <row r="2109" spans="1:22" x14ac:dyDescent="0.3">
      <c r="A2109">
        <v>2108</v>
      </c>
      <c r="B2109" t="s">
        <v>5012</v>
      </c>
      <c r="C2109">
        <v>2012</v>
      </c>
      <c r="D2109">
        <v>41213</v>
      </c>
      <c r="E2109">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3">
      <c r="A2110">
        <v>2109</v>
      </c>
      <c r="B2110" t="s">
        <v>5012</v>
      </c>
      <c r="C2110">
        <v>2012</v>
      </c>
      <c r="D2110">
        <v>41213</v>
      </c>
      <c r="E2110">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124.48499999999999</v>
      </c>
    </row>
    <row r="2111" spans="1:22" x14ac:dyDescent="0.3">
      <c r="A2111">
        <v>2110</v>
      </c>
      <c r="B2111" t="s">
        <v>5012</v>
      </c>
      <c r="C2111">
        <v>2012</v>
      </c>
      <c r="D2111">
        <v>41213</v>
      </c>
      <c r="E211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1.2599999999999998</v>
      </c>
    </row>
    <row r="2112" spans="1:22" x14ac:dyDescent="0.3">
      <c r="A2112">
        <v>2111</v>
      </c>
      <c r="B2112" t="s">
        <v>5012</v>
      </c>
      <c r="C2112">
        <v>2012</v>
      </c>
      <c r="D2112">
        <v>41213</v>
      </c>
      <c r="E2112">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17.450000000000003</v>
      </c>
      <c r="T2112">
        <v>5</v>
      </c>
      <c r="U2112">
        <v>0</v>
      </c>
      <c r="V2112">
        <v>8.0269999999999992</v>
      </c>
    </row>
    <row r="2113" spans="1:22" x14ac:dyDescent="0.3">
      <c r="A2113">
        <v>2112</v>
      </c>
      <c r="B2113" t="s">
        <v>5012</v>
      </c>
      <c r="C2113">
        <v>2012</v>
      </c>
      <c r="D2113">
        <v>41213</v>
      </c>
      <c r="E2113">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20.196000000000012</v>
      </c>
    </row>
    <row r="2114" spans="1:22" x14ac:dyDescent="0.3">
      <c r="A2114">
        <v>2113</v>
      </c>
      <c r="B2114" t="s">
        <v>5012</v>
      </c>
      <c r="C2114">
        <v>2012</v>
      </c>
      <c r="D2114">
        <v>41213</v>
      </c>
      <c r="E2114">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29.700000000000003</v>
      </c>
      <c r="T2114">
        <v>3</v>
      </c>
      <c r="U2114">
        <v>0</v>
      </c>
      <c r="V2114">
        <v>8.0190000000000001</v>
      </c>
    </row>
    <row r="2115" spans="1:22" x14ac:dyDescent="0.3">
      <c r="A2115">
        <v>2114</v>
      </c>
      <c r="B2115" t="s">
        <v>5012</v>
      </c>
      <c r="C2115">
        <v>2012</v>
      </c>
      <c r="D2115">
        <v>41213</v>
      </c>
      <c r="E2115">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1295.8400000000001</v>
      </c>
      <c r="T2115">
        <v>4</v>
      </c>
      <c r="U2115">
        <v>0.2</v>
      </c>
      <c r="V2115">
        <v>145.78199999999993</v>
      </c>
    </row>
    <row r="2116" spans="1:22" x14ac:dyDescent="0.3">
      <c r="A2116">
        <v>2115</v>
      </c>
      <c r="B2116" t="s">
        <v>5012</v>
      </c>
      <c r="C2116">
        <v>2012</v>
      </c>
      <c r="D2116">
        <v>41213</v>
      </c>
      <c r="E2116">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12.646799999999999</v>
      </c>
    </row>
    <row r="2117" spans="1:22" x14ac:dyDescent="0.3">
      <c r="A2117">
        <v>2116</v>
      </c>
      <c r="B2117" t="s">
        <v>5012</v>
      </c>
      <c r="C2117">
        <v>2012</v>
      </c>
      <c r="D2117">
        <v>41213</v>
      </c>
      <c r="E2117">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row>
    <row r="2118" spans="1:22" x14ac:dyDescent="0.3">
      <c r="A2118">
        <v>2117</v>
      </c>
      <c r="B2118" t="s">
        <v>5021</v>
      </c>
      <c r="C2118">
        <v>2012</v>
      </c>
      <c r="D2118">
        <v>41194</v>
      </c>
      <c r="E2118">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-13.978000000000009</v>
      </c>
    </row>
    <row r="2119" spans="1:22" x14ac:dyDescent="0.3">
      <c r="A2119">
        <v>2118</v>
      </c>
      <c r="B2119" t="s">
        <v>5022</v>
      </c>
      <c r="C2119">
        <v>2013</v>
      </c>
      <c r="D2119">
        <v>41537</v>
      </c>
      <c r="E2119">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3">
      <c r="A2120">
        <v>2119</v>
      </c>
      <c r="B2120" t="s">
        <v>5026</v>
      </c>
      <c r="C2120">
        <v>2014</v>
      </c>
      <c r="D2120">
        <v>41743</v>
      </c>
      <c r="E2120">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3">
      <c r="A2121">
        <v>2120</v>
      </c>
      <c r="B2121" t="s">
        <v>5026</v>
      </c>
      <c r="C2121">
        <v>2014</v>
      </c>
      <c r="D2121">
        <v>41743</v>
      </c>
      <c r="E212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302.37299999999993</v>
      </c>
    </row>
    <row r="2122" spans="1:22" x14ac:dyDescent="0.3">
      <c r="A2122">
        <v>2121</v>
      </c>
      <c r="B2122" t="s">
        <v>5027</v>
      </c>
      <c r="C2122">
        <v>2014</v>
      </c>
      <c r="D2122">
        <v>41647</v>
      </c>
      <c r="E2122">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2.8080000000000007</v>
      </c>
      <c r="T2122">
        <v>3</v>
      </c>
      <c r="U2122">
        <v>0.7</v>
      </c>
      <c r="V2122">
        <v>-1.9656000000000002</v>
      </c>
    </row>
    <row r="2123" spans="1:22" x14ac:dyDescent="0.3">
      <c r="A2123">
        <v>2122</v>
      </c>
      <c r="B2123" t="s">
        <v>5029</v>
      </c>
      <c r="C2123">
        <v>2014</v>
      </c>
      <c r="D2123">
        <v>41953</v>
      </c>
      <c r="E2123">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-2.6997000000000355</v>
      </c>
    </row>
    <row r="2124" spans="1:22" x14ac:dyDescent="0.3">
      <c r="A2124">
        <v>2123</v>
      </c>
      <c r="B2124" t="s">
        <v>5031</v>
      </c>
      <c r="C2124">
        <v>2014</v>
      </c>
      <c r="D2124">
        <v>41905</v>
      </c>
      <c r="E2124">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41.133199999999988</v>
      </c>
    </row>
    <row r="2125" spans="1:22" x14ac:dyDescent="0.3">
      <c r="A2125">
        <v>2124</v>
      </c>
      <c r="B2125" t="s">
        <v>5031</v>
      </c>
      <c r="C2125">
        <v>2014</v>
      </c>
      <c r="D2125">
        <v>41905</v>
      </c>
      <c r="E2125">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3">
      <c r="A2126">
        <v>2125</v>
      </c>
      <c r="B2126" t="s">
        <v>5032</v>
      </c>
      <c r="C2126">
        <v>2014</v>
      </c>
      <c r="D2126">
        <v>41975</v>
      </c>
      <c r="E2126">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104.68000000000002</v>
      </c>
      <c r="T2126">
        <v>5</v>
      </c>
      <c r="U2126">
        <v>0.2</v>
      </c>
      <c r="V2126">
        <v>35.329499999999996</v>
      </c>
    </row>
    <row r="2127" spans="1:22" x14ac:dyDescent="0.3">
      <c r="A2127">
        <v>2126</v>
      </c>
      <c r="B2127" t="s">
        <v>5032</v>
      </c>
      <c r="C2127">
        <v>2014</v>
      </c>
      <c r="D2127">
        <v>41975</v>
      </c>
      <c r="E2127">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3">
      <c r="A2128">
        <v>2127</v>
      </c>
      <c r="B2128" t="s">
        <v>5037</v>
      </c>
      <c r="C2128">
        <v>2011</v>
      </c>
      <c r="D2128">
        <v>40717</v>
      </c>
      <c r="E2128">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1.079699999999999</v>
      </c>
    </row>
    <row r="2129" spans="1:22" x14ac:dyDescent="0.3">
      <c r="A2129">
        <v>2128</v>
      </c>
      <c r="B2129" t="s">
        <v>5040</v>
      </c>
      <c r="C2129">
        <v>2012</v>
      </c>
      <c r="D2129">
        <v>41186</v>
      </c>
      <c r="E2129">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6.4943999999999953</v>
      </c>
    </row>
    <row r="2130" spans="1:22" x14ac:dyDescent="0.3">
      <c r="A2130">
        <v>2129</v>
      </c>
      <c r="B2130" t="s">
        <v>5040</v>
      </c>
      <c r="C2130">
        <v>2012</v>
      </c>
      <c r="D2130">
        <v>41186</v>
      </c>
      <c r="E2130">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20.736000000000004</v>
      </c>
      <c r="T2130">
        <v>4</v>
      </c>
      <c r="U2130">
        <v>0.2</v>
      </c>
      <c r="V2130">
        <v>7.2576000000000001</v>
      </c>
    </row>
    <row r="2131" spans="1:22" x14ac:dyDescent="0.3">
      <c r="A2131">
        <v>2130</v>
      </c>
      <c r="B2131" t="s">
        <v>5043</v>
      </c>
      <c r="C2131">
        <v>2011</v>
      </c>
      <c r="D2131">
        <v>40683</v>
      </c>
      <c r="E213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3">
      <c r="A2132">
        <v>2131</v>
      </c>
      <c r="B2132" t="s">
        <v>5043</v>
      </c>
      <c r="C2132">
        <v>2011</v>
      </c>
      <c r="D2132">
        <v>40683</v>
      </c>
      <c r="E2132">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3">
      <c r="A2133">
        <v>2132</v>
      </c>
      <c r="B2133" t="s">
        <v>5043</v>
      </c>
      <c r="C2133">
        <v>2011</v>
      </c>
      <c r="D2133">
        <v>40683</v>
      </c>
      <c r="E2133">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60.139800000000015</v>
      </c>
    </row>
    <row r="2134" spans="1:22" x14ac:dyDescent="0.3">
      <c r="A2134">
        <v>2133</v>
      </c>
      <c r="B2134" t="s">
        <v>5050</v>
      </c>
      <c r="C2134">
        <v>2012</v>
      </c>
      <c r="D2134">
        <v>41233</v>
      </c>
      <c r="E2134">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3">
      <c r="A2135">
        <v>2134</v>
      </c>
      <c r="B2135" t="s">
        <v>5053</v>
      </c>
      <c r="C2135">
        <v>2012</v>
      </c>
      <c r="D2135">
        <v>41243</v>
      </c>
      <c r="E2135">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-122.39280000000002</v>
      </c>
    </row>
    <row r="2136" spans="1:22" x14ac:dyDescent="0.3">
      <c r="A2136">
        <v>2135</v>
      </c>
      <c r="B2136" t="s">
        <v>5053</v>
      </c>
      <c r="C2136">
        <v>2012</v>
      </c>
      <c r="D2136">
        <v>41243</v>
      </c>
      <c r="E2136">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-2.3813999999999993</v>
      </c>
    </row>
    <row r="2137" spans="1:22" x14ac:dyDescent="0.3">
      <c r="A2137">
        <v>2136</v>
      </c>
      <c r="B2137" t="s">
        <v>5053</v>
      </c>
      <c r="C2137">
        <v>2012</v>
      </c>
      <c r="D2137">
        <v>41243</v>
      </c>
      <c r="E2137">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94.919999999999987</v>
      </c>
      <c r="T2137">
        <v>4</v>
      </c>
      <c r="U2137">
        <v>0.4</v>
      </c>
      <c r="V2137">
        <v>15.819999999999993</v>
      </c>
    </row>
    <row r="2138" spans="1:22" x14ac:dyDescent="0.3">
      <c r="A2138">
        <v>2137</v>
      </c>
      <c r="B2138" t="s">
        <v>5058</v>
      </c>
      <c r="C2138">
        <v>2012</v>
      </c>
      <c r="D2138">
        <v>41274</v>
      </c>
      <c r="E2138">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-11.439000000000004</v>
      </c>
    </row>
    <row r="2139" spans="1:22" x14ac:dyDescent="0.3">
      <c r="A2139">
        <v>2138</v>
      </c>
      <c r="B2139" t="s">
        <v>5058</v>
      </c>
      <c r="C2139">
        <v>2012</v>
      </c>
      <c r="D2139">
        <v>41274</v>
      </c>
      <c r="E2139">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3.6559999999999993</v>
      </c>
      <c r="T2139">
        <v>4</v>
      </c>
      <c r="U2139">
        <v>0.8</v>
      </c>
      <c r="V2139">
        <v>-5.8496000000000024</v>
      </c>
    </row>
    <row r="2140" spans="1:22" x14ac:dyDescent="0.3">
      <c r="A2140">
        <v>2139</v>
      </c>
      <c r="B2140" t="s">
        <v>5063</v>
      </c>
      <c r="C2140">
        <v>2014</v>
      </c>
      <c r="D2140">
        <v>41960</v>
      </c>
      <c r="E2140">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3">
      <c r="A2141">
        <v>2140</v>
      </c>
      <c r="B2141" t="s">
        <v>5064</v>
      </c>
      <c r="C2141">
        <v>2011</v>
      </c>
      <c r="D2141">
        <v>40700</v>
      </c>
      <c r="E214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149.54399999999998</v>
      </c>
      <c r="T2141">
        <v>9</v>
      </c>
      <c r="U2141">
        <v>0.2</v>
      </c>
      <c r="V2141">
        <v>50.471099999999993</v>
      </c>
    </row>
    <row r="2142" spans="1:22" x14ac:dyDescent="0.3">
      <c r="A2142">
        <v>2141</v>
      </c>
      <c r="B2142" t="s">
        <v>5064</v>
      </c>
      <c r="C2142">
        <v>2011</v>
      </c>
      <c r="D2142">
        <v>40700</v>
      </c>
      <c r="E2142">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3">
      <c r="A2143">
        <v>2142</v>
      </c>
      <c r="B2143" t="s">
        <v>5064</v>
      </c>
      <c r="C2143">
        <v>2011</v>
      </c>
      <c r="D2143">
        <v>40700</v>
      </c>
      <c r="E2143">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991.76400000000012</v>
      </c>
      <c r="T2143">
        <v>3</v>
      </c>
      <c r="U2143">
        <v>0.4</v>
      </c>
      <c r="V2143">
        <v>-347.11740000000009</v>
      </c>
    </row>
    <row r="2144" spans="1:22" x14ac:dyDescent="0.3">
      <c r="A2144">
        <v>2143</v>
      </c>
      <c r="B2144" t="s">
        <v>5069</v>
      </c>
      <c r="C2144">
        <v>2013</v>
      </c>
      <c r="D2144">
        <v>41519</v>
      </c>
      <c r="E2144">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9.9059999999999988</v>
      </c>
    </row>
    <row r="2145" spans="1:22" x14ac:dyDescent="0.3">
      <c r="A2145">
        <v>2144</v>
      </c>
      <c r="B2145" t="s">
        <v>5069</v>
      </c>
      <c r="C2145">
        <v>2013</v>
      </c>
      <c r="D2145">
        <v>41519</v>
      </c>
      <c r="E2145">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23.987999999999996</v>
      </c>
      <c r="T2145">
        <v>2</v>
      </c>
      <c r="U2145">
        <v>0.4</v>
      </c>
      <c r="V2145">
        <v>-4.7975999999999974</v>
      </c>
    </row>
    <row r="2146" spans="1:22" x14ac:dyDescent="0.3">
      <c r="A2146">
        <v>2145</v>
      </c>
      <c r="B2146" t="s">
        <v>5069</v>
      </c>
      <c r="C2146">
        <v>2013</v>
      </c>
      <c r="D2146">
        <v>41519</v>
      </c>
      <c r="E2146">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5.4235999999999995</v>
      </c>
    </row>
    <row r="2147" spans="1:22" x14ac:dyDescent="0.3">
      <c r="A2147">
        <v>2146</v>
      </c>
      <c r="B2147" t="s">
        <v>5070</v>
      </c>
      <c r="C2147">
        <v>2013</v>
      </c>
      <c r="D2147">
        <v>41451</v>
      </c>
      <c r="E2147">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422.05799999999994</v>
      </c>
      <c r="T2147">
        <v>3</v>
      </c>
      <c r="U2147">
        <v>0.3</v>
      </c>
      <c r="V2147">
        <v>-18.088200000000001</v>
      </c>
    </row>
    <row r="2148" spans="1:22" x14ac:dyDescent="0.3">
      <c r="A2148">
        <v>2147</v>
      </c>
      <c r="B2148" t="s">
        <v>5070</v>
      </c>
      <c r="C2148">
        <v>2013</v>
      </c>
      <c r="D2148">
        <v>41451</v>
      </c>
      <c r="E2148">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-27.93119999999999</v>
      </c>
    </row>
    <row r="2149" spans="1:22" x14ac:dyDescent="0.3">
      <c r="A2149">
        <v>2148</v>
      </c>
      <c r="B2149" t="s">
        <v>5070</v>
      </c>
      <c r="C2149">
        <v>2013</v>
      </c>
      <c r="D2149">
        <v>41451</v>
      </c>
      <c r="E2149">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254.35200000000003</v>
      </c>
      <c r="T2149">
        <v>6</v>
      </c>
      <c r="U2149">
        <v>0.2</v>
      </c>
      <c r="V2149">
        <v>-50.870400000000018</v>
      </c>
    </row>
    <row r="2150" spans="1:22" x14ac:dyDescent="0.3">
      <c r="A2150">
        <v>2149</v>
      </c>
      <c r="B2150" t="s">
        <v>5072</v>
      </c>
      <c r="C2150">
        <v>2011</v>
      </c>
      <c r="D2150">
        <v>40889</v>
      </c>
      <c r="E2150">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4.330999999999996</v>
      </c>
    </row>
    <row r="2151" spans="1:22" x14ac:dyDescent="0.3">
      <c r="A2151">
        <v>2150</v>
      </c>
      <c r="B2151" t="s">
        <v>5073</v>
      </c>
      <c r="C2151">
        <v>2014</v>
      </c>
      <c r="D2151">
        <v>41730</v>
      </c>
      <c r="E215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84.949999999999989</v>
      </c>
      <c r="T2151">
        <v>5</v>
      </c>
      <c r="U2151">
        <v>0</v>
      </c>
      <c r="V2151">
        <v>22.086999999999996</v>
      </c>
    </row>
    <row r="2152" spans="1:22" x14ac:dyDescent="0.3">
      <c r="A2152">
        <v>2151</v>
      </c>
      <c r="B2152" t="s">
        <v>5076</v>
      </c>
      <c r="C2152">
        <v>2014</v>
      </c>
      <c r="D2152">
        <v>41963</v>
      </c>
      <c r="E2152">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-53.270399999999995</v>
      </c>
    </row>
    <row r="2153" spans="1:22" x14ac:dyDescent="0.3">
      <c r="A2153">
        <v>2152</v>
      </c>
      <c r="B2153" t="s">
        <v>5080</v>
      </c>
      <c r="C2153">
        <v>2011</v>
      </c>
      <c r="D2153">
        <v>40871</v>
      </c>
      <c r="E2153">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3">
      <c r="A2154">
        <v>2153</v>
      </c>
      <c r="B2154" t="s">
        <v>5084</v>
      </c>
      <c r="C2154">
        <v>2012</v>
      </c>
      <c r="D2154">
        <v>41235</v>
      </c>
      <c r="E2154">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14.940000000000001</v>
      </c>
      <c r="T2154">
        <v>3</v>
      </c>
      <c r="U2154">
        <v>0</v>
      </c>
      <c r="V2154">
        <v>7.0218000000000007</v>
      </c>
    </row>
    <row r="2155" spans="1:22" x14ac:dyDescent="0.3">
      <c r="A2155">
        <v>2154</v>
      </c>
      <c r="B2155" t="s">
        <v>5085</v>
      </c>
      <c r="C2155">
        <v>2013</v>
      </c>
      <c r="D2155">
        <v>41470</v>
      </c>
      <c r="E2155">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3">
      <c r="A2156">
        <v>2155</v>
      </c>
      <c r="B2156" t="s">
        <v>5086</v>
      </c>
      <c r="C2156">
        <v>2013</v>
      </c>
      <c r="D2156">
        <v>41395</v>
      </c>
      <c r="E2156">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-10.173599999999997</v>
      </c>
    </row>
    <row r="2157" spans="1:22" x14ac:dyDescent="0.3">
      <c r="A2157">
        <v>2156</v>
      </c>
      <c r="B2157" t="s">
        <v>5087</v>
      </c>
      <c r="C2157">
        <v>2013</v>
      </c>
      <c r="D2157">
        <v>41481</v>
      </c>
      <c r="E2157">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3">
      <c r="A2158">
        <v>2157</v>
      </c>
      <c r="B2158" t="s">
        <v>5088</v>
      </c>
      <c r="C2158">
        <v>2011</v>
      </c>
      <c r="D2158">
        <v>40716</v>
      </c>
      <c r="E2158">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501.81000000000006</v>
      </c>
      <c r="T2158">
        <v>3</v>
      </c>
      <c r="U2158">
        <v>0</v>
      </c>
      <c r="V2158">
        <v>0</v>
      </c>
    </row>
    <row r="2159" spans="1:22" x14ac:dyDescent="0.3">
      <c r="A2159">
        <v>2158</v>
      </c>
      <c r="B2159" t="s">
        <v>5088</v>
      </c>
      <c r="C2159">
        <v>2011</v>
      </c>
      <c r="D2159">
        <v>40716</v>
      </c>
      <c r="E2159">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9.716399999999993</v>
      </c>
    </row>
    <row r="2160" spans="1:22" x14ac:dyDescent="0.3">
      <c r="A2160">
        <v>2159</v>
      </c>
      <c r="B2160" t="s">
        <v>5089</v>
      </c>
      <c r="C2160">
        <v>2014</v>
      </c>
      <c r="D2160">
        <v>41934</v>
      </c>
      <c r="E2160">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2.0087999999999973</v>
      </c>
    </row>
    <row r="2161" spans="1:22" x14ac:dyDescent="0.3">
      <c r="A2161">
        <v>2160</v>
      </c>
      <c r="B2161" t="s">
        <v>5092</v>
      </c>
      <c r="C2161">
        <v>2013</v>
      </c>
      <c r="D2161">
        <v>41521</v>
      </c>
      <c r="E216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8.8079999999999981</v>
      </c>
      <c r="T2161">
        <v>3</v>
      </c>
      <c r="U2161">
        <v>0.8</v>
      </c>
      <c r="V2161">
        <v>-14.973600000000001</v>
      </c>
    </row>
    <row r="2162" spans="1:22" x14ac:dyDescent="0.3">
      <c r="A2162">
        <v>2161</v>
      </c>
      <c r="B2162" t="s">
        <v>5093</v>
      </c>
      <c r="C2162">
        <v>2013</v>
      </c>
      <c r="D2162">
        <v>41409</v>
      </c>
      <c r="E2162">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79.384000000000015</v>
      </c>
      <c r="T2162">
        <v>1</v>
      </c>
      <c r="U2162">
        <v>0.2</v>
      </c>
      <c r="V2162">
        <v>29.768999999999998</v>
      </c>
    </row>
    <row r="2163" spans="1:22" x14ac:dyDescent="0.3">
      <c r="A2163">
        <v>2162</v>
      </c>
      <c r="B2163" t="s">
        <v>5094</v>
      </c>
      <c r="C2163">
        <v>2013</v>
      </c>
      <c r="D2163">
        <v>41281</v>
      </c>
      <c r="E2163">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10.028199999999998</v>
      </c>
    </row>
    <row r="2164" spans="1:22" x14ac:dyDescent="0.3">
      <c r="A2164">
        <v>2163</v>
      </c>
      <c r="B2164" t="s">
        <v>5097</v>
      </c>
      <c r="C2164">
        <v>2014</v>
      </c>
      <c r="D2164">
        <v>41712</v>
      </c>
      <c r="E2164">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314.54999999999995</v>
      </c>
      <c r="T2164">
        <v>3</v>
      </c>
      <c r="U2164">
        <v>0</v>
      </c>
      <c r="V2164">
        <v>150.98399999999998</v>
      </c>
    </row>
    <row r="2165" spans="1:22" x14ac:dyDescent="0.3">
      <c r="A2165">
        <v>2164</v>
      </c>
      <c r="B2165" t="s">
        <v>5101</v>
      </c>
      <c r="C2165">
        <v>2013</v>
      </c>
      <c r="D2165">
        <v>41561</v>
      </c>
      <c r="E2165">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23.996999999999986</v>
      </c>
    </row>
    <row r="2166" spans="1:22" x14ac:dyDescent="0.3">
      <c r="A2166">
        <v>2165</v>
      </c>
      <c r="B2166" t="s">
        <v>5101</v>
      </c>
      <c r="C2166">
        <v>2013</v>
      </c>
      <c r="D2166">
        <v>41561</v>
      </c>
      <c r="E2166">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3.0043999999999995</v>
      </c>
    </row>
    <row r="2167" spans="1:22" x14ac:dyDescent="0.3">
      <c r="A2167">
        <v>2166</v>
      </c>
      <c r="B2167" t="s">
        <v>5101</v>
      </c>
      <c r="C2167">
        <v>2013</v>
      </c>
      <c r="D2167">
        <v>41561</v>
      </c>
      <c r="E2167">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3">
      <c r="A2168">
        <v>2167</v>
      </c>
      <c r="B2168" t="s">
        <v>5101</v>
      </c>
      <c r="C2168">
        <v>2013</v>
      </c>
      <c r="D2168">
        <v>41561</v>
      </c>
      <c r="E2168">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1.1904000000000003</v>
      </c>
    </row>
    <row r="2169" spans="1:22" x14ac:dyDescent="0.3">
      <c r="A2169">
        <v>2168</v>
      </c>
      <c r="B2169" t="s">
        <v>5101</v>
      </c>
      <c r="C2169">
        <v>2013</v>
      </c>
      <c r="D2169">
        <v>41561</v>
      </c>
      <c r="E2169">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6.2859999999999987</v>
      </c>
      <c r="T2169">
        <v>7</v>
      </c>
      <c r="U2169">
        <v>0.8</v>
      </c>
      <c r="V2169">
        <v>-11.000500000000008</v>
      </c>
    </row>
    <row r="2170" spans="1:22" x14ac:dyDescent="0.3">
      <c r="A2170">
        <v>2169</v>
      </c>
      <c r="B2170" t="s">
        <v>5104</v>
      </c>
      <c r="C2170">
        <v>2014</v>
      </c>
      <c r="D2170">
        <v>41667</v>
      </c>
      <c r="E2170">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14.015999999999998</v>
      </c>
      <c r="T2170">
        <v>3</v>
      </c>
      <c r="U2170">
        <v>0.2</v>
      </c>
      <c r="V2170">
        <v>1.7519999999999998</v>
      </c>
    </row>
    <row r="2171" spans="1:22" x14ac:dyDescent="0.3">
      <c r="A2171">
        <v>2170</v>
      </c>
      <c r="B2171" t="s">
        <v>5104</v>
      </c>
      <c r="C2171">
        <v>2014</v>
      </c>
      <c r="D2171">
        <v>41667</v>
      </c>
      <c r="E217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-8.9970000000000034</v>
      </c>
    </row>
    <row r="2172" spans="1:22" x14ac:dyDescent="0.3">
      <c r="A2172">
        <v>2171</v>
      </c>
      <c r="B2172" t="s">
        <v>5104</v>
      </c>
      <c r="C2172">
        <v>2014</v>
      </c>
      <c r="D2172">
        <v>41667</v>
      </c>
      <c r="E2172">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-26.995499999999993</v>
      </c>
    </row>
    <row r="2173" spans="1:22" x14ac:dyDescent="0.3">
      <c r="A2173">
        <v>2172</v>
      </c>
      <c r="B2173" t="s">
        <v>5107</v>
      </c>
      <c r="C2173">
        <v>2014</v>
      </c>
      <c r="D2173">
        <v>41963</v>
      </c>
      <c r="E2173">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-8.7232000000000198</v>
      </c>
    </row>
    <row r="2174" spans="1:22" x14ac:dyDescent="0.3">
      <c r="A2174">
        <v>2173</v>
      </c>
      <c r="B2174" t="s">
        <v>5109</v>
      </c>
      <c r="C2174">
        <v>2011</v>
      </c>
      <c r="D2174">
        <v>40756</v>
      </c>
      <c r="E2174">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19.752000000000002</v>
      </c>
      <c r="T2174">
        <v>3</v>
      </c>
      <c r="U2174">
        <v>0.2</v>
      </c>
      <c r="V2174">
        <v>6.9131999999999998</v>
      </c>
    </row>
    <row r="2175" spans="1:22" x14ac:dyDescent="0.3">
      <c r="A2175">
        <v>2174</v>
      </c>
      <c r="B2175" t="s">
        <v>5114</v>
      </c>
      <c r="C2175">
        <v>2013</v>
      </c>
      <c r="D2175">
        <v>41486</v>
      </c>
      <c r="E2175">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9.2639999999999976</v>
      </c>
      <c r="T2175">
        <v>3</v>
      </c>
      <c r="U2175">
        <v>0.8</v>
      </c>
      <c r="V2175">
        <v>-13.895999999999997</v>
      </c>
    </row>
    <row r="2176" spans="1:22" x14ac:dyDescent="0.3">
      <c r="A2176">
        <v>2175</v>
      </c>
      <c r="B2176" t="s">
        <v>5115</v>
      </c>
      <c r="C2176">
        <v>2012</v>
      </c>
      <c r="D2176">
        <v>41120</v>
      </c>
      <c r="E2176">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6.1792000000000016</v>
      </c>
    </row>
    <row r="2177" spans="1:22" x14ac:dyDescent="0.3">
      <c r="A2177">
        <v>2176</v>
      </c>
      <c r="B2177" t="s">
        <v>5116</v>
      </c>
      <c r="C2177">
        <v>2013</v>
      </c>
      <c r="D2177">
        <v>41563</v>
      </c>
      <c r="E2177">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3">
      <c r="A2178">
        <v>2177</v>
      </c>
      <c r="B2178" t="s">
        <v>5116</v>
      </c>
      <c r="C2178">
        <v>2013</v>
      </c>
      <c r="D2178">
        <v>41563</v>
      </c>
      <c r="E2178">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28.857599999999998</v>
      </c>
    </row>
    <row r="2179" spans="1:22" x14ac:dyDescent="0.3">
      <c r="A2179">
        <v>2178</v>
      </c>
      <c r="B2179" t="s">
        <v>5116</v>
      </c>
      <c r="C2179">
        <v>2013</v>
      </c>
      <c r="D2179">
        <v>41563</v>
      </c>
      <c r="E2179">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13.037499999999998</v>
      </c>
    </row>
    <row r="2180" spans="1:22" x14ac:dyDescent="0.3">
      <c r="A2180">
        <v>2179</v>
      </c>
      <c r="B2180" t="s">
        <v>5116</v>
      </c>
      <c r="C2180">
        <v>2013</v>
      </c>
      <c r="D2180">
        <v>41563</v>
      </c>
      <c r="E2180">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32.935999999999993</v>
      </c>
    </row>
    <row r="2181" spans="1:22" x14ac:dyDescent="0.3">
      <c r="A2181">
        <v>2180</v>
      </c>
      <c r="B2181" t="s">
        <v>5122</v>
      </c>
      <c r="C2181">
        <v>2013</v>
      </c>
      <c r="D2181">
        <v>41402</v>
      </c>
      <c r="E218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85.232000000000014</v>
      </c>
      <c r="T2181">
        <v>7</v>
      </c>
      <c r="U2181">
        <v>0.2</v>
      </c>
      <c r="V2181">
        <v>30.896599999999996</v>
      </c>
    </row>
    <row r="2182" spans="1:22" x14ac:dyDescent="0.3">
      <c r="A2182">
        <v>2181</v>
      </c>
      <c r="B2182" t="s">
        <v>5122</v>
      </c>
      <c r="C2182">
        <v>2013</v>
      </c>
      <c r="D2182">
        <v>41402</v>
      </c>
      <c r="E2182">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44.400000000000006</v>
      </c>
      <c r="T2182">
        <v>3</v>
      </c>
      <c r="U2182">
        <v>0</v>
      </c>
      <c r="V2182">
        <v>22.200000000000003</v>
      </c>
    </row>
    <row r="2183" spans="1:22" x14ac:dyDescent="0.3">
      <c r="A2183">
        <v>2182</v>
      </c>
      <c r="B2183" t="s">
        <v>5122</v>
      </c>
      <c r="C2183">
        <v>2013</v>
      </c>
      <c r="D2183">
        <v>41402</v>
      </c>
      <c r="E2183">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3">
      <c r="A2184">
        <v>2183</v>
      </c>
      <c r="B2184" t="s">
        <v>5122</v>
      </c>
      <c r="C2184">
        <v>2013</v>
      </c>
      <c r="D2184">
        <v>41402</v>
      </c>
      <c r="E2184">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1159.9854999999998</v>
      </c>
    </row>
    <row r="2185" spans="1:22" x14ac:dyDescent="0.3">
      <c r="A2185">
        <v>2184</v>
      </c>
      <c r="B2185" t="s">
        <v>5122</v>
      </c>
      <c r="C2185">
        <v>2013</v>
      </c>
      <c r="D2185">
        <v>41402</v>
      </c>
      <c r="E2185">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199.95000000000002</v>
      </c>
      <c r="T2185">
        <v>5</v>
      </c>
      <c r="U2185">
        <v>0</v>
      </c>
      <c r="V2185">
        <v>21.994499999999988</v>
      </c>
    </row>
    <row r="2186" spans="1:22" x14ac:dyDescent="0.3">
      <c r="A2186">
        <v>2185</v>
      </c>
      <c r="B2186" t="s">
        <v>5122</v>
      </c>
      <c r="C2186">
        <v>2013</v>
      </c>
      <c r="D2186">
        <v>41402</v>
      </c>
      <c r="E2186">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28.019200000000005</v>
      </c>
    </row>
    <row r="2187" spans="1:22" x14ac:dyDescent="0.3">
      <c r="A2187">
        <v>2186</v>
      </c>
      <c r="B2187" t="s">
        <v>5125</v>
      </c>
      <c r="C2187">
        <v>2014</v>
      </c>
      <c r="D2187">
        <v>41853</v>
      </c>
      <c r="E2187">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54.896000000000008</v>
      </c>
      <c r="T2187">
        <v>2</v>
      </c>
      <c r="U2187">
        <v>0.2</v>
      </c>
      <c r="V2187">
        <v>18.5274</v>
      </c>
    </row>
    <row r="2188" spans="1:22" x14ac:dyDescent="0.3">
      <c r="A2188">
        <v>2187</v>
      </c>
      <c r="B2188" t="s">
        <v>5126</v>
      </c>
      <c r="C2188">
        <v>2013</v>
      </c>
      <c r="D2188">
        <v>41470</v>
      </c>
      <c r="E2188">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3">
      <c r="A2189">
        <v>2188</v>
      </c>
      <c r="B2189" t="s">
        <v>5129</v>
      </c>
      <c r="C2189">
        <v>2014</v>
      </c>
      <c r="D2189">
        <v>41862</v>
      </c>
      <c r="E2189">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3">
      <c r="A2190">
        <v>2189</v>
      </c>
      <c r="B2190" t="s">
        <v>5129</v>
      </c>
      <c r="C2190">
        <v>2014</v>
      </c>
      <c r="D2190">
        <v>41862</v>
      </c>
      <c r="E2190">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3">
      <c r="A2191">
        <v>2190</v>
      </c>
      <c r="B2191" t="s">
        <v>5129</v>
      </c>
      <c r="C2191">
        <v>2014</v>
      </c>
      <c r="D2191">
        <v>41862</v>
      </c>
      <c r="E219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1454.4900000000002</v>
      </c>
      <c r="T2191">
        <v>9</v>
      </c>
      <c r="U2191">
        <v>0</v>
      </c>
      <c r="V2191">
        <v>378.16740000000004</v>
      </c>
    </row>
    <row r="2192" spans="1:22" x14ac:dyDescent="0.3">
      <c r="A2192">
        <v>2191</v>
      </c>
      <c r="B2192" t="s">
        <v>5130</v>
      </c>
      <c r="C2192">
        <v>2013</v>
      </c>
      <c r="D2192">
        <v>41451</v>
      </c>
      <c r="E2192">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3">
      <c r="A2193">
        <v>2192</v>
      </c>
      <c r="B2193" t="s">
        <v>5133</v>
      </c>
      <c r="C2193">
        <v>2013</v>
      </c>
      <c r="D2193">
        <v>41619</v>
      </c>
      <c r="E2193">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3">
      <c r="A2194">
        <v>2193</v>
      </c>
      <c r="B2194" t="s">
        <v>5133</v>
      </c>
      <c r="C2194">
        <v>2013</v>
      </c>
      <c r="D2194">
        <v>41619</v>
      </c>
      <c r="E2194">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3">
      <c r="A2195">
        <v>2194</v>
      </c>
      <c r="B2195" t="s">
        <v>5133</v>
      </c>
      <c r="C2195">
        <v>2013</v>
      </c>
      <c r="D2195">
        <v>41619</v>
      </c>
      <c r="E2195">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55.763999999999996</v>
      </c>
    </row>
    <row r="2196" spans="1:22" x14ac:dyDescent="0.3">
      <c r="A2196">
        <v>2195</v>
      </c>
      <c r="B2196" t="s">
        <v>5133</v>
      </c>
      <c r="C2196">
        <v>2013</v>
      </c>
      <c r="D2196">
        <v>41619</v>
      </c>
      <c r="E2196">
        <v>41626</v>
      </c>
      <c r="F2196" t="s">
        <v>50</v>
      </c>
      <c r="G2196" t="s">
        <v>2287</v>
      </c>
      <c r="H2196" t="s">
        <v>2288</v>
      </c>
      <c r="I2196" t="s">
        <v>26</v>
      </c>
      <c r="J2196" t="s">
        <v>27</v>
      </c>
      <c r="K2196" t="s">
        <v>95</v>
      </c>
      <c r="L2196" t="s">
        <v>96</v>
      </c>
      <c r="M2196">
        <v>98105</v>
      </c>
      <c r="N2196" t="s">
        <v>44</v>
      </c>
      <c r="O2196" t="s">
        <v>5134</v>
      </c>
      <c r="P2196" t="s">
        <v>46</v>
      </c>
      <c r="Q2196" t="s">
        <v>78</v>
      </c>
      <c r="R2196" t="s">
        <v>5135</v>
      </c>
      <c r="S2196">
        <v>35.099999999999994</v>
      </c>
      <c r="T2196">
        <v>3</v>
      </c>
      <c r="U2196">
        <v>0</v>
      </c>
      <c r="V2196">
        <v>12.285</v>
      </c>
    </row>
    <row r="2197" spans="1:22" x14ac:dyDescent="0.3">
      <c r="A2197">
        <v>2196</v>
      </c>
      <c r="B2197" t="s">
        <v>5133</v>
      </c>
      <c r="C2197">
        <v>2013</v>
      </c>
      <c r="D2197">
        <v>41619</v>
      </c>
      <c r="E2197">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8.5024999999999942</v>
      </c>
    </row>
    <row r="2198" spans="1:22" x14ac:dyDescent="0.3">
      <c r="A2198">
        <v>2197</v>
      </c>
      <c r="B2198" t="s">
        <v>5136</v>
      </c>
      <c r="C2198">
        <v>2013</v>
      </c>
      <c r="D2198">
        <v>41610</v>
      </c>
      <c r="E2198">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0.41160000000000019</v>
      </c>
    </row>
    <row r="2199" spans="1:22" x14ac:dyDescent="0.3">
      <c r="A2199">
        <v>2198</v>
      </c>
      <c r="B2199" t="s">
        <v>5138</v>
      </c>
      <c r="C2199">
        <v>2011</v>
      </c>
      <c r="D2199">
        <v>40875</v>
      </c>
      <c r="E2199">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14.669999999999998</v>
      </c>
      <c r="T2199">
        <v>3</v>
      </c>
      <c r="U2199">
        <v>0</v>
      </c>
      <c r="V2199">
        <v>3.9609000000000001</v>
      </c>
    </row>
    <row r="2200" spans="1:22" x14ac:dyDescent="0.3">
      <c r="A2200">
        <v>2199</v>
      </c>
      <c r="B2200" t="s">
        <v>5139</v>
      </c>
      <c r="C2200">
        <v>2012</v>
      </c>
      <c r="D2200">
        <v>40996</v>
      </c>
      <c r="E2200">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15.552000000000003</v>
      </c>
      <c r="T2200">
        <v>3</v>
      </c>
      <c r="U2200">
        <v>0.2</v>
      </c>
      <c r="V2200">
        <v>5.4432</v>
      </c>
    </row>
    <row r="2201" spans="1:22" x14ac:dyDescent="0.3">
      <c r="A2201">
        <v>2200</v>
      </c>
      <c r="B2201" t="s">
        <v>5139</v>
      </c>
      <c r="C2201">
        <v>2012</v>
      </c>
      <c r="D2201">
        <v>40996</v>
      </c>
      <c r="E220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3">
      <c r="A2202">
        <v>2201</v>
      </c>
      <c r="B2202" t="s">
        <v>5140</v>
      </c>
      <c r="C2202">
        <v>2011</v>
      </c>
      <c r="D2202">
        <v>40695</v>
      </c>
      <c r="E2202">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22.200000000000003</v>
      </c>
      <c r="T2202">
        <v>6</v>
      </c>
      <c r="U2202">
        <v>0</v>
      </c>
      <c r="V2202">
        <v>9.1020000000000021</v>
      </c>
    </row>
    <row r="2203" spans="1:22" x14ac:dyDescent="0.3">
      <c r="A2203">
        <v>2202</v>
      </c>
      <c r="B2203" t="s">
        <v>5140</v>
      </c>
      <c r="C2203">
        <v>2011</v>
      </c>
      <c r="D2203">
        <v>40695</v>
      </c>
      <c r="E2203">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229.30180000000001</v>
      </c>
    </row>
    <row r="2204" spans="1:22" x14ac:dyDescent="0.3">
      <c r="A2204">
        <v>2203</v>
      </c>
      <c r="B2204" t="s">
        <v>5142</v>
      </c>
      <c r="C2204">
        <v>2012</v>
      </c>
      <c r="D2204">
        <v>41158</v>
      </c>
      <c r="E2204">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3">
      <c r="A2205">
        <v>2204</v>
      </c>
      <c r="B2205" t="s">
        <v>5142</v>
      </c>
      <c r="C2205">
        <v>2012</v>
      </c>
      <c r="D2205">
        <v>41158</v>
      </c>
      <c r="E2205">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3">
      <c r="A2206">
        <v>2205</v>
      </c>
      <c r="B2206" t="s">
        <v>5145</v>
      </c>
      <c r="C2206">
        <v>2012</v>
      </c>
      <c r="D2206">
        <v>41089</v>
      </c>
      <c r="E2206">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3">
      <c r="A2207">
        <v>2206</v>
      </c>
      <c r="B2207" t="s">
        <v>5147</v>
      </c>
      <c r="C2207">
        <v>2013</v>
      </c>
      <c r="D2207">
        <v>41528</v>
      </c>
      <c r="E2207">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8.4449999999999896</v>
      </c>
    </row>
    <row r="2208" spans="1:22" x14ac:dyDescent="0.3">
      <c r="A2208">
        <v>2207</v>
      </c>
      <c r="B2208" t="s">
        <v>5150</v>
      </c>
      <c r="C2208">
        <v>2011</v>
      </c>
      <c r="D2208">
        <v>40738</v>
      </c>
      <c r="E2208">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29.931999999999992</v>
      </c>
      <c r="T2208">
        <v>7</v>
      </c>
      <c r="U2208">
        <v>0.8</v>
      </c>
      <c r="V2208">
        <v>-46.394600000000011</v>
      </c>
    </row>
    <row r="2209" spans="1:22" x14ac:dyDescent="0.3">
      <c r="A2209">
        <v>2208</v>
      </c>
      <c r="B2209" t="s">
        <v>5150</v>
      </c>
      <c r="C2209">
        <v>2011</v>
      </c>
      <c r="D2209">
        <v>40738</v>
      </c>
      <c r="E2209">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38.272000000000006</v>
      </c>
      <c r="T2209">
        <v>4</v>
      </c>
      <c r="U2209">
        <v>0.2</v>
      </c>
      <c r="V2209">
        <v>3.8272000000000013</v>
      </c>
    </row>
    <row r="2210" spans="1:22" x14ac:dyDescent="0.3">
      <c r="A2210">
        <v>2209</v>
      </c>
      <c r="B2210" t="s">
        <v>5153</v>
      </c>
      <c r="C2210">
        <v>2012</v>
      </c>
      <c r="D2210">
        <v>41143</v>
      </c>
      <c r="E2210">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3">
      <c r="A2211">
        <v>2210</v>
      </c>
      <c r="B2211" t="s">
        <v>5154</v>
      </c>
      <c r="C2211">
        <v>2011</v>
      </c>
      <c r="D2211">
        <v>40861</v>
      </c>
      <c r="E221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233.22039999999998</v>
      </c>
    </row>
    <row r="2212" spans="1:22" x14ac:dyDescent="0.3">
      <c r="A2212">
        <v>2211</v>
      </c>
      <c r="B2212" t="s">
        <v>5154</v>
      </c>
      <c r="C2212">
        <v>2011</v>
      </c>
      <c r="D2212">
        <v>40861</v>
      </c>
      <c r="E2212">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21.023999999999997</v>
      </c>
    </row>
    <row r="2213" spans="1:22" x14ac:dyDescent="0.3">
      <c r="A2213">
        <v>2212</v>
      </c>
      <c r="B2213" t="s">
        <v>5159</v>
      </c>
      <c r="C2213">
        <v>2013</v>
      </c>
      <c r="D2213">
        <v>41606</v>
      </c>
      <c r="E2213">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3">
      <c r="A2214">
        <v>2213</v>
      </c>
      <c r="B2214" t="s">
        <v>5163</v>
      </c>
      <c r="C2214">
        <v>2014</v>
      </c>
      <c r="D2214">
        <v>41965</v>
      </c>
      <c r="E2214">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3">
      <c r="A2215">
        <v>2214</v>
      </c>
      <c r="B2215" t="s">
        <v>5164</v>
      </c>
      <c r="C2215">
        <v>2014</v>
      </c>
      <c r="D2215">
        <v>41914</v>
      </c>
      <c r="E2215">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1.4400000000000002</v>
      </c>
      <c r="T2215">
        <v>1</v>
      </c>
      <c r="U2215">
        <v>0.2</v>
      </c>
      <c r="V2215">
        <v>0.504</v>
      </c>
    </row>
    <row r="2216" spans="1:22" x14ac:dyDescent="0.3">
      <c r="A2216">
        <v>2215</v>
      </c>
      <c r="B2216" t="s">
        <v>5164</v>
      </c>
      <c r="C2216">
        <v>2014</v>
      </c>
      <c r="D2216">
        <v>41914</v>
      </c>
      <c r="E2216">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61.77600000000001</v>
      </c>
      <c r="T2216">
        <v>13</v>
      </c>
      <c r="U2216">
        <v>0.2</v>
      </c>
      <c r="V2216">
        <v>20.849399999999996</v>
      </c>
    </row>
    <row r="2217" spans="1:22" x14ac:dyDescent="0.3">
      <c r="A2217">
        <v>2216</v>
      </c>
      <c r="B2217" t="s">
        <v>5164</v>
      </c>
      <c r="C2217">
        <v>2014</v>
      </c>
      <c r="D2217">
        <v>41914</v>
      </c>
      <c r="E2217">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60.490000000000009</v>
      </c>
    </row>
    <row r="2218" spans="1:22" x14ac:dyDescent="0.3">
      <c r="A2218">
        <v>2217</v>
      </c>
      <c r="B2218" t="s">
        <v>5164</v>
      </c>
      <c r="C2218">
        <v>2014</v>
      </c>
      <c r="D2218">
        <v>41914</v>
      </c>
      <c r="E2218">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9.5031999999999925</v>
      </c>
    </row>
    <row r="2219" spans="1:22" x14ac:dyDescent="0.3">
      <c r="A2219">
        <v>2218</v>
      </c>
      <c r="B2219" t="s">
        <v>5167</v>
      </c>
      <c r="C2219">
        <v>2011</v>
      </c>
      <c r="D2219">
        <v>40806</v>
      </c>
      <c r="E2219">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2.8160000000000003</v>
      </c>
      <c r="T2219">
        <v>2</v>
      </c>
      <c r="U2219">
        <v>0.2</v>
      </c>
      <c r="V2219">
        <v>0.98559999999999992</v>
      </c>
    </row>
    <row r="2220" spans="1:22" x14ac:dyDescent="0.3">
      <c r="A2220">
        <v>2219</v>
      </c>
      <c r="B2220" t="s">
        <v>5172</v>
      </c>
      <c r="C2220">
        <v>2014</v>
      </c>
      <c r="D2220">
        <v>41849</v>
      </c>
      <c r="E2220">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9.9840000000000018</v>
      </c>
      <c r="T2220">
        <v>4</v>
      </c>
      <c r="U2220">
        <v>0.2</v>
      </c>
      <c r="V2220">
        <v>3.6191999999999993</v>
      </c>
    </row>
    <row r="2221" spans="1:22" x14ac:dyDescent="0.3">
      <c r="A2221">
        <v>2220</v>
      </c>
      <c r="B2221" t="s">
        <v>5172</v>
      </c>
      <c r="C2221">
        <v>2014</v>
      </c>
      <c r="D2221">
        <v>41849</v>
      </c>
      <c r="E222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3">
      <c r="A2222">
        <v>2221</v>
      </c>
      <c r="B2222" t="s">
        <v>5172</v>
      </c>
      <c r="C2222">
        <v>2014</v>
      </c>
      <c r="D2222">
        <v>41849</v>
      </c>
      <c r="E2222">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1145.6000000000001</v>
      </c>
      <c r="T2222">
        <v>4</v>
      </c>
      <c r="U2222">
        <v>0.2</v>
      </c>
      <c r="V2222">
        <v>100.24000000000007</v>
      </c>
    </row>
    <row r="2223" spans="1:22" x14ac:dyDescent="0.3">
      <c r="A2223">
        <v>2222</v>
      </c>
      <c r="B2223" t="s">
        <v>5175</v>
      </c>
      <c r="C2223">
        <v>2012</v>
      </c>
      <c r="D2223">
        <v>41249</v>
      </c>
      <c r="E2223">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485.93999999999994</v>
      </c>
      <c r="T2223">
        <v>2</v>
      </c>
      <c r="U2223">
        <v>0.4</v>
      </c>
      <c r="V2223">
        <v>-89.089000000000055</v>
      </c>
    </row>
    <row r="2224" spans="1:22" x14ac:dyDescent="0.3">
      <c r="A2224">
        <v>2223</v>
      </c>
      <c r="B2224" t="s">
        <v>5175</v>
      </c>
      <c r="C2224">
        <v>2012</v>
      </c>
      <c r="D2224">
        <v>41249</v>
      </c>
      <c r="E2224">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4.6719999999999988</v>
      </c>
    </row>
    <row r="2225" spans="1:22" x14ac:dyDescent="0.3">
      <c r="A2225">
        <v>2224</v>
      </c>
      <c r="B2225" t="s">
        <v>5175</v>
      </c>
      <c r="C2225">
        <v>2012</v>
      </c>
      <c r="D2225">
        <v>41249</v>
      </c>
      <c r="E2225">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70.685999999999993</v>
      </c>
      <c r="T2225">
        <v>1</v>
      </c>
      <c r="U2225">
        <v>0.3</v>
      </c>
      <c r="V2225">
        <v>-24.23520000000001</v>
      </c>
    </row>
    <row r="2226" spans="1:22" x14ac:dyDescent="0.3">
      <c r="A2226">
        <v>2225</v>
      </c>
      <c r="B2226" t="s">
        <v>5179</v>
      </c>
      <c r="C2226">
        <v>2014</v>
      </c>
      <c r="D2226">
        <v>41852</v>
      </c>
      <c r="E2226">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17.815199999999997</v>
      </c>
    </row>
    <row r="2227" spans="1:22" x14ac:dyDescent="0.3">
      <c r="A2227">
        <v>2226</v>
      </c>
      <c r="B2227" t="s">
        <v>5182</v>
      </c>
      <c r="C2227">
        <v>2013</v>
      </c>
      <c r="D2227">
        <v>41353</v>
      </c>
      <c r="E2227">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72.294000000000011</v>
      </c>
      <c r="T2227">
        <v>1</v>
      </c>
      <c r="U2227">
        <v>0.7</v>
      </c>
      <c r="V2227">
        <v>-98.801799999999986</v>
      </c>
    </row>
    <row r="2228" spans="1:22" x14ac:dyDescent="0.3">
      <c r="A2228">
        <v>2227</v>
      </c>
      <c r="B2228" t="s">
        <v>5188</v>
      </c>
      <c r="C2228">
        <v>2014</v>
      </c>
      <c r="D2228">
        <v>41850</v>
      </c>
      <c r="E2228">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2.8960000000000004</v>
      </c>
      <c r="T2228">
        <v>2</v>
      </c>
      <c r="U2228">
        <v>0.2</v>
      </c>
      <c r="V2228">
        <v>0.4705999999999998</v>
      </c>
    </row>
    <row r="2229" spans="1:22" x14ac:dyDescent="0.3">
      <c r="A2229">
        <v>2228</v>
      </c>
      <c r="B2229" t="s">
        <v>5188</v>
      </c>
      <c r="C2229">
        <v>2014</v>
      </c>
      <c r="D2229">
        <v>41850</v>
      </c>
      <c r="E2229">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124.79200000000002</v>
      </c>
      <c r="T2229">
        <v>1</v>
      </c>
      <c r="U2229">
        <v>0.2</v>
      </c>
      <c r="V2229">
        <v>15.598999999999993</v>
      </c>
    </row>
    <row r="2230" spans="1:22" x14ac:dyDescent="0.3">
      <c r="A2230">
        <v>2229</v>
      </c>
      <c r="B2230" t="s">
        <v>5189</v>
      </c>
      <c r="C2230">
        <v>2013</v>
      </c>
      <c r="D2230">
        <v>41549</v>
      </c>
      <c r="E2230">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-115.70580000000004</v>
      </c>
    </row>
    <row r="2231" spans="1:22" x14ac:dyDescent="0.3">
      <c r="A2231">
        <v>2230</v>
      </c>
      <c r="B2231" t="s">
        <v>5190</v>
      </c>
      <c r="C2231">
        <v>2011</v>
      </c>
      <c r="D2231">
        <v>40633</v>
      </c>
      <c r="E223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673.5680000000001</v>
      </c>
      <c r="T2231">
        <v>2</v>
      </c>
      <c r="U2231">
        <v>0.2</v>
      </c>
      <c r="V2231">
        <v>252.58799999999999</v>
      </c>
    </row>
    <row r="2232" spans="1:22" x14ac:dyDescent="0.3">
      <c r="A2232">
        <v>2231</v>
      </c>
      <c r="B2232" t="s">
        <v>5190</v>
      </c>
      <c r="C2232">
        <v>2011</v>
      </c>
      <c r="D2232">
        <v>40633</v>
      </c>
      <c r="E2232">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14.834400000000002</v>
      </c>
    </row>
    <row r="2233" spans="1:22" x14ac:dyDescent="0.3">
      <c r="A2233">
        <v>2232</v>
      </c>
      <c r="B2233" t="s">
        <v>5193</v>
      </c>
      <c r="C2233">
        <v>2014</v>
      </c>
      <c r="D2233">
        <v>41817</v>
      </c>
      <c r="E2233">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31.586999999999961</v>
      </c>
    </row>
    <row r="2234" spans="1:22" x14ac:dyDescent="0.3">
      <c r="A2234">
        <v>2233</v>
      </c>
      <c r="B2234" t="s">
        <v>5196</v>
      </c>
      <c r="C2234">
        <v>2014</v>
      </c>
      <c r="D2234">
        <v>41830</v>
      </c>
      <c r="E2234">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14.307499999999997</v>
      </c>
    </row>
    <row r="2235" spans="1:22" x14ac:dyDescent="0.3">
      <c r="A2235">
        <v>2234</v>
      </c>
      <c r="B2235" t="s">
        <v>5199</v>
      </c>
      <c r="C2235">
        <v>2012</v>
      </c>
      <c r="D2235">
        <v>41257</v>
      </c>
      <c r="E2235">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35.996399999999952</v>
      </c>
    </row>
    <row r="2236" spans="1:22" x14ac:dyDescent="0.3">
      <c r="A2236">
        <v>2235</v>
      </c>
      <c r="B2236" t="s">
        <v>5202</v>
      </c>
      <c r="C2236">
        <v>2014</v>
      </c>
      <c r="D2236">
        <v>41979</v>
      </c>
      <c r="E2236">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67.659899999999979</v>
      </c>
    </row>
    <row r="2237" spans="1:22" x14ac:dyDescent="0.3">
      <c r="A2237">
        <v>2236</v>
      </c>
      <c r="B2237" t="s">
        <v>5204</v>
      </c>
      <c r="C2237">
        <v>2012</v>
      </c>
      <c r="D2237">
        <v>41167</v>
      </c>
      <c r="E2237">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11.451599999999985</v>
      </c>
    </row>
    <row r="2238" spans="1:22" x14ac:dyDescent="0.3">
      <c r="A2238">
        <v>2237</v>
      </c>
      <c r="B2238" t="s">
        <v>5204</v>
      </c>
      <c r="C2238">
        <v>2012</v>
      </c>
      <c r="D2238">
        <v>41167</v>
      </c>
      <c r="E2238">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8.2687999999999988</v>
      </c>
    </row>
    <row r="2239" spans="1:22" x14ac:dyDescent="0.3">
      <c r="A2239">
        <v>2238</v>
      </c>
      <c r="B2239" t="s">
        <v>5207</v>
      </c>
      <c r="C2239">
        <v>2013</v>
      </c>
      <c r="D2239">
        <v>41471</v>
      </c>
      <c r="E2239">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44.400000000000006</v>
      </c>
      <c r="T2239">
        <v>5</v>
      </c>
      <c r="U2239">
        <v>0</v>
      </c>
      <c r="V2239">
        <v>12.432000000000002</v>
      </c>
    </row>
    <row r="2240" spans="1:22" x14ac:dyDescent="0.3">
      <c r="A2240">
        <v>2239</v>
      </c>
      <c r="B2240" t="s">
        <v>5210</v>
      </c>
      <c r="C2240">
        <v>2014</v>
      </c>
      <c r="D2240">
        <v>41750</v>
      </c>
      <c r="E2240">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44.400000000000006</v>
      </c>
      <c r="T2240">
        <v>2</v>
      </c>
      <c r="U2240">
        <v>0.6</v>
      </c>
      <c r="V2240">
        <v>-52.169999999999987</v>
      </c>
    </row>
    <row r="2241" spans="1:22" x14ac:dyDescent="0.3">
      <c r="A2241">
        <v>2240</v>
      </c>
      <c r="B2241" t="s">
        <v>5213</v>
      </c>
      <c r="C2241">
        <v>2013</v>
      </c>
      <c r="D2241">
        <v>41594</v>
      </c>
      <c r="E224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3">
      <c r="A2242">
        <v>2241</v>
      </c>
      <c r="B2242" t="s">
        <v>5213</v>
      </c>
      <c r="C2242">
        <v>2013</v>
      </c>
      <c r="D2242">
        <v>41594</v>
      </c>
      <c r="E2242">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13.347599999999998</v>
      </c>
    </row>
    <row r="2243" spans="1:22" x14ac:dyDescent="0.3">
      <c r="A2243">
        <v>2242</v>
      </c>
      <c r="B2243" t="s">
        <v>5218</v>
      </c>
      <c r="C2243">
        <v>2013</v>
      </c>
      <c r="D2243">
        <v>41605</v>
      </c>
      <c r="E2243">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494.98199999999997</v>
      </c>
      <c r="T2243">
        <v>3</v>
      </c>
      <c r="U2243">
        <v>0.4</v>
      </c>
      <c r="V2243">
        <v>-115.49580000000006</v>
      </c>
    </row>
    <row r="2244" spans="1:22" x14ac:dyDescent="0.3">
      <c r="A2244">
        <v>2243</v>
      </c>
      <c r="B2244" t="s">
        <v>5219</v>
      </c>
      <c r="C2244">
        <v>2014</v>
      </c>
      <c r="D2244">
        <v>41965</v>
      </c>
      <c r="E2244">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3">
      <c r="A2245">
        <v>2244</v>
      </c>
      <c r="B2245" t="s">
        <v>5219</v>
      </c>
      <c r="C2245">
        <v>2014</v>
      </c>
      <c r="D2245">
        <v>41965</v>
      </c>
      <c r="E2245">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1.4455999999999998</v>
      </c>
    </row>
    <row r="2246" spans="1:22" x14ac:dyDescent="0.3">
      <c r="A2246">
        <v>2245</v>
      </c>
      <c r="B2246" t="s">
        <v>5219</v>
      </c>
      <c r="C2246">
        <v>2014</v>
      </c>
      <c r="D2246">
        <v>41965</v>
      </c>
      <c r="E2246">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3.5178000000000003</v>
      </c>
    </row>
    <row r="2247" spans="1:22" x14ac:dyDescent="0.3">
      <c r="A2247">
        <v>2246</v>
      </c>
      <c r="B2247" t="s">
        <v>5219</v>
      </c>
      <c r="C2247">
        <v>2014</v>
      </c>
      <c r="D2247">
        <v>41965</v>
      </c>
      <c r="E2247">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3">
      <c r="A2248">
        <v>2247</v>
      </c>
      <c r="B2248" t="s">
        <v>5219</v>
      </c>
      <c r="C2248">
        <v>2014</v>
      </c>
      <c r="D2248">
        <v>41965</v>
      </c>
      <c r="E2248">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659.97600000000011</v>
      </c>
      <c r="T2248">
        <v>3</v>
      </c>
      <c r="U2248">
        <v>0.2</v>
      </c>
      <c r="V2248">
        <v>49.498199999999969</v>
      </c>
    </row>
    <row r="2249" spans="1:22" x14ac:dyDescent="0.3">
      <c r="A2249">
        <v>2248</v>
      </c>
      <c r="B2249" t="s">
        <v>5222</v>
      </c>
      <c r="C2249">
        <v>2012</v>
      </c>
      <c r="D2249">
        <v>40954</v>
      </c>
      <c r="E2249">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3">
      <c r="A2250">
        <v>2249</v>
      </c>
      <c r="B2250" t="s">
        <v>5222</v>
      </c>
      <c r="C2250">
        <v>2012</v>
      </c>
      <c r="D2250">
        <v>40954</v>
      </c>
      <c r="E2250">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13.037499999999998</v>
      </c>
    </row>
    <row r="2251" spans="1:22" x14ac:dyDescent="0.3">
      <c r="A2251">
        <v>2250</v>
      </c>
      <c r="B2251" t="s">
        <v>5222</v>
      </c>
      <c r="C2251">
        <v>2012</v>
      </c>
      <c r="D2251">
        <v>40954</v>
      </c>
      <c r="E225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3">
      <c r="A2252">
        <v>2251</v>
      </c>
      <c r="B2252" t="s">
        <v>5222</v>
      </c>
      <c r="C2252">
        <v>2012</v>
      </c>
      <c r="D2252">
        <v>40954</v>
      </c>
      <c r="E2252">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541.43999999999994</v>
      </c>
      <c r="T2252">
        <v>6</v>
      </c>
      <c r="U2252">
        <v>0</v>
      </c>
      <c r="V2252">
        <v>157.01759999999993</v>
      </c>
    </row>
    <row r="2253" spans="1:22" x14ac:dyDescent="0.3">
      <c r="A2253">
        <v>2252</v>
      </c>
      <c r="B2253" t="s">
        <v>5222</v>
      </c>
      <c r="C2253">
        <v>2012</v>
      </c>
      <c r="D2253">
        <v>40954</v>
      </c>
      <c r="E2253">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3">
      <c r="A2254">
        <v>2253</v>
      </c>
      <c r="B2254" t="s">
        <v>5230</v>
      </c>
      <c r="C2254">
        <v>2013</v>
      </c>
      <c r="D2254">
        <v>41380</v>
      </c>
      <c r="E2254">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3">
      <c r="A2255">
        <v>2254</v>
      </c>
      <c r="B2255" t="s">
        <v>5231</v>
      </c>
      <c r="C2255">
        <v>2012</v>
      </c>
      <c r="D2255">
        <v>41180</v>
      </c>
      <c r="E2255">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14.275799999999998</v>
      </c>
    </row>
    <row r="2256" spans="1:22" x14ac:dyDescent="0.3">
      <c r="A2256">
        <v>2255</v>
      </c>
      <c r="B2256" t="s">
        <v>5231</v>
      </c>
      <c r="C2256">
        <v>2012</v>
      </c>
      <c r="D2256">
        <v>41180</v>
      </c>
      <c r="E2256">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15.245999999999999</v>
      </c>
    </row>
    <row r="2257" spans="1:22" x14ac:dyDescent="0.3">
      <c r="A2257">
        <v>2256</v>
      </c>
      <c r="B2257" t="s">
        <v>5232</v>
      </c>
      <c r="C2257">
        <v>2013</v>
      </c>
      <c r="D2257">
        <v>41535</v>
      </c>
      <c r="E2257">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437.84999999999997</v>
      </c>
      <c r="T2257">
        <v>3</v>
      </c>
      <c r="U2257">
        <v>0</v>
      </c>
      <c r="V2257">
        <v>131.35499999999996</v>
      </c>
    </row>
    <row r="2258" spans="1:22" x14ac:dyDescent="0.3">
      <c r="A2258">
        <v>2257</v>
      </c>
      <c r="B2258" t="s">
        <v>5232</v>
      </c>
      <c r="C2258">
        <v>2013</v>
      </c>
      <c r="D2258">
        <v>41535</v>
      </c>
      <c r="E2258">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3">
      <c r="A2259">
        <v>2258</v>
      </c>
      <c r="B2259" t="s">
        <v>5237</v>
      </c>
      <c r="C2259">
        <v>2014</v>
      </c>
      <c r="D2259">
        <v>41807</v>
      </c>
      <c r="E2259">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90.97199999999998</v>
      </c>
    </row>
    <row r="2260" spans="1:22" x14ac:dyDescent="0.3">
      <c r="A2260">
        <v>2259</v>
      </c>
      <c r="B2260" t="s">
        <v>5237</v>
      </c>
      <c r="C2260">
        <v>2014</v>
      </c>
      <c r="D2260">
        <v>41807</v>
      </c>
      <c r="E2260">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8.7137999999999991</v>
      </c>
    </row>
    <row r="2261" spans="1:22" x14ac:dyDescent="0.3">
      <c r="A2261">
        <v>2260</v>
      </c>
      <c r="B2261" t="s">
        <v>5240</v>
      </c>
      <c r="C2261">
        <v>2012</v>
      </c>
      <c r="D2261">
        <v>41221</v>
      </c>
      <c r="E226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3">
      <c r="A2262">
        <v>2261</v>
      </c>
      <c r="B2262" t="s">
        <v>5240</v>
      </c>
      <c r="C2262">
        <v>2012</v>
      </c>
      <c r="D2262">
        <v>41221</v>
      </c>
      <c r="E2262">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371.96999999999997</v>
      </c>
      <c r="T2262">
        <v>3</v>
      </c>
      <c r="U2262">
        <v>0</v>
      </c>
      <c r="V2262">
        <v>66.954599999999971</v>
      </c>
    </row>
    <row r="2263" spans="1:22" x14ac:dyDescent="0.3">
      <c r="A2263">
        <v>2262</v>
      </c>
      <c r="B2263" t="s">
        <v>5243</v>
      </c>
      <c r="C2263">
        <v>2012</v>
      </c>
      <c r="D2263">
        <v>41261</v>
      </c>
      <c r="E2263">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24.936000000000007</v>
      </c>
    </row>
    <row r="2264" spans="1:22" x14ac:dyDescent="0.3">
      <c r="A2264">
        <v>2263</v>
      </c>
      <c r="B2264" t="s">
        <v>5246</v>
      </c>
      <c r="C2264">
        <v>2014</v>
      </c>
      <c r="D2264">
        <v>41677</v>
      </c>
      <c r="E2264">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359.96999999999997</v>
      </c>
      <c r="T2264">
        <v>3</v>
      </c>
      <c r="U2264">
        <v>0</v>
      </c>
      <c r="V2264">
        <v>79.193399999999968</v>
      </c>
    </row>
    <row r="2265" spans="1:22" x14ac:dyDescent="0.3">
      <c r="A2265">
        <v>2264</v>
      </c>
      <c r="B2265" t="s">
        <v>5249</v>
      </c>
      <c r="C2265">
        <v>2013</v>
      </c>
      <c r="D2265">
        <v>41593</v>
      </c>
      <c r="E2265">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114.99540000000002</v>
      </c>
    </row>
    <row r="2266" spans="1:22" x14ac:dyDescent="0.3">
      <c r="A2266">
        <v>2265</v>
      </c>
      <c r="B2266" t="s">
        <v>5249</v>
      </c>
      <c r="C2266">
        <v>2013</v>
      </c>
      <c r="D2266">
        <v>41593</v>
      </c>
      <c r="E2266">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3">
      <c r="A2267">
        <v>2266</v>
      </c>
      <c r="B2267" t="s">
        <v>5249</v>
      </c>
      <c r="C2267">
        <v>2013</v>
      </c>
      <c r="D2267">
        <v>41593</v>
      </c>
      <c r="E2267">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3">
      <c r="A2268">
        <v>2267</v>
      </c>
      <c r="B2268" t="s">
        <v>5252</v>
      </c>
      <c r="C2268">
        <v>2014</v>
      </c>
      <c r="D2268">
        <v>41925</v>
      </c>
      <c r="E2268">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7.9680000000000009</v>
      </c>
      <c r="T2268">
        <v>2</v>
      </c>
      <c r="U2268">
        <v>0.2</v>
      </c>
      <c r="V2268">
        <v>2.6892000000000005</v>
      </c>
    </row>
    <row r="2269" spans="1:22" x14ac:dyDescent="0.3">
      <c r="A2269">
        <v>2268</v>
      </c>
      <c r="B2269" t="s">
        <v>5257</v>
      </c>
      <c r="C2269">
        <v>2014</v>
      </c>
      <c r="D2269">
        <v>41900</v>
      </c>
      <c r="E2269">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6.3504000000000005</v>
      </c>
    </row>
    <row r="2270" spans="1:22" x14ac:dyDescent="0.3">
      <c r="A2270">
        <v>2269</v>
      </c>
      <c r="B2270" t="s">
        <v>5262</v>
      </c>
      <c r="C2270">
        <v>2014</v>
      </c>
      <c r="D2270">
        <v>41994</v>
      </c>
      <c r="E2270">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3.1104000000000003</v>
      </c>
    </row>
    <row r="2271" spans="1:22" x14ac:dyDescent="0.3">
      <c r="A2271">
        <v>2270</v>
      </c>
      <c r="B2271" t="s">
        <v>5262</v>
      </c>
      <c r="C2271">
        <v>2014</v>
      </c>
      <c r="D2271">
        <v>41994</v>
      </c>
      <c r="E227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6.9840000000000009</v>
      </c>
      <c r="T2271">
        <v>1</v>
      </c>
      <c r="U2271">
        <v>0.2</v>
      </c>
      <c r="V2271">
        <v>2.3570999999999991</v>
      </c>
    </row>
    <row r="2272" spans="1:22" x14ac:dyDescent="0.3">
      <c r="A2272">
        <v>2271</v>
      </c>
      <c r="B2272" t="s">
        <v>5265</v>
      </c>
      <c r="C2272">
        <v>2014</v>
      </c>
      <c r="D2272">
        <v>41976</v>
      </c>
      <c r="E2272">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4.196499999999995</v>
      </c>
    </row>
    <row r="2273" spans="1:22" x14ac:dyDescent="0.3">
      <c r="A2273">
        <v>2272</v>
      </c>
      <c r="B2273" t="s">
        <v>5266</v>
      </c>
      <c r="C2273">
        <v>2012</v>
      </c>
      <c r="D2273">
        <v>41173</v>
      </c>
      <c r="E2273">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47.937599999999996</v>
      </c>
    </row>
    <row r="2274" spans="1:22" x14ac:dyDescent="0.3">
      <c r="A2274">
        <v>2273</v>
      </c>
      <c r="B2274" t="s">
        <v>5269</v>
      </c>
      <c r="C2274">
        <v>2012</v>
      </c>
      <c r="D2274">
        <v>40974</v>
      </c>
      <c r="E2274">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95.757200000000012</v>
      </c>
    </row>
    <row r="2275" spans="1:22" x14ac:dyDescent="0.3">
      <c r="A2275">
        <v>2274</v>
      </c>
      <c r="B2275" t="s">
        <v>5269</v>
      </c>
      <c r="C2275">
        <v>2012</v>
      </c>
      <c r="D2275">
        <v>40974</v>
      </c>
      <c r="E2275">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1119.9840000000002</v>
      </c>
      <c r="T2275">
        <v>2</v>
      </c>
      <c r="U2275">
        <v>0.2</v>
      </c>
      <c r="V2275">
        <v>377.99459999999993</v>
      </c>
    </row>
    <row r="2276" spans="1:22" x14ac:dyDescent="0.3">
      <c r="A2276">
        <v>2275</v>
      </c>
      <c r="B2276" t="s">
        <v>5274</v>
      </c>
      <c r="C2276">
        <v>2011</v>
      </c>
      <c r="D2276">
        <v>40819</v>
      </c>
      <c r="E2276">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3.5857999999999848</v>
      </c>
    </row>
    <row r="2277" spans="1:22" x14ac:dyDescent="0.3">
      <c r="A2277">
        <v>2276</v>
      </c>
      <c r="B2277" t="s">
        <v>5274</v>
      </c>
      <c r="C2277">
        <v>2011</v>
      </c>
      <c r="D2277">
        <v>40819</v>
      </c>
      <c r="E2277">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13.764599999999994</v>
      </c>
    </row>
    <row r="2278" spans="1:22" x14ac:dyDescent="0.3">
      <c r="A2278">
        <v>2277</v>
      </c>
      <c r="B2278" t="s">
        <v>5277</v>
      </c>
      <c r="C2278">
        <v>2011</v>
      </c>
      <c r="D2278">
        <v>40721</v>
      </c>
      <c r="E2278">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3">
      <c r="A2279">
        <v>2278</v>
      </c>
      <c r="B2279" t="s">
        <v>5277</v>
      </c>
      <c r="C2279">
        <v>2011</v>
      </c>
      <c r="D2279">
        <v>40721</v>
      </c>
      <c r="E2279">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22.354800000000004</v>
      </c>
    </row>
    <row r="2280" spans="1:22" x14ac:dyDescent="0.3">
      <c r="A2280">
        <v>2279</v>
      </c>
      <c r="B2280" t="s">
        <v>5277</v>
      </c>
      <c r="C2280">
        <v>2011</v>
      </c>
      <c r="D2280">
        <v>40721</v>
      </c>
      <c r="E2280">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53.750400000000013</v>
      </c>
    </row>
    <row r="2281" spans="1:22" x14ac:dyDescent="0.3">
      <c r="A2281">
        <v>2280</v>
      </c>
      <c r="B2281" t="s">
        <v>5279</v>
      </c>
      <c r="C2281">
        <v>2014</v>
      </c>
      <c r="D2281">
        <v>41943</v>
      </c>
      <c r="E228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-6.0980000000000025</v>
      </c>
    </row>
    <row r="2282" spans="1:22" x14ac:dyDescent="0.3">
      <c r="A2282">
        <v>2281</v>
      </c>
      <c r="B2282" t="s">
        <v>5279</v>
      </c>
      <c r="C2282">
        <v>2014</v>
      </c>
      <c r="D2282">
        <v>41943</v>
      </c>
      <c r="E2282">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-23.03520000000006</v>
      </c>
    </row>
    <row r="2283" spans="1:22" x14ac:dyDescent="0.3">
      <c r="A2283">
        <v>2282</v>
      </c>
      <c r="B2283" t="s">
        <v>5279</v>
      </c>
      <c r="C2283">
        <v>2014</v>
      </c>
      <c r="D2283">
        <v>41943</v>
      </c>
      <c r="E2283">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37.996199999999988</v>
      </c>
    </row>
    <row r="2284" spans="1:22" x14ac:dyDescent="0.3">
      <c r="A2284">
        <v>2283</v>
      </c>
      <c r="B2284" t="s">
        <v>5282</v>
      </c>
      <c r="C2284">
        <v>2013</v>
      </c>
      <c r="D2284">
        <v>41521</v>
      </c>
      <c r="E2284">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22.153599999999997</v>
      </c>
    </row>
    <row r="2285" spans="1:22" x14ac:dyDescent="0.3">
      <c r="A2285">
        <v>2284</v>
      </c>
      <c r="B2285" t="s">
        <v>5283</v>
      </c>
      <c r="C2285">
        <v>2012</v>
      </c>
      <c r="D2285">
        <v>40973</v>
      </c>
      <c r="E2285">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6.6976000000000013</v>
      </c>
    </row>
    <row r="2286" spans="1:22" x14ac:dyDescent="0.3">
      <c r="A2286">
        <v>2285</v>
      </c>
      <c r="B2286" t="s">
        <v>5283</v>
      </c>
      <c r="C2286">
        <v>2012</v>
      </c>
      <c r="D2286">
        <v>40973</v>
      </c>
      <c r="E2286">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16.386300000000002</v>
      </c>
    </row>
    <row r="2287" spans="1:22" x14ac:dyDescent="0.3">
      <c r="A2287">
        <v>2286</v>
      </c>
      <c r="B2287" t="s">
        <v>5286</v>
      </c>
      <c r="C2287">
        <v>2013</v>
      </c>
      <c r="D2287">
        <v>41400</v>
      </c>
      <c r="E2287">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14.352000000000002</v>
      </c>
      <c r="T2287">
        <v>3</v>
      </c>
      <c r="U2287">
        <v>0.2</v>
      </c>
      <c r="V2287">
        <v>5.2026000000000003</v>
      </c>
    </row>
    <row r="2288" spans="1:22" x14ac:dyDescent="0.3">
      <c r="A2288">
        <v>2287</v>
      </c>
      <c r="B2288" t="s">
        <v>5291</v>
      </c>
      <c r="C2288">
        <v>2014</v>
      </c>
      <c r="D2288">
        <v>41961</v>
      </c>
      <c r="E2288">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3">
      <c r="A2289">
        <v>2288</v>
      </c>
      <c r="B2289" t="s">
        <v>5294</v>
      </c>
      <c r="C2289">
        <v>2014</v>
      </c>
      <c r="D2289">
        <v>41792</v>
      </c>
      <c r="E2289">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17.480000000000004</v>
      </c>
      <c r="T2289">
        <v>5</v>
      </c>
      <c r="U2289">
        <v>0.2</v>
      </c>
      <c r="V2289">
        <v>1.3109999999999999</v>
      </c>
    </row>
    <row r="2290" spans="1:22" x14ac:dyDescent="0.3">
      <c r="A2290">
        <v>2289</v>
      </c>
      <c r="B2290" t="s">
        <v>5297</v>
      </c>
      <c r="C2290">
        <v>2014</v>
      </c>
      <c r="D2290">
        <v>41801</v>
      </c>
      <c r="E2290">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4.7559999999999985</v>
      </c>
    </row>
    <row r="2291" spans="1:22" x14ac:dyDescent="0.3">
      <c r="A2291">
        <v>2290</v>
      </c>
      <c r="B2291" t="s">
        <v>5298</v>
      </c>
      <c r="C2291">
        <v>2014</v>
      </c>
      <c r="D2291">
        <v>41648</v>
      </c>
      <c r="E229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3">
      <c r="A2292">
        <v>2291</v>
      </c>
      <c r="B2292" t="s">
        <v>5303</v>
      </c>
      <c r="C2292">
        <v>2012</v>
      </c>
      <c r="D2292">
        <v>41019</v>
      </c>
      <c r="E2292">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287.96999999999997</v>
      </c>
      <c r="T2292">
        <v>3</v>
      </c>
      <c r="U2292">
        <v>0</v>
      </c>
      <c r="V2292">
        <v>77.751899999999992</v>
      </c>
    </row>
    <row r="2293" spans="1:22" x14ac:dyDescent="0.3">
      <c r="A2293">
        <v>2292</v>
      </c>
      <c r="B2293" t="s">
        <v>5303</v>
      </c>
      <c r="C2293">
        <v>2012</v>
      </c>
      <c r="D2293">
        <v>41019</v>
      </c>
      <c r="E2293">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3">
      <c r="A2294">
        <v>2293</v>
      </c>
      <c r="B2294" t="s">
        <v>5303</v>
      </c>
      <c r="C2294">
        <v>2012</v>
      </c>
      <c r="D2294">
        <v>41019</v>
      </c>
      <c r="E2294">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6.2208000000000006</v>
      </c>
    </row>
    <row r="2295" spans="1:22" x14ac:dyDescent="0.3">
      <c r="A2295">
        <v>2294</v>
      </c>
      <c r="B2295" t="s">
        <v>5304</v>
      </c>
      <c r="C2295">
        <v>2012</v>
      </c>
      <c r="D2295">
        <v>41214</v>
      </c>
      <c r="E2295">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3">
      <c r="A2296">
        <v>2295</v>
      </c>
      <c r="B2296" t="s">
        <v>5305</v>
      </c>
      <c r="C2296">
        <v>2014</v>
      </c>
      <c r="D2296">
        <v>41997</v>
      </c>
      <c r="E2296">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3">
      <c r="A2297">
        <v>2296</v>
      </c>
      <c r="B2297" t="s">
        <v>5306</v>
      </c>
      <c r="C2297">
        <v>2012</v>
      </c>
      <c r="D2297">
        <v>41214</v>
      </c>
      <c r="E2297">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v>
      </c>
    </row>
    <row r="2298" spans="1:22" x14ac:dyDescent="0.3">
      <c r="A2298">
        <v>2297</v>
      </c>
      <c r="B2298" t="s">
        <v>5306</v>
      </c>
      <c r="C2298">
        <v>2012</v>
      </c>
      <c r="D2298">
        <v>41214</v>
      </c>
      <c r="E2298">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3">
      <c r="A2299">
        <v>2298</v>
      </c>
      <c r="B2299" t="s">
        <v>5306</v>
      </c>
      <c r="C2299">
        <v>2012</v>
      </c>
      <c r="D2299">
        <v>41214</v>
      </c>
      <c r="E2299">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1.2884999999999991</v>
      </c>
    </row>
    <row r="2300" spans="1:22" x14ac:dyDescent="0.3">
      <c r="A2300">
        <v>2299</v>
      </c>
      <c r="B2300" t="s">
        <v>5306</v>
      </c>
      <c r="C2300">
        <v>2012</v>
      </c>
      <c r="D2300">
        <v>41214</v>
      </c>
      <c r="E2300">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3">
      <c r="A2301">
        <v>2300</v>
      </c>
      <c r="B2301" t="s">
        <v>5306</v>
      </c>
      <c r="C2301">
        <v>2012</v>
      </c>
      <c r="D2301">
        <v>41214</v>
      </c>
      <c r="E230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125.99000000000001</v>
      </c>
    </row>
    <row r="2302" spans="1:22" x14ac:dyDescent="0.3">
      <c r="A2302">
        <v>2301</v>
      </c>
      <c r="B2302" t="s">
        <v>5309</v>
      </c>
      <c r="C2302">
        <v>2011</v>
      </c>
      <c r="D2302">
        <v>40861</v>
      </c>
      <c r="E2302">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3">
      <c r="A2303">
        <v>2302</v>
      </c>
      <c r="B2303" t="s">
        <v>5309</v>
      </c>
      <c r="C2303">
        <v>2011</v>
      </c>
      <c r="D2303">
        <v>40861</v>
      </c>
      <c r="E2303">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3">
      <c r="A2304">
        <v>2303</v>
      </c>
      <c r="B2304" t="s">
        <v>5311</v>
      </c>
      <c r="C2304">
        <v>2013</v>
      </c>
      <c r="D2304">
        <v>41291</v>
      </c>
      <c r="E2304">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31.599999999999966</v>
      </c>
    </row>
    <row r="2305" spans="1:22" x14ac:dyDescent="0.3">
      <c r="A2305">
        <v>2304</v>
      </c>
      <c r="B2305" t="s">
        <v>5312</v>
      </c>
      <c r="C2305">
        <v>2014</v>
      </c>
      <c r="D2305">
        <v>41900</v>
      </c>
      <c r="E2305">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3">
      <c r="A2306">
        <v>2305</v>
      </c>
      <c r="B2306" t="s">
        <v>5312</v>
      </c>
      <c r="C2306">
        <v>2014</v>
      </c>
      <c r="D2306">
        <v>41900</v>
      </c>
      <c r="E2306">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49.970399999999991</v>
      </c>
    </row>
    <row r="2307" spans="1:22" x14ac:dyDescent="0.3">
      <c r="A2307">
        <v>2306</v>
      </c>
      <c r="B2307" t="s">
        <v>5313</v>
      </c>
      <c r="C2307">
        <v>2013</v>
      </c>
      <c r="D2307">
        <v>41632</v>
      </c>
      <c r="E2307">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141.37199999999999</v>
      </c>
      <c r="T2307">
        <v>2</v>
      </c>
      <c r="U2307">
        <v>0.3</v>
      </c>
      <c r="V2307">
        <v>-14.137200000000014</v>
      </c>
    </row>
    <row r="2308" spans="1:22" x14ac:dyDescent="0.3">
      <c r="A2308">
        <v>2307</v>
      </c>
      <c r="B2308" t="s">
        <v>5314</v>
      </c>
      <c r="C2308">
        <v>2012</v>
      </c>
      <c r="D2308">
        <v>41127</v>
      </c>
      <c r="E2308">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9.8657999999999983</v>
      </c>
    </row>
    <row r="2309" spans="1:22" x14ac:dyDescent="0.3">
      <c r="A2309">
        <v>2308</v>
      </c>
      <c r="B2309" t="s">
        <v>5315</v>
      </c>
      <c r="C2309">
        <v>2014</v>
      </c>
      <c r="D2309">
        <v>41949</v>
      </c>
      <c r="E2309">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171.93000000000006</v>
      </c>
    </row>
    <row r="2310" spans="1:22" x14ac:dyDescent="0.3">
      <c r="A2310">
        <v>2309</v>
      </c>
      <c r="B2310" t="s">
        <v>5318</v>
      </c>
      <c r="C2310">
        <v>2014</v>
      </c>
      <c r="D2310">
        <v>41802</v>
      </c>
      <c r="E2310">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280.79200000000003</v>
      </c>
      <c r="T2310">
        <v>1</v>
      </c>
      <c r="U2310">
        <v>0.2</v>
      </c>
      <c r="V2310">
        <v>35.098999999999961</v>
      </c>
    </row>
    <row r="2311" spans="1:22" x14ac:dyDescent="0.3">
      <c r="A2311">
        <v>2310</v>
      </c>
      <c r="B2311" t="s">
        <v>5318</v>
      </c>
      <c r="C2311">
        <v>2014</v>
      </c>
      <c r="D2311">
        <v>41802</v>
      </c>
      <c r="E231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68.448000000000008</v>
      </c>
      <c r="T2311">
        <v>4</v>
      </c>
      <c r="U2311">
        <v>0.2</v>
      </c>
      <c r="V2311">
        <v>7.7003999999999948</v>
      </c>
    </row>
    <row r="2312" spans="1:22" x14ac:dyDescent="0.3">
      <c r="A2312">
        <v>2311</v>
      </c>
      <c r="B2312" t="s">
        <v>5318</v>
      </c>
      <c r="C2312">
        <v>2014</v>
      </c>
      <c r="D2312">
        <v>41802</v>
      </c>
      <c r="E2312">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6.602999999999998</v>
      </c>
    </row>
    <row r="2313" spans="1:22" x14ac:dyDescent="0.3">
      <c r="A2313">
        <v>2312</v>
      </c>
      <c r="B2313" t="s">
        <v>5318</v>
      </c>
      <c r="C2313">
        <v>2014</v>
      </c>
      <c r="D2313">
        <v>41802</v>
      </c>
      <c r="E2313">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1.9839999999999982</v>
      </c>
    </row>
    <row r="2314" spans="1:22" x14ac:dyDescent="0.3">
      <c r="A2314">
        <v>2313</v>
      </c>
      <c r="B2314" t="s">
        <v>5318</v>
      </c>
      <c r="C2314">
        <v>2014</v>
      </c>
      <c r="D2314">
        <v>41802</v>
      </c>
      <c r="E2314">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-48.508200000000009</v>
      </c>
    </row>
    <row r="2315" spans="1:22" x14ac:dyDescent="0.3">
      <c r="A2315">
        <v>2314</v>
      </c>
      <c r="B2315" t="s">
        <v>5321</v>
      </c>
      <c r="C2315">
        <v>2014</v>
      </c>
      <c r="D2315">
        <v>41841</v>
      </c>
      <c r="E2315">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6.8713999999999995</v>
      </c>
    </row>
    <row r="2316" spans="1:22" x14ac:dyDescent="0.3">
      <c r="A2316">
        <v>2315</v>
      </c>
      <c r="B2316" t="s">
        <v>5321</v>
      </c>
      <c r="C2316">
        <v>2014</v>
      </c>
      <c r="D2316">
        <v>41841</v>
      </c>
      <c r="E2316">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112.40640000000002</v>
      </c>
    </row>
    <row r="2317" spans="1:22" x14ac:dyDescent="0.3">
      <c r="A2317">
        <v>2316</v>
      </c>
      <c r="B2317" t="s">
        <v>5321</v>
      </c>
      <c r="C2317">
        <v>2014</v>
      </c>
      <c r="D2317">
        <v>41841</v>
      </c>
      <c r="E2317">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3">
      <c r="A2318">
        <v>2317</v>
      </c>
      <c r="B2318" t="s">
        <v>5321</v>
      </c>
      <c r="C2318">
        <v>2014</v>
      </c>
      <c r="D2318">
        <v>41841</v>
      </c>
      <c r="E2318">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27.440999999999995</v>
      </c>
    </row>
    <row r="2319" spans="1:22" x14ac:dyDescent="0.3">
      <c r="A2319">
        <v>2318</v>
      </c>
      <c r="B2319" t="s">
        <v>5321</v>
      </c>
      <c r="C2319">
        <v>2014</v>
      </c>
      <c r="D2319">
        <v>41841</v>
      </c>
      <c r="E2319">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3">
      <c r="A2320">
        <v>2319</v>
      </c>
      <c r="B2320" t="s">
        <v>5321</v>
      </c>
      <c r="C2320">
        <v>2014</v>
      </c>
      <c r="D2320">
        <v>41841</v>
      </c>
      <c r="E2320">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132.58980000000003</v>
      </c>
    </row>
    <row r="2321" spans="1:22" x14ac:dyDescent="0.3">
      <c r="A2321">
        <v>2320</v>
      </c>
      <c r="B2321" t="s">
        <v>5328</v>
      </c>
      <c r="C2321">
        <v>2012</v>
      </c>
      <c r="D2321">
        <v>41266</v>
      </c>
      <c r="E232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56.352799999999974</v>
      </c>
    </row>
    <row r="2322" spans="1:22" x14ac:dyDescent="0.3">
      <c r="A2322">
        <v>2321</v>
      </c>
      <c r="B2322" t="s">
        <v>5329</v>
      </c>
      <c r="C2322">
        <v>2014</v>
      </c>
      <c r="D2322">
        <v>41719</v>
      </c>
      <c r="E2322">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3">
      <c r="A2323">
        <v>2322</v>
      </c>
      <c r="B2323" t="s">
        <v>5332</v>
      </c>
      <c r="C2323">
        <v>2012</v>
      </c>
      <c r="D2323">
        <v>41274</v>
      </c>
      <c r="E2323">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44.527799999999992</v>
      </c>
    </row>
    <row r="2324" spans="1:22" x14ac:dyDescent="0.3">
      <c r="A2324">
        <v>2323</v>
      </c>
      <c r="B2324" t="s">
        <v>5332</v>
      </c>
      <c r="C2324">
        <v>2012</v>
      </c>
      <c r="D2324">
        <v>41274</v>
      </c>
      <c r="E2324">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27.894399999999997</v>
      </c>
    </row>
    <row r="2325" spans="1:22" x14ac:dyDescent="0.3">
      <c r="A2325">
        <v>2324</v>
      </c>
      <c r="B2325" t="s">
        <v>5332</v>
      </c>
      <c r="C2325">
        <v>2012</v>
      </c>
      <c r="D2325">
        <v>41274</v>
      </c>
      <c r="E2325">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3">
      <c r="A2326">
        <v>2325</v>
      </c>
      <c r="B2326" t="s">
        <v>5332</v>
      </c>
      <c r="C2326">
        <v>2012</v>
      </c>
      <c r="D2326">
        <v>41274</v>
      </c>
      <c r="E2326">
        <v>41277</v>
      </c>
      <c r="F2326" t="s">
        <v>23</v>
      </c>
      <c r="G2326" t="s">
        <v>2861</v>
      </c>
      <c r="H2326" t="s">
        <v>2862</v>
      </c>
      <c r="I2326" t="s">
        <v>41</v>
      </c>
      <c r="J2326" t="s">
        <v>27</v>
      </c>
      <c r="K2326" t="s">
        <v>28</v>
      </c>
      <c r="L2326" t="s">
        <v>29</v>
      </c>
      <c r="M2326">
        <v>42420</v>
      </c>
      <c r="N2326" t="s">
        <v>30</v>
      </c>
      <c r="O2326" t="s">
        <v>3917</v>
      </c>
      <c r="P2326" t="s">
        <v>46</v>
      </c>
      <c r="Q2326" t="s">
        <v>75</v>
      </c>
      <c r="R2326" t="s">
        <v>3918</v>
      </c>
      <c r="S2326">
        <v>364.79999999999995</v>
      </c>
      <c r="T2326">
        <v>12</v>
      </c>
      <c r="U2326">
        <v>0</v>
      </c>
      <c r="V2326">
        <v>167.80799999999999</v>
      </c>
    </row>
    <row r="2327" spans="1:22" x14ac:dyDescent="0.3">
      <c r="A2327">
        <v>2326</v>
      </c>
      <c r="B2327" t="s">
        <v>5333</v>
      </c>
      <c r="C2327">
        <v>2012</v>
      </c>
      <c r="D2327">
        <v>41167</v>
      </c>
      <c r="E2327">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79.872000000000014</v>
      </c>
      <c r="T2327">
        <v>3</v>
      </c>
      <c r="U2327">
        <v>0.2</v>
      </c>
      <c r="V2327">
        <v>29.951999999999998</v>
      </c>
    </row>
    <row r="2328" spans="1:22" x14ac:dyDescent="0.3">
      <c r="A2328">
        <v>2327</v>
      </c>
      <c r="B2328" t="s">
        <v>5333</v>
      </c>
      <c r="C2328">
        <v>2012</v>
      </c>
      <c r="D2328">
        <v>41167</v>
      </c>
      <c r="E2328">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1.1596000000000011</v>
      </c>
    </row>
    <row r="2329" spans="1:22" x14ac:dyDescent="0.3">
      <c r="A2329">
        <v>2328</v>
      </c>
      <c r="B2329" t="s">
        <v>5333</v>
      </c>
      <c r="C2329">
        <v>2012</v>
      </c>
      <c r="D2329">
        <v>41167</v>
      </c>
      <c r="E2329">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6.2208000000000006</v>
      </c>
    </row>
    <row r="2330" spans="1:22" x14ac:dyDescent="0.3">
      <c r="A2330">
        <v>2329</v>
      </c>
      <c r="B2330" t="s">
        <v>5336</v>
      </c>
      <c r="C2330">
        <v>2014</v>
      </c>
      <c r="D2330">
        <v>41906</v>
      </c>
      <c r="E2330">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14.352000000000002</v>
      </c>
      <c r="T2330">
        <v>3</v>
      </c>
      <c r="U2330">
        <v>0.2</v>
      </c>
      <c r="V2330">
        <v>5.2026000000000003</v>
      </c>
    </row>
    <row r="2331" spans="1:22" x14ac:dyDescent="0.3">
      <c r="A2331">
        <v>2330</v>
      </c>
      <c r="B2331" t="s">
        <v>5342</v>
      </c>
      <c r="C2331">
        <v>2012</v>
      </c>
      <c r="D2331">
        <v>41268</v>
      </c>
      <c r="E233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-68.392000000000053</v>
      </c>
    </row>
    <row r="2332" spans="1:22" x14ac:dyDescent="0.3">
      <c r="A2332">
        <v>2331</v>
      </c>
      <c r="B2332" t="s">
        <v>5345</v>
      </c>
      <c r="C2332">
        <v>2013</v>
      </c>
      <c r="D2332">
        <v>41542</v>
      </c>
      <c r="E2332">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2.9371999999999971</v>
      </c>
    </row>
    <row r="2333" spans="1:22" x14ac:dyDescent="0.3">
      <c r="A2333">
        <v>2332</v>
      </c>
      <c r="B2333" t="s">
        <v>5345</v>
      </c>
      <c r="C2333">
        <v>2013</v>
      </c>
      <c r="D2333">
        <v>41542</v>
      </c>
      <c r="E2333">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3">
      <c r="A2334">
        <v>2333</v>
      </c>
      <c r="B2334" t="s">
        <v>5348</v>
      </c>
      <c r="C2334">
        <v>2014</v>
      </c>
      <c r="D2334">
        <v>41720</v>
      </c>
      <c r="E2334">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3">
      <c r="A2335">
        <v>2334</v>
      </c>
      <c r="B2335" t="s">
        <v>5348</v>
      </c>
      <c r="C2335">
        <v>2014</v>
      </c>
      <c r="D2335">
        <v>41720</v>
      </c>
      <c r="E2335">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2.8322000000000003</v>
      </c>
    </row>
    <row r="2336" spans="1:22" x14ac:dyDescent="0.3">
      <c r="A2336">
        <v>2335</v>
      </c>
      <c r="B2336" t="s">
        <v>5349</v>
      </c>
      <c r="C2336">
        <v>2011</v>
      </c>
      <c r="D2336">
        <v>40816</v>
      </c>
      <c r="E2336">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69.216000000000008</v>
      </c>
      <c r="T2336">
        <v>6</v>
      </c>
      <c r="U2336">
        <v>0.2</v>
      </c>
      <c r="V2336">
        <v>11.247599999999995</v>
      </c>
    </row>
    <row r="2337" spans="1:22" x14ac:dyDescent="0.3">
      <c r="A2337">
        <v>2336</v>
      </c>
      <c r="B2337" t="s">
        <v>5353</v>
      </c>
      <c r="C2337">
        <v>2014</v>
      </c>
      <c r="D2337">
        <v>41984</v>
      </c>
      <c r="E2337">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5.1042000000000005</v>
      </c>
    </row>
    <row r="2338" spans="1:22" x14ac:dyDescent="0.3">
      <c r="A2338">
        <v>2337</v>
      </c>
      <c r="B2338" t="s">
        <v>5353</v>
      </c>
      <c r="C2338">
        <v>2014</v>
      </c>
      <c r="D2338">
        <v>41984</v>
      </c>
      <c r="E2338">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426.78999999999996</v>
      </c>
      <c r="T2338">
        <v>7</v>
      </c>
      <c r="U2338">
        <v>0</v>
      </c>
      <c r="V2338">
        <v>123.76909999999995</v>
      </c>
    </row>
    <row r="2339" spans="1:22" x14ac:dyDescent="0.3">
      <c r="A2339">
        <v>2338</v>
      </c>
      <c r="B2339" t="s">
        <v>5356</v>
      </c>
      <c r="C2339">
        <v>2011</v>
      </c>
      <c r="D2339">
        <v>40778</v>
      </c>
      <c r="E2339">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12.441600000000001</v>
      </c>
    </row>
    <row r="2340" spans="1:22" x14ac:dyDescent="0.3">
      <c r="A2340">
        <v>2339</v>
      </c>
      <c r="B2340" t="s">
        <v>5356</v>
      </c>
      <c r="C2340">
        <v>2011</v>
      </c>
      <c r="D2340">
        <v>40778</v>
      </c>
      <c r="E2340">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3">
      <c r="A2341">
        <v>2340</v>
      </c>
      <c r="B2341" t="s">
        <v>5359</v>
      </c>
      <c r="C2341">
        <v>2011</v>
      </c>
      <c r="D2341">
        <v>40774</v>
      </c>
      <c r="E234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1.7419999999999987</v>
      </c>
    </row>
    <row r="2342" spans="1:22" x14ac:dyDescent="0.3">
      <c r="A2342">
        <v>2341</v>
      </c>
      <c r="B2342" t="s">
        <v>5360</v>
      </c>
      <c r="C2342">
        <v>2013</v>
      </c>
      <c r="D2342">
        <v>41589</v>
      </c>
      <c r="E2342">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3">
      <c r="A2343">
        <v>2342</v>
      </c>
      <c r="B2343" t="s">
        <v>5361</v>
      </c>
      <c r="C2343">
        <v>2011</v>
      </c>
      <c r="D2343">
        <v>40908</v>
      </c>
      <c r="E2343">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3">
      <c r="A2344">
        <v>2343</v>
      </c>
      <c r="B2344" t="s">
        <v>5361</v>
      </c>
      <c r="C2344">
        <v>2011</v>
      </c>
      <c r="D2344">
        <v>40908</v>
      </c>
      <c r="E2344">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3">
      <c r="A2345">
        <v>2344</v>
      </c>
      <c r="B2345" t="s">
        <v>5364</v>
      </c>
      <c r="C2345">
        <v>2011</v>
      </c>
      <c r="D2345">
        <v>40750</v>
      </c>
      <c r="E2345">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123.55199999999999</v>
      </c>
      <c r="T2345">
        <v>3</v>
      </c>
      <c r="U2345">
        <v>0.2</v>
      </c>
      <c r="V2345">
        <v>-29.343599999999995</v>
      </c>
    </row>
    <row r="2346" spans="1:22" x14ac:dyDescent="0.3">
      <c r="A2346">
        <v>2345</v>
      </c>
      <c r="B2346" t="s">
        <v>5365</v>
      </c>
      <c r="C2346">
        <v>2013</v>
      </c>
      <c r="D2346">
        <v>41327</v>
      </c>
      <c r="E2346">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137.28960000000004</v>
      </c>
    </row>
    <row r="2347" spans="1:22" x14ac:dyDescent="0.3">
      <c r="A2347">
        <v>2346</v>
      </c>
      <c r="B2347" t="s">
        <v>5368</v>
      </c>
      <c r="C2347">
        <v>2013</v>
      </c>
      <c r="D2347">
        <v>41347</v>
      </c>
      <c r="E2347">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24.527999999999995</v>
      </c>
    </row>
    <row r="2348" spans="1:22" x14ac:dyDescent="0.3">
      <c r="A2348">
        <v>2347</v>
      </c>
      <c r="B2348" t="s">
        <v>5368</v>
      </c>
      <c r="C2348">
        <v>2013</v>
      </c>
      <c r="D2348">
        <v>41347</v>
      </c>
      <c r="E2348">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1.2719999999999998</v>
      </c>
      <c r="T2348">
        <v>2</v>
      </c>
      <c r="U2348">
        <v>0.8</v>
      </c>
      <c r="V2348">
        <v>-2.1624000000000012</v>
      </c>
    </row>
    <row r="2349" spans="1:22" x14ac:dyDescent="0.3">
      <c r="A2349">
        <v>2348</v>
      </c>
      <c r="B2349" t="s">
        <v>5368</v>
      </c>
      <c r="C2349">
        <v>2013</v>
      </c>
      <c r="D2349">
        <v>41347</v>
      </c>
      <c r="E2349">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3">
      <c r="A2350">
        <v>2349</v>
      </c>
      <c r="B2350" t="s">
        <v>5372</v>
      </c>
      <c r="C2350">
        <v>2014</v>
      </c>
      <c r="D2350">
        <v>41976</v>
      </c>
      <c r="E2350">
        <v>41977</v>
      </c>
      <c r="F2350" t="s">
        <v>1290</v>
      </c>
      <c r="G2350" t="s">
        <v>756</v>
      </c>
      <c r="H2350" t="s">
        <v>757</v>
      </c>
      <c r="I2350" t="s">
        <v>41</v>
      </c>
      <c r="J2350" t="s">
        <v>27</v>
      </c>
      <c r="K2350" t="s">
        <v>42</v>
      </c>
      <c r="L2350" t="s">
        <v>43</v>
      </c>
      <c r="M2350">
        <v>90032</v>
      </c>
      <c r="N2350" t="s">
        <v>44</v>
      </c>
      <c r="O2350" t="s">
        <v>2427</v>
      </c>
      <c r="P2350" t="s">
        <v>46</v>
      </c>
      <c r="Q2350" t="s">
        <v>75</v>
      </c>
      <c r="R2350" t="s">
        <v>186</v>
      </c>
      <c r="S2350">
        <v>9.0240000000000009</v>
      </c>
      <c r="T2350">
        <v>6</v>
      </c>
      <c r="U2350">
        <v>0.2</v>
      </c>
      <c r="V2350">
        <v>3.1583999999999985</v>
      </c>
    </row>
    <row r="2351" spans="1:22" x14ac:dyDescent="0.3">
      <c r="A2351">
        <v>2350</v>
      </c>
      <c r="B2351" t="s">
        <v>5372</v>
      </c>
      <c r="C2351">
        <v>2014</v>
      </c>
      <c r="D2351">
        <v>41976</v>
      </c>
      <c r="E235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22.573199999999996</v>
      </c>
    </row>
    <row r="2352" spans="1:22" x14ac:dyDescent="0.3">
      <c r="A2352">
        <v>2351</v>
      </c>
      <c r="B2352" t="s">
        <v>5372</v>
      </c>
      <c r="C2352">
        <v>2014</v>
      </c>
      <c r="D2352">
        <v>41976</v>
      </c>
      <c r="E2352">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3">
      <c r="A2353">
        <v>2352</v>
      </c>
      <c r="B2353" t="s">
        <v>5372</v>
      </c>
      <c r="C2353">
        <v>2014</v>
      </c>
      <c r="D2353">
        <v>41976</v>
      </c>
      <c r="E2353">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22.251600000000003</v>
      </c>
    </row>
    <row r="2354" spans="1:22" x14ac:dyDescent="0.3">
      <c r="A2354">
        <v>2353</v>
      </c>
      <c r="B2354" t="s">
        <v>5372</v>
      </c>
      <c r="C2354">
        <v>2014</v>
      </c>
      <c r="D2354">
        <v>41976</v>
      </c>
      <c r="E2354">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3">
      <c r="A2355">
        <v>2354</v>
      </c>
      <c r="B2355" t="s">
        <v>5375</v>
      </c>
      <c r="C2355">
        <v>2012</v>
      </c>
      <c r="D2355">
        <v>41152</v>
      </c>
      <c r="E2355">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200.95460000000008</v>
      </c>
    </row>
    <row r="2356" spans="1:22" x14ac:dyDescent="0.3">
      <c r="A2356">
        <v>2355</v>
      </c>
      <c r="B2356" t="s">
        <v>5375</v>
      </c>
      <c r="C2356">
        <v>2012</v>
      </c>
      <c r="D2356">
        <v>41152</v>
      </c>
      <c r="E2356">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3">
      <c r="A2357">
        <v>2356</v>
      </c>
      <c r="B2357" t="s">
        <v>5375</v>
      </c>
      <c r="C2357">
        <v>2012</v>
      </c>
      <c r="D2357">
        <v>41152</v>
      </c>
      <c r="E2357">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15.699300000000001</v>
      </c>
    </row>
    <row r="2358" spans="1:22" x14ac:dyDescent="0.3">
      <c r="A2358">
        <v>2357</v>
      </c>
      <c r="B2358" t="s">
        <v>5375</v>
      </c>
      <c r="C2358">
        <v>2012</v>
      </c>
      <c r="D2358">
        <v>41152</v>
      </c>
      <c r="E2358">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80.991899999999987</v>
      </c>
    </row>
    <row r="2359" spans="1:22" x14ac:dyDescent="0.3">
      <c r="A2359">
        <v>2358</v>
      </c>
      <c r="B2359" t="s">
        <v>5382</v>
      </c>
      <c r="C2359">
        <v>2011</v>
      </c>
      <c r="D2359">
        <v>40619</v>
      </c>
      <c r="E2359">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-447.59469999999988</v>
      </c>
    </row>
    <row r="2360" spans="1:22" x14ac:dyDescent="0.3">
      <c r="A2360">
        <v>2359</v>
      </c>
      <c r="B2360" t="s">
        <v>5382</v>
      </c>
      <c r="C2360">
        <v>2011</v>
      </c>
      <c r="D2360">
        <v>40619</v>
      </c>
      <c r="E2360">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3">
      <c r="A2361">
        <v>2360</v>
      </c>
      <c r="B2361" t="s">
        <v>5382</v>
      </c>
      <c r="C2361">
        <v>2011</v>
      </c>
      <c r="D2361">
        <v>40619</v>
      </c>
      <c r="E236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-122.78160000000003</v>
      </c>
    </row>
    <row r="2362" spans="1:22" x14ac:dyDescent="0.3">
      <c r="A2362">
        <v>2361</v>
      </c>
      <c r="B2362" t="s">
        <v>5382</v>
      </c>
      <c r="C2362">
        <v>2011</v>
      </c>
      <c r="D2362">
        <v>40619</v>
      </c>
      <c r="E2362">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3">
      <c r="A2363">
        <v>2362</v>
      </c>
      <c r="B2363" t="s">
        <v>5382</v>
      </c>
      <c r="C2363">
        <v>2011</v>
      </c>
      <c r="D2363">
        <v>40619</v>
      </c>
      <c r="E2363">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3">
      <c r="A2364">
        <v>2363</v>
      </c>
      <c r="B2364" t="s">
        <v>5387</v>
      </c>
      <c r="C2364">
        <v>2014</v>
      </c>
      <c r="D2364">
        <v>41746</v>
      </c>
      <c r="E2364">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13.710000000000003</v>
      </c>
      <c r="T2364">
        <v>5</v>
      </c>
      <c r="U2364">
        <v>0.7</v>
      </c>
      <c r="V2364">
        <v>-10.053999999999998</v>
      </c>
    </row>
    <row r="2365" spans="1:22" x14ac:dyDescent="0.3">
      <c r="A2365">
        <v>2364</v>
      </c>
      <c r="B2365" t="s">
        <v>5390</v>
      </c>
      <c r="C2365">
        <v>2013</v>
      </c>
      <c r="D2365">
        <v>41347</v>
      </c>
      <c r="E2365">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3">
      <c r="A2366">
        <v>2365</v>
      </c>
      <c r="B2366" t="s">
        <v>5390</v>
      </c>
      <c r="C2366">
        <v>2013</v>
      </c>
      <c r="D2366">
        <v>41347</v>
      </c>
      <c r="E2366">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3">
      <c r="A2367">
        <v>2366</v>
      </c>
      <c r="B2367" t="s">
        <v>5390</v>
      </c>
      <c r="C2367">
        <v>2013</v>
      </c>
      <c r="D2367">
        <v>41347</v>
      </c>
      <c r="E2367">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3">
      <c r="A2368">
        <v>2367</v>
      </c>
      <c r="B2368" t="s">
        <v>5393</v>
      </c>
      <c r="C2368">
        <v>2011</v>
      </c>
      <c r="D2368">
        <v>40871</v>
      </c>
      <c r="E2368">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120.71199999999999</v>
      </c>
      <c r="T2368">
        <v>1</v>
      </c>
      <c r="U2368">
        <v>0.2</v>
      </c>
      <c r="V2368">
        <v>-18.106799999999993</v>
      </c>
    </row>
    <row r="2369" spans="1:22" x14ac:dyDescent="0.3">
      <c r="A2369">
        <v>2368</v>
      </c>
      <c r="B2369" t="s">
        <v>5397</v>
      </c>
      <c r="C2369">
        <v>2014</v>
      </c>
      <c r="D2369">
        <v>41681</v>
      </c>
      <c r="E2369">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11.328800000000001</v>
      </c>
    </row>
    <row r="2370" spans="1:22" x14ac:dyDescent="0.3">
      <c r="A2370">
        <v>2369</v>
      </c>
      <c r="B2370" t="s">
        <v>5398</v>
      </c>
      <c r="C2370">
        <v>2013</v>
      </c>
      <c r="D2370">
        <v>41541</v>
      </c>
      <c r="E2370">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532.70400000000006</v>
      </c>
      <c r="T2370">
        <v>6</v>
      </c>
      <c r="U2370">
        <v>0.2</v>
      </c>
      <c r="V2370">
        <v>-26.635200000000026</v>
      </c>
    </row>
    <row r="2371" spans="1:22" x14ac:dyDescent="0.3">
      <c r="A2371">
        <v>2370</v>
      </c>
      <c r="B2371" t="s">
        <v>5398</v>
      </c>
      <c r="C2371">
        <v>2013</v>
      </c>
      <c r="D2371">
        <v>41541</v>
      </c>
      <c r="E237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0.30700000000000016</v>
      </c>
    </row>
    <row r="2372" spans="1:22" x14ac:dyDescent="0.3">
      <c r="A2372">
        <v>2371</v>
      </c>
      <c r="B2372" t="s">
        <v>5403</v>
      </c>
      <c r="C2372">
        <v>2014</v>
      </c>
      <c r="D2372">
        <v>41828</v>
      </c>
      <c r="E2372">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93.240000000000009</v>
      </c>
    </row>
    <row r="2373" spans="1:22" x14ac:dyDescent="0.3">
      <c r="A2373">
        <v>2372</v>
      </c>
      <c r="B2373" t="s">
        <v>5404</v>
      </c>
      <c r="C2373">
        <v>2013</v>
      </c>
      <c r="D2373">
        <v>41463</v>
      </c>
      <c r="E2373">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60.288000000000004</v>
      </c>
      <c r="T2373">
        <v>8</v>
      </c>
      <c r="U2373">
        <v>0.6</v>
      </c>
      <c r="V2373">
        <v>-27.129599999999996</v>
      </c>
    </row>
    <row r="2374" spans="1:22" x14ac:dyDescent="0.3">
      <c r="A2374">
        <v>2373</v>
      </c>
      <c r="B2374" t="s">
        <v>5404</v>
      </c>
      <c r="C2374">
        <v>2013</v>
      </c>
      <c r="D2374">
        <v>41463</v>
      </c>
      <c r="E2374">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0.8224999999999999</v>
      </c>
    </row>
    <row r="2375" spans="1:22" x14ac:dyDescent="0.3">
      <c r="A2375">
        <v>2374</v>
      </c>
      <c r="B2375" t="s">
        <v>5404</v>
      </c>
      <c r="C2375">
        <v>2013</v>
      </c>
      <c r="D2375">
        <v>41463</v>
      </c>
      <c r="E2375">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23.688000000000002</v>
      </c>
      <c r="T2375">
        <v>9</v>
      </c>
      <c r="U2375">
        <v>0.2</v>
      </c>
      <c r="V2375">
        <v>7.698599999999999</v>
      </c>
    </row>
    <row r="2376" spans="1:22" x14ac:dyDescent="0.3">
      <c r="A2376">
        <v>2375</v>
      </c>
      <c r="B2376" t="s">
        <v>5404</v>
      </c>
      <c r="C2376">
        <v>2013</v>
      </c>
      <c r="D2376">
        <v>41463</v>
      </c>
      <c r="E2376">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253.37199999999996</v>
      </c>
      <c r="T2376">
        <v>2</v>
      </c>
      <c r="U2376">
        <v>0.3</v>
      </c>
      <c r="V2376">
        <v>-14.478399999999993</v>
      </c>
    </row>
    <row r="2377" spans="1:22" x14ac:dyDescent="0.3">
      <c r="A2377">
        <v>2376</v>
      </c>
      <c r="B2377" t="s">
        <v>5407</v>
      </c>
      <c r="C2377">
        <v>2014</v>
      </c>
      <c r="D2377">
        <v>41664</v>
      </c>
      <c r="E2377">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0.11340000000000017</v>
      </c>
    </row>
    <row r="2378" spans="1:22" x14ac:dyDescent="0.3">
      <c r="A2378">
        <v>2377</v>
      </c>
      <c r="B2378" t="s">
        <v>5408</v>
      </c>
      <c r="C2378">
        <v>2011</v>
      </c>
      <c r="D2378">
        <v>40774</v>
      </c>
      <c r="E2378">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76.77600000000001</v>
      </c>
      <c r="T2378">
        <v>4</v>
      </c>
      <c r="U2378">
        <v>0.7</v>
      </c>
      <c r="V2378">
        <v>-58.861599999999981</v>
      </c>
    </row>
    <row r="2379" spans="1:22" x14ac:dyDescent="0.3">
      <c r="A2379">
        <v>2378</v>
      </c>
      <c r="B2379" t="s">
        <v>5408</v>
      </c>
      <c r="C2379">
        <v>2011</v>
      </c>
      <c r="D2379">
        <v>40774</v>
      </c>
      <c r="E2379">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9.1840000000000011</v>
      </c>
      <c r="T2379">
        <v>2</v>
      </c>
      <c r="U2379">
        <v>0.2</v>
      </c>
      <c r="V2379">
        <v>1.1479999999999988</v>
      </c>
    </row>
    <row r="2380" spans="1:22" x14ac:dyDescent="0.3">
      <c r="A2380">
        <v>2379</v>
      </c>
      <c r="B2380" t="s">
        <v>5411</v>
      </c>
      <c r="C2380">
        <v>2012</v>
      </c>
      <c r="D2380">
        <v>41249</v>
      </c>
      <c r="E2380">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3">
      <c r="A2381">
        <v>2380</v>
      </c>
      <c r="B2381" t="s">
        <v>5413</v>
      </c>
      <c r="C2381">
        <v>2013</v>
      </c>
      <c r="D2381">
        <v>41401</v>
      </c>
      <c r="E238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1.7138000000000002</v>
      </c>
    </row>
    <row r="2382" spans="1:22" x14ac:dyDescent="0.3">
      <c r="A2382">
        <v>2381</v>
      </c>
      <c r="B2382" t="s">
        <v>5413</v>
      </c>
      <c r="C2382">
        <v>2013</v>
      </c>
      <c r="D2382">
        <v>41401</v>
      </c>
      <c r="E2382">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49.568000000000005</v>
      </c>
      <c r="T2382">
        <v>2</v>
      </c>
      <c r="U2382">
        <v>0.2</v>
      </c>
      <c r="V2382">
        <v>15.489999999999997</v>
      </c>
    </row>
    <row r="2383" spans="1:22" x14ac:dyDescent="0.3">
      <c r="A2383">
        <v>2382</v>
      </c>
      <c r="B2383" t="s">
        <v>5413</v>
      </c>
      <c r="C2383">
        <v>2013</v>
      </c>
      <c r="D2383">
        <v>41401</v>
      </c>
      <c r="E2383">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54.711999999999996</v>
      </c>
      <c r="T2383">
        <v>7</v>
      </c>
      <c r="U2383">
        <v>0.2</v>
      </c>
      <c r="V2383">
        <v>11.626299999999999</v>
      </c>
    </row>
    <row r="2384" spans="1:22" x14ac:dyDescent="0.3">
      <c r="A2384">
        <v>2383</v>
      </c>
      <c r="B2384" t="s">
        <v>5417</v>
      </c>
      <c r="C2384">
        <v>2014</v>
      </c>
      <c r="D2384">
        <v>41724</v>
      </c>
      <c r="E2384">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45.770399999999995</v>
      </c>
    </row>
    <row r="2385" spans="1:22" x14ac:dyDescent="0.3">
      <c r="A2385">
        <v>2384</v>
      </c>
      <c r="B2385" t="s">
        <v>5417</v>
      </c>
      <c r="C2385">
        <v>2014</v>
      </c>
      <c r="D2385">
        <v>41724</v>
      </c>
      <c r="E2385">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3">
      <c r="A2386">
        <v>2385</v>
      </c>
      <c r="B2386" t="s">
        <v>5417</v>
      </c>
      <c r="C2386">
        <v>2014</v>
      </c>
      <c r="D2386">
        <v>41724</v>
      </c>
      <c r="E2386">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185.92000000000002</v>
      </c>
      <c r="T2386">
        <v>4</v>
      </c>
      <c r="U2386">
        <v>0.2</v>
      </c>
      <c r="V2386">
        <v>62.74799999999999</v>
      </c>
    </row>
    <row r="2387" spans="1:22" x14ac:dyDescent="0.3">
      <c r="A2387">
        <v>2386</v>
      </c>
      <c r="B2387" t="s">
        <v>5417</v>
      </c>
      <c r="C2387">
        <v>2014</v>
      </c>
      <c r="D2387">
        <v>41724</v>
      </c>
      <c r="E2387">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15.837600000000009</v>
      </c>
    </row>
    <row r="2388" spans="1:22" x14ac:dyDescent="0.3">
      <c r="A2388">
        <v>2387</v>
      </c>
      <c r="B2388" t="s">
        <v>5417</v>
      </c>
      <c r="C2388">
        <v>2014</v>
      </c>
      <c r="D2388">
        <v>41724</v>
      </c>
      <c r="E2388">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479.98400000000004</v>
      </c>
      <c r="T2388">
        <v>2</v>
      </c>
      <c r="U2388">
        <v>0.2</v>
      </c>
      <c r="V2388">
        <v>59.997999999999962</v>
      </c>
    </row>
    <row r="2389" spans="1:22" x14ac:dyDescent="0.3">
      <c r="A2389">
        <v>2388</v>
      </c>
      <c r="B2389" t="s">
        <v>5427</v>
      </c>
      <c r="C2389">
        <v>2012</v>
      </c>
      <c r="D2389">
        <v>41255</v>
      </c>
      <c r="E2389">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3.6155999999999997</v>
      </c>
    </row>
    <row r="2390" spans="1:22" x14ac:dyDescent="0.3">
      <c r="A2390">
        <v>2389</v>
      </c>
      <c r="B2390" t="s">
        <v>5427</v>
      </c>
      <c r="C2390">
        <v>2012</v>
      </c>
      <c r="D2390">
        <v>41255</v>
      </c>
      <c r="E2390">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3">
      <c r="A2391">
        <v>2390</v>
      </c>
      <c r="B2391" t="s">
        <v>5431</v>
      </c>
      <c r="C2391">
        <v>2012</v>
      </c>
      <c r="D2391">
        <v>41249</v>
      </c>
      <c r="E239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3.1104000000000003</v>
      </c>
    </row>
    <row r="2392" spans="1:22" x14ac:dyDescent="0.3">
      <c r="A2392">
        <v>2391</v>
      </c>
      <c r="B2392" t="s">
        <v>5431</v>
      </c>
      <c r="C2392">
        <v>2012</v>
      </c>
      <c r="D2392">
        <v>41249</v>
      </c>
      <c r="E2392">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20.511400000000002</v>
      </c>
    </row>
    <row r="2393" spans="1:22" x14ac:dyDescent="0.3">
      <c r="A2393">
        <v>2392</v>
      </c>
      <c r="B2393" t="s">
        <v>5431</v>
      </c>
      <c r="C2393">
        <v>2012</v>
      </c>
      <c r="D2393">
        <v>41249</v>
      </c>
      <c r="E2393">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97.194599999999923</v>
      </c>
    </row>
    <row r="2394" spans="1:22" x14ac:dyDescent="0.3">
      <c r="A2394">
        <v>2393</v>
      </c>
      <c r="B2394" t="s">
        <v>5431</v>
      </c>
      <c r="C2394">
        <v>2012</v>
      </c>
      <c r="D2394">
        <v>41249</v>
      </c>
      <c r="E2394">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42.150400000000005</v>
      </c>
    </row>
    <row r="2395" spans="1:22" x14ac:dyDescent="0.3">
      <c r="A2395">
        <v>2394</v>
      </c>
      <c r="B2395" t="s">
        <v>5440</v>
      </c>
      <c r="C2395">
        <v>2013</v>
      </c>
      <c r="D2395">
        <v>41351</v>
      </c>
      <c r="E2395">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3">
      <c r="A2396">
        <v>2395</v>
      </c>
      <c r="B2396" t="s">
        <v>5442</v>
      </c>
      <c r="C2396">
        <v>2012</v>
      </c>
      <c r="D2396">
        <v>41227</v>
      </c>
      <c r="E2396">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2.2560000000000002</v>
      </c>
    </row>
    <row r="2397" spans="1:22" x14ac:dyDescent="0.3">
      <c r="A2397">
        <v>2396</v>
      </c>
      <c r="B2397" t="s">
        <v>5442</v>
      </c>
      <c r="C2397">
        <v>2012</v>
      </c>
      <c r="D2397">
        <v>41227</v>
      </c>
      <c r="E2397">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3">
      <c r="A2398">
        <v>2397</v>
      </c>
      <c r="B2398" t="s">
        <v>5442</v>
      </c>
      <c r="C2398">
        <v>2012</v>
      </c>
      <c r="D2398">
        <v>41227</v>
      </c>
      <c r="E2398">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3">
      <c r="A2399">
        <v>2398</v>
      </c>
      <c r="B2399" t="s">
        <v>5443</v>
      </c>
      <c r="C2399">
        <v>2014</v>
      </c>
      <c r="D2399">
        <v>41866</v>
      </c>
      <c r="E2399">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3">
      <c r="A2400">
        <v>2399</v>
      </c>
      <c r="B2400" t="s">
        <v>5443</v>
      </c>
      <c r="C2400">
        <v>2014</v>
      </c>
      <c r="D2400">
        <v>41866</v>
      </c>
      <c r="E2400">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4.3367999999999993</v>
      </c>
    </row>
    <row r="2401" spans="1:22" x14ac:dyDescent="0.3">
      <c r="A2401">
        <v>2400</v>
      </c>
      <c r="B2401" t="s">
        <v>5444</v>
      </c>
      <c r="C2401">
        <v>2014</v>
      </c>
      <c r="D2401">
        <v>41892</v>
      </c>
      <c r="E240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12.576199999999986</v>
      </c>
    </row>
    <row r="2402" spans="1:22" x14ac:dyDescent="0.3">
      <c r="A2402">
        <v>2401</v>
      </c>
      <c r="B2402" t="s">
        <v>5444</v>
      </c>
      <c r="C2402">
        <v>2014</v>
      </c>
      <c r="D2402">
        <v>41892</v>
      </c>
      <c r="E2402">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56.449999999999996</v>
      </c>
      <c r="T2402">
        <v>5</v>
      </c>
      <c r="U2402">
        <v>0</v>
      </c>
      <c r="V2402">
        <v>14.676999999999998</v>
      </c>
    </row>
    <row r="2403" spans="1:22" x14ac:dyDescent="0.3">
      <c r="A2403">
        <v>2402</v>
      </c>
      <c r="B2403" t="s">
        <v>5445</v>
      </c>
      <c r="C2403">
        <v>2014</v>
      </c>
      <c r="D2403">
        <v>41731</v>
      </c>
      <c r="E2403">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94.199999999999989</v>
      </c>
      <c r="T2403">
        <v>6</v>
      </c>
      <c r="U2403">
        <v>0</v>
      </c>
      <c r="V2403">
        <v>23.550000000000004</v>
      </c>
    </row>
    <row r="2404" spans="1:22" x14ac:dyDescent="0.3">
      <c r="A2404">
        <v>2403</v>
      </c>
      <c r="B2404" t="s">
        <v>5445</v>
      </c>
      <c r="C2404">
        <v>2014</v>
      </c>
      <c r="D2404">
        <v>41731</v>
      </c>
      <c r="E2404">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13.347999999999997</v>
      </c>
    </row>
    <row r="2405" spans="1:22" x14ac:dyDescent="0.3">
      <c r="A2405">
        <v>2404</v>
      </c>
      <c r="B2405" t="s">
        <v>5446</v>
      </c>
      <c r="C2405">
        <v>2013</v>
      </c>
      <c r="D2405">
        <v>41545</v>
      </c>
      <c r="E2405">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956.6647999999999</v>
      </c>
      <c r="T2405">
        <v>7</v>
      </c>
      <c r="U2405">
        <v>0.32</v>
      </c>
      <c r="V2405">
        <v>-225.09759999999991</v>
      </c>
    </row>
    <row r="2406" spans="1:22" x14ac:dyDescent="0.3">
      <c r="A2406">
        <v>2405</v>
      </c>
      <c r="B2406" t="s">
        <v>5449</v>
      </c>
      <c r="C2406">
        <v>2014</v>
      </c>
      <c r="D2406">
        <v>41920</v>
      </c>
      <c r="E2406">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1115.9099999999999</v>
      </c>
      <c r="T2406">
        <v>9</v>
      </c>
      <c r="U2406">
        <v>0</v>
      </c>
      <c r="V2406">
        <v>200.86379999999991</v>
      </c>
    </row>
    <row r="2407" spans="1:22" x14ac:dyDescent="0.3">
      <c r="A2407">
        <v>2406</v>
      </c>
      <c r="B2407" t="s">
        <v>5449</v>
      </c>
      <c r="C2407">
        <v>2014</v>
      </c>
      <c r="D2407">
        <v>41920</v>
      </c>
      <c r="E2407">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-28.967399999999991</v>
      </c>
    </row>
    <row r="2408" spans="1:22" x14ac:dyDescent="0.3">
      <c r="A2408">
        <v>2407</v>
      </c>
      <c r="B2408" t="s">
        <v>5449</v>
      </c>
      <c r="C2408">
        <v>2014</v>
      </c>
      <c r="D2408">
        <v>41920</v>
      </c>
      <c r="E2408">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79.920000000000016</v>
      </c>
      <c r="T2408">
        <v>10</v>
      </c>
      <c r="U2408">
        <v>0.2</v>
      </c>
      <c r="V2408">
        <v>26.972999999999992</v>
      </c>
    </row>
    <row r="2409" spans="1:22" x14ac:dyDescent="0.3">
      <c r="A2409">
        <v>2408</v>
      </c>
      <c r="B2409" t="s">
        <v>5450</v>
      </c>
      <c r="C2409">
        <v>2014</v>
      </c>
      <c r="D2409">
        <v>41660</v>
      </c>
      <c r="E2409">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3">
      <c r="A2410">
        <v>2409</v>
      </c>
      <c r="B2410" t="s">
        <v>5450</v>
      </c>
      <c r="C2410">
        <v>2014</v>
      </c>
      <c r="D2410">
        <v>41660</v>
      </c>
      <c r="E2410">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359.97600000000006</v>
      </c>
      <c r="T2410">
        <v>3</v>
      </c>
      <c r="U2410">
        <v>0.2</v>
      </c>
      <c r="V2410">
        <v>130.49130000000002</v>
      </c>
    </row>
    <row r="2411" spans="1:22" x14ac:dyDescent="0.3">
      <c r="A2411">
        <v>2410</v>
      </c>
      <c r="B2411" t="s">
        <v>5455</v>
      </c>
      <c r="C2411">
        <v>2014</v>
      </c>
      <c r="D2411">
        <v>41722</v>
      </c>
      <c r="E241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76.262399999999985</v>
      </c>
    </row>
    <row r="2412" spans="1:22" x14ac:dyDescent="0.3">
      <c r="A2412">
        <v>2411</v>
      </c>
      <c r="B2412" t="s">
        <v>5456</v>
      </c>
      <c r="C2412">
        <v>2011</v>
      </c>
      <c r="D2412">
        <v>40756</v>
      </c>
      <c r="E2412">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1.9169999999999998</v>
      </c>
    </row>
    <row r="2413" spans="1:22" x14ac:dyDescent="0.3">
      <c r="A2413">
        <v>2412</v>
      </c>
      <c r="B2413" t="s">
        <v>5457</v>
      </c>
      <c r="C2413">
        <v>2012</v>
      </c>
      <c r="D2413">
        <v>41067</v>
      </c>
      <c r="E2413">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2.6319999999999997</v>
      </c>
    </row>
    <row r="2414" spans="1:22" x14ac:dyDescent="0.3">
      <c r="A2414">
        <v>2413</v>
      </c>
      <c r="B2414" t="s">
        <v>5460</v>
      </c>
      <c r="C2414">
        <v>2011</v>
      </c>
      <c r="D2414">
        <v>40859</v>
      </c>
      <c r="E2414">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3">
      <c r="A2415">
        <v>2414</v>
      </c>
      <c r="B2415" t="s">
        <v>5460</v>
      </c>
      <c r="C2415">
        <v>2011</v>
      </c>
      <c r="D2415">
        <v>40859</v>
      </c>
      <c r="E2415">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629.06400000000008</v>
      </c>
      <c r="T2415">
        <v>3</v>
      </c>
      <c r="U2415">
        <v>0.2</v>
      </c>
      <c r="V2415">
        <v>31.453199999999953</v>
      </c>
    </row>
    <row r="2416" spans="1:22" x14ac:dyDescent="0.3">
      <c r="A2416">
        <v>2415</v>
      </c>
      <c r="B2416" t="s">
        <v>5461</v>
      </c>
      <c r="C2416">
        <v>2013</v>
      </c>
      <c r="D2416">
        <v>41638</v>
      </c>
      <c r="E2416">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754.44999999999993</v>
      </c>
      <c r="T2416">
        <v>5</v>
      </c>
      <c r="U2416">
        <v>0</v>
      </c>
      <c r="V2416">
        <v>60.356000000000023</v>
      </c>
    </row>
    <row r="2417" spans="1:22" x14ac:dyDescent="0.3">
      <c r="A2417">
        <v>2416</v>
      </c>
      <c r="B2417" t="s">
        <v>5462</v>
      </c>
      <c r="C2417">
        <v>2012</v>
      </c>
      <c r="D2417">
        <v>41096</v>
      </c>
      <c r="E2417">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60.391999999999996</v>
      </c>
    </row>
    <row r="2418" spans="1:22" x14ac:dyDescent="0.3">
      <c r="A2418">
        <v>2417</v>
      </c>
      <c r="B2418" t="s">
        <v>5464</v>
      </c>
      <c r="C2418">
        <v>2014</v>
      </c>
      <c r="D2418">
        <v>41925</v>
      </c>
      <c r="E2418">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95.200000000000031</v>
      </c>
    </row>
    <row r="2419" spans="1:22" x14ac:dyDescent="0.3">
      <c r="A2419">
        <v>2418</v>
      </c>
      <c r="B2419" t="s">
        <v>5464</v>
      </c>
      <c r="C2419">
        <v>2014</v>
      </c>
      <c r="D2419">
        <v>41925</v>
      </c>
      <c r="E2419">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79.872000000000014</v>
      </c>
      <c r="T2419">
        <v>3</v>
      </c>
      <c r="U2419">
        <v>0.2</v>
      </c>
      <c r="V2419">
        <v>29.951999999999998</v>
      </c>
    </row>
    <row r="2420" spans="1:22" x14ac:dyDescent="0.3">
      <c r="A2420">
        <v>2419</v>
      </c>
      <c r="B2420" t="s">
        <v>5468</v>
      </c>
      <c r="C2420">
        <v>2013</v>
      </c>
      <c r="D2420">
        <v>41416</v>
      </c>
      <c r="E2420">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179.73000000000013</v>
      </c>
    </row>
    <row r="2421" spans="1:22" x14ac:dyDescent="0.3">
      <c r="A2421">
        <v>2420</v>
      </c>
      <c r="B2421" t="s">
        <v>5472</v>
      </c>
      <c r="C2421">
        <v>2014</v>
      </c>
      <c r="D2421">
        <v>41953</v>
      </c>
      <c r="E242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3.1779999999999973</v>
      </c>
    </row>
    <row r="2422" spans="1:22" x14ac:dyDescent="0.3">
      <c r="A2422">
        <v>2421</v>
      </c>
      <c r="B2422" t="s">
        <v>5472</v>
      </c>
      <c r="C2422">
        <v>2014</v>
      </c>
      <c r="D2422">
        <v>41953</v>
      </c>
      <c r="E2422">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3">
      <c r="A2423">
        <v>2422</v>
      </c>
      <c r="B2423" t="s">
        <v>5476</v>
      </c>
      <c r="C2423">
        <v>2013</v>
      </c>
      <c r="D2423">
        <v>41383</v>
      </c>
      <c r="E2423">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3">
      <c r="A2424">
        <v>2423</v>
      </c>
      <c r="B2424" t="s">
        <v>5476</v>
      </c>
      <c r="C2424">
        <v>2013</v>
      </c>
      <c r="D2424">
        <v>41383</v>
      </c>
      <c r="E2424">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9.6640000000000015</v>
      </c>
      <c r="T2424">
        <v>2</v>
      </c>
      <c r="U2424">
        <v>0.2</v>
      </c>
      <c r="V2424">
        <v>3.2615999999999996</v>
      </c>
    </row>
    <row r="2425" spans="1:22" x14ac:dyDescent="0.3">
      <c r="A2425">
        <v>2424</v>
      </c>
      <c r="B2425" t="s">
        <v>5480</v>
      </c>
      <c r="C2425">
        <v>2014</v>
      </c>
      <c r="D2425">
        <v>41999</v>
      </c>
      <c r="E2425">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41.718599999999995</v>
      </c>
    </row>
    <row r="2426" spans="1:22" x14ac:dyDescent="0.3">
      <c r="A2426">
        <v>2425</v>
      </c>
      <c r="B2426" t="s">
        <v>5480</v>
      </c>
      <c r="C2426">
        <v>2014</v>
      </c>
      <c r="D2426">
        <v>41999</v>
      </c>
      <c r="E2426">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13.023000000000001</v>
      </c>
      <c r="T2426">
        <v>1</v>
      </c>
      <c r="U2426">
        <v>0.7</v>
      </c>
      <c r="V2426">
        <v>-10.418399999999998</v>
      </c>
    </row>
    <row r="2427" spans="1:22" x14ac:dyDescent="0.3">
      <c r="A2427">
        <v>2426</v>
      </c>
      <c r="B2427" t="s">
        <v>5480</v>
      </c>
      <c r="C2427">
        <v>2014</v>
      </c>
      <c r="D2427">
        <v>41999</v>
      </c>
      <c r="E2427">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-104.67300000000006</v>
      </c>
    </row>
    <row r="2428" spans="1:22" x14ac:dyDescent="0.3">
      <c r="A2428">
        <v>2427</v>
      </c>
      <c r="B2428" t="s">
        <v>5480</v>
      </c>
      <c r="C2428">
        <v>2014</v>
      </c>
      <c r="D2428">
        <v>41999</v>
      </c>
      <c r="E2428">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12.776399999999999</v>
      </c>
    </row>
    <row r="2429" spans="1:22" x14ac:dyDescent="0.3">
      <c r="A2429">
        <v>2428</v>
      </c>
      <c r="B2429" t="s">
        <v>5483</v>
      </c>
      <c r="C2429">
        <v>2013</v>
      </c>
      <c r="D2429">
        <v>41437</v>
      </c>
      <c r="E2429">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1.3439999999999996</v>
      </c>
      <c r="T2429">
        <v>4</v>
      </c>
      <c r="U2429">
        <v>0.8</v>
      </c>
      <c r="V2429">
        <v>-2.1504000000000008</v>
      </c>
    </row>
    <row r="2430" spans="1:22" x14ac:dyDescent="0.3">
      <c r="A2430">
        <v>2429</v>
      </c>
      <c r="B2430" t="s">
        <v>5483</v>
      </c>
      <c r="C2430">
        <v>2013</v>
      </c>
      <c r="D2430">
        <v>41437</v>
      </c>
      <c r="E2430">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8.2719999999999985</v>
      </c>
      <c r="T2430">
        <v>4</v>
      </c>
      <c r="U2430">
        <v>0.8</v>
      </c>
      <c r="V2430">
        <v>-13.648800000000001</v>
      </c>
    </row>
    <row r="2431" spans="1:22" x14ac:dyDescent="0.3">
      <c r="A2431">
        <v>2430</v>
      </c>
      <c r="B2431" t="s">
        <v>5483</v>
      </c>
      <c r="C2431">
        <v>2013</v>
      </c>
      <c r="D2431">
        <v>41437</v>
      </c>
      <c r="E243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12.544000000000002</v>
      </c>
      <c r="T2431">
        <v>7</v>
      </c>
      <c r="U2431">
        <v>0.6</v>
      </c>
      <c r="V2431">
        <v>-9.0944000000000038</v>
      </c>
    </row>
    <row r="2432" spans="1:22" x14ac:dyDescent="0.3">
      <c r="A2432">
        <v>2431</v>
      </c>
      <c r="B2432" t="s">
        <v>5488</v>
      </c>
      <c r="C2432">
        <v>2014</v>
      </c>
      <c r="D2432">
        <v>41773</v>
      </c>
      <c r="E2432">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27.485599999999998</v>
      </c>
    </row>
    <row r="2433" spans="1:22" x14ac:dyDescent="0.3">
      <c r="A2433">
        <v>2432</v>
      </c>
      <c r="B2433" t="s">
        <v>5489</v>
      </c>
      <c r="C2433">
        <v>2014</v>
      </c>
      <c r="D2433">
        <v>42002</v>
      </c>
      <c r="E2433">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3.0340000000000007</v>
      </c>
    </row>
    <row r="2434" spans="1:22" x14ac:dyDescent="0.3">
      <c r="A2434">
        <v>2433</v>
      </c>
      <c r="B2434" t="s">
        <v>5490</v>
      </c>
      <c r="C2434">
        <v>2011</v>
      </c>
      <c r="D2434">
        <v>40627</v>
      </c>
      <c r="E2434">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3">
      <c r="A2435">
        <v>2434</v>
      </c>
      <c r="B2435" t="s">
        <v>5495</v>
      </c>
      <c r="C2435">
        <v>2014</v>
      </c>
      <c r="D2435">
        <v>41788</v>
      </c>
      <c r="E2435">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54.367999999999995</v>
      </c>
      <c r="T2435">
        <v>4</v>
      </c>
      <c r="U2435">
        <v>0.2</v>
      </c>
      <c r="V2435">
        <v>4.0775999999999968</v>
      </c>
    </row>
    <row r="2436" spans="1:22" x14ac:dyDescent="0.3">
      <c r="A2436">
        <v>2435</v>
      </c>
      <c r="B2436" t="s">
        <v>5496</v>
      </c>
      <c r="C2436">
        <v>2012</v>
      </c>
      <c r="D2436">
        <v>41227</v>
      </c>
      <c r="E2436">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3">
      <c r="A2437">
        <v>2436</v>
      </c>
      <c r="B2437" t="s">
        <v>5496</v>
      </c>
      <c r="C2437">
        <v>2012</v>
      </c>
      <c r="D2437">
        <v>41227</v>
      </c>
      <c r="E2437">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3">
      <c r="A2438">
        <v>2437</v>
      </c>
      <c r="B2438" t="s">
        <v>5499</v>
      </c>
      <c r="C2438">
        <v>2014</v>
      </c>
      <c r="D2438">
        <v>41824</v>
      </c>
      <c r="E2438">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3">
      <c r="A2439">
        <v>2438</v>
      </c>
      <c r="B2439" t="s">
        <v>5500</v>
      </c>
      <c r="C2439">
        <v>2011</v>
      </c>
      <c r="D2439">
        <v>40865</v>
      </c>
      <c r="E2439">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-99.266399999999976</v>
      </c>
    </row>
    <row r="2440" spans="1:22" x14ac:dyDescent="0.3">
      <c r="A2440">
        <v>2439</v>
      </c>
      <c r="B2440" t="s">
        <v>5500</v>
      </c>
      <c r="C2440">
        <v>2011</v>
      </c>
      <c r="D2440">
        <v>40865</v>
      </c>
      <c r="E2440">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3">
      <c r="A2441">
        <v>2440</v>
      </c>
      <c r="B2441" t="s">
        <v>5505</v>
      </c>
      <c r="C2441">
        <v>2014</v>
      </c>
      <c r="D2441">
        <v>41838</v>
      </c>
      <c r="E244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7.9040000000000008</v>
      </c>
      <c r="T2441">
        <v>2</v>
      </c>
      <c r="U2441">
        <v>0.2</v>
      </c>
      <c r="V2441">
        <v>2.1736000000000004</v>
      </c>
    </row>
    <row r="2442" spans="1:22" x14ac:dyDescent="0.3">
      <c r="A2442">
        <v>2441</v>
      </c>
      <c r="B2442" t="s">
        <v>5506</v>
      </c>
      <c r="C2442">
        <v>2013</v>
      </c>
      <c r="D2442">
        <v>41417</v>
      </c>
      <c r="E2442">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3">
      <c r="A2443">
        <v>2442</v>
      </c>
      <c r="B2443" t="s">
        <v>5506</v>
      </c>
      <c r="C2443">
        <v>2013</v>
      </c>
      <c r="D2443">
        <v>41417</v>
      </c>
      <c r="E2443">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174.28599999999997</v>
      </c>
      <c r="T2443">
        <v>2</v>
      </c>
      <c r="U2443">
        <v>0.3</v>
      </c>
      <c r="V2443">
        <v>-19.918399999999991</v>
      </c>
    </row>
    <row r="2444" spans="1:22" x14ac:dyDescent="0.3">
      <c r="A2444">
        <v>2443</v>
      </c>
      <c r="B2444" t="s">
        <v>5506</v>
      </c>
      <c r="C2444">
        <v>2013</v>
      </c>
      <c r="D2444">
        <v>41417</v>
      </c>
      <c r="E2444">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172.33840000000004</v>
      </c>
    </row>
    <row r="2445" spans="1:22" x14ac:dyDescent="0.3">
      <c r="A2445">
        <v>2444</v>
      </c>
      <c r="B2445" t="s">
        <v>5506</v>
      </c>
      <c r="C2445">
        <v>2013</v>
      </c>
      <c r="D2445">
        <v>41417</v>
      </c>
      <c r="E2445">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30.431999999999995</v>
      </c>
    </row>
    <row r="2446" spans="1:22" x14ac:dyDescent="0.3">
      <c r="A2446">
        <v>2445</v>
      </c>
      <c r="B2446" t="s">
        <v>5506</v>
      </c>
      <c r="C2446">
        <v>2013</v>
      </c>
      <c r="D2446">
        <v>41417</v>
      </c>
      <c r="E2446">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26.880000000000003</v>
      </c>
      <c r="T2446">
        <v>6</v>
      </c>
      <c r="U2446">
        <v>0</v>
      </c>
      <c r="V2446">
        <v>12.902400000000002</v>
      </c>
    </row>
    <row r="2447" spans="1:22" x14ac:dyDescent="0.3">
      <c r="A2447">
        <v>2446</v>
      </c>
      <c r="B2447" t="s">
        <v>5506</v>
      </c>
      <c r="C2447">
        <v>2013</v>
      </c>
      <c r="D2447">
        <v>41417</v>
      </c>
      <c r="E2447">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3">
      <c r="A2448">
        <v>2447</v>
      </c>
      <c r="B2448" t="s">
        <v>5510</v>
      </c>
      <c r="C2448">
        <v>2012</v>
      </c>
      <c r="D2448">
        <v>41177</v>
      </c>
      <c r="E2448">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3">
      <c r="A2449">
        <v>2448</v>
      </c>
      <c r="B2449" t="s">
        <v>5511</v>
      </c>
      <c r="C2449">
        <v>2013</v>
      </c>
      <c r="D2449">
        <v>41579</v>
      </c>
      <c r="E2449">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-14.080999999999989</v>
      </c>
    </row>
    <row r="2450" spans="1:22" x14ac:dyDescent="0.3">
      <c r="A2450">
        <v>2449</v>
      </c>
      <c r="B2450" t="s">
        <v>5512</v>
      </c>
      <c r="C2450">
        <v>2012</v>
      </c>
      <c r="D2450">
        <v>41166</v>
      </c>
      <c r="E2450">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5.3897999999999939</v>
      </c>
    </row>
    <row r="2451" spans="1:22" x14ac:dyDescent="0.3">
      <c r="A2451">
        <v>2450</v>
      </c>
      <c r="B2451" t="s">
        <v>5514</v>
      </c>
      <c r="C2451">
        <v>2013</v>
      </c>
      <c r="D2451">
        <v>41584</v>
      </c>
      <c r="E245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29.120000000000005</v>
      </c>
      <c r="T2451">
        <v>5</v>
      </c>
      <c r="U2451">
        <v>0.2</v>
      </c>
      <c r="V2451">
        <v>9.8279999999999959</v>
      </c>
    </row>
    <row r="2452" spans="1:22" x14ac:dyDescent="0.3">
      <c r="A2452">
        <v>2451</v>
      </c>
      <c r="B2452" t="s">
        <v>5517</v>
      </c>
      <c r="C2452">
        <v>2014</v>
      </c>
      <c r="D2452">
        <v>41716</v>
      </c>
      <c r="E2452">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3">
      <c r="A2453">
        <v>2452</v>
      </c>
      <c r="B2453" t="s">
        <v>5517</v>
      </c>
      <c r="C2453">
        <v>2014</v>
      </c>
      <c r="D2453">
        <v>41716</v>
      </c>
      <c r="E2453">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119.69999999999999</v>
      </c>
      <c r="T2453">
        <v>6</v>
      </c>
      <c r="U2453">
        <v>0</v>
      </c>
      <c r="V2453">
        <v>31.121999999999996</v>
      </c>
    </row>
    <row r="2454" spans="1:22" x14ac:dyDescent="0.3">
      <c r="A2454">
        <v>2453</v>
      </c>
      <c r="B2454" t="s">
        <v>5517</v>
      </c>
      <c r="C2454">
        <v>2014</v>
      </c>
      <c r="D2454">
        <v>41716</v>
      </c>
      <c r="E2454">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3.0860999999999996</v>
      </c>
    </row>
    <row r="2455" spans="1:22" x14ac:dyDescent="0.3">
      <c r="A2455">
        <v>2454</v>
      </c>
      <c r="B2455" t="s">
        <v>5517</v>
      </c>
      <c r="C2455">
        <v>2014</v>
      </c>
      <c r="D2455">
        <v>41716</v>
      </c>
      <c r="E2455">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3">
      <c r="A2456">
        <v>2455</v>
      </c>
      <c r="B2456" t="s">
        <v>5517</v>
      </c>
      <c r="C2456">
        <v>2014</v>
      </c>
      <c r="D2456">
        <v>41716</v>
      </c>
      <c r="E2456">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13.603999999999992</v>
      </c>
    </row>
    <row r="2457" spans="1:22" x14ac:dyDescent="0.3">
      <c r="A2457">
        <v>2456</v>
      </c>
      <c r="B2457" t="s">
        <v>5517</v>
      </c>
      <c r="C2457">
        <v>2014</v>
      </c>
      <c r="D2457">
        <v>41716</v>
      </c>
      <c r="E2457">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27.934399999999997</v>
      </c>
    </row>
    <row r="2458" spans="1:22" x14ac:dyDescent="0.3">
      <c r="A2458">
        <v>2457</v>
      </c>
      <c r="B2458" t="s">
        <v>5517</v>
      </c>
      <c r="C2458">
        <v>2014</v>
      </c>
      <c r="D2458">
        <v>41716</v>
      </c>
      <c r="E2458">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3.4356999999999998</v>
      </c>
    </row>
    <row r="2459" spans="1:22" x14ac:dyDescent="0.3">
      <c r="A2459">
        <v>2458</v>
      </c>
      <c r="B2459" t="s">
        <v>5517</v>
      </c>
      <c r="C2459">
        <v>2014</v>
      </c>
      <c r="D2459">
        <v>41716</v>
      </c>
      <c r="E2459">
        <v>41721</v>
      </c>
      <c r="F2459" t="s">
        <v>23</v>
      </c>
      <c r="G2459" t="s">
        <v>5194</v>
      </c>
      <c r="H2459" t="s">
        <v>5195</v>
      </c>
      <c r="I2459" t="s">
        <v>26</v>
      </c>
      <c r="J2459" t="s">
        <v>27</v>
      </c>
      <c r="K2459" t="s">
        <v>266</v>
      </c>
      <c r="L2459" t="s">
        <v>267</v>
      </c>
      <c r="M2459">
        <v>10011</v>
      </c>
      <c r="N2459" t="s">
        <v>148</v>
      </c>
      <c r="O2459" t="s">
        <v>179</v>
      </c>
      <c r="P2459" t="s">
        <v>46</v>
      </c>
      <c r="Q2459" t="s">
        <v>68</v>
      </c>
      <c r="R2459" t="s">
        <v>180</v>
      </c>
      <c r="S2459">
        <v>59.099999999999994</v>
      </c>
      <c r="T2459">
        <v>6</v>
      </c>
      <c r="U2459">
        <v>0</v>
      </c>
      <c r="V2459">
        <v>22.458000000000002</v>
      </c>
    </row>
    <row r="2460" spans="1:22" x14ac:dyDescent="0.3">
      <c r="A2460">
        <v>2459</v>
      </c>
      <c r="B2460" t="s">
        <v>5517</v>
      </c>
      <c r="C2460">
        <v>2014</v>
      </c>
      <c r="D2460">
        <v>41716</v>
      </c>
      <c r="E2460">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12.097800000000001</v>
      </c>
    </row>
    <row r="2461" spans="1:22" x14ac:dyDescent="0.3">
      <c r="A2461">
        <v>2460</v>
      </c>
      <c r="B2461" t="s">
        <v>5520</v>
      </c>
      <c r="C2461">
        <v>2014</v>
      </c>
      <c r="D2461">
        <v>41867</v>
      </c>
      <c r="E246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3">
      <c r="A2462">
        <v>2461</v>
      </c>
      <c r="B2462" t="s">
        <v>5521</v>
      </c>
      <c r="C2462">
        <v>2012</v>
      </c>
      <c r="D2462">
        <v>41101</v>
      </c>
      <c r="E2462">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3">
      <c r="A2463">
        <v>2462</v>
      </c>
      <c r="B2463" t="s">
        <v>5521</v>
      </c>
      <c r="C2463">
        <v>2012</v>
      </c>
      <c r="D2463">
        <v>41101</v>
      </c>
      <c r="E2463">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34.423199999999987</v>
      </c>
    </row>
    <row r="2464" spans="1:22" x14ac:dyDescent="0.3">
      <c r="A2464">
        <v>2463</v>
      </c>
      <c r="B2464" t="s">
        <v>5524</v>
      </c>
      <c r="C2464">
        <v>2014</v>
      </c>
      <c r="D2464">
        <v>41977</v>
      </c>
      <c r="E2464">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83.920000000000016</v>
      </c>
      <c r="T2464">
        <v>5</v>
      </c>
      <c r="U2464">
        <v>0.2</v>
      </c>
      <c r="V2464">
        <v>29.371999999999993</v>
      </c>
    </row>
    <row r="2465" spans="1:22" x14ac:dyDescent="0.3">
      <c r="A2465">
        <v>2464</v>
      </c>
      <c r="B2465" t="s">
        <v>5524</v>
      </c>
      <c r="C2465">
        <v>2014</v>
      </c>
      <c r="D2465">
        <v>41977</v>
      </c>
      <c r="E2465">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14.624000000000002</v>
      </c>
      <c r="T2465">
        <v>2</v>
      </c>
      <c r="U2465">
        <v>0.2</v>
      </c>
      <c r="V2465">
        <v>5.1183999999999994</v>
      </c>
    </row>
    <row r="2466" spans="1:22" x14ac:dyDescent="0.3">
      <c r="A2466">
        <v>2465</v>
      </c>
      <c r="B2466" t="s">
        <v>5524</v>
      </c>
      <c r="C2466">
        <v>2014</v>
      </c>
      <c r="D2466">
        <v>41977</v>
      </c>
      <c r="E2466">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36.987300000000005</v>
      </c>
    </row>
    <row r="2467" spans="1:22" x14ac:dyDescent="0.3">
      <c r="A2467">
        <v>2466</v>
      </c>
      <c r="B2467" t="s">
        <v>5524</v>
      </c>
      <c r="C2467">
        <v>2014</v>
      </c>
      <c r="D2467">
        <v>41977</v>
      </c>
      <c r="E2467">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3">
      <c r="A2468">
        <v>2467</v>
      </c>
      <c r="B2468" t="s">
        <v>5525</v>
      </c>
      <c r="C2468">
        <v>2014</v>
      </c>
      <c r="D2468">
        <v>41764</v>
      </c>
      <c r="E2468">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v>
      </c>
    </row>
    <row r="2469" spans="1:22" x14ac:dyDescent="0.3">
      <c r="A2469">
        <v>2468</v>
      </c>
      <c r="B2469" t="s">
        <v>5525</v>
      </c>
      <c r="C2469">
        <v>2014</v>
      </c>
      <c r="D2469">
        <v>41764</v>
      </c>
      <c r="E2469">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165.71759999999995</v>
      </c>
    </row>
    <row r="2470" spans="1:22" x14ac:dyDescent="0.3">
      <c r="A2470">
        <v>2469</v>
      </c>
      <c r="B2470" t="s">
        <v>5525</v>
      </c>
      <c r="C2470">
        <v>2014</v>
      </c>
      <c r="D2470">
        <v>41764</v>
      </c>
      <c r="E2470">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32.400000000000006</v>
      </c>
      <c r="T2470">
        <v>5</v>
      </c>
      <c r="U2470">
        <v>0</v>
      </c>
      <c r="V2470">
        <v>15.552000000000001</v>
      </c>
    </row>
    <row r="2471" spans="1:22" x14ac:dyDescent="0.3">
      <c r="A2471">
        <v>2470</v>
      </c>
      <c r="B2471" t="s">
        <v>5525</v>
      </c>
      <c r="C2471">
        <v>2014</v>
      </c>
      <c r="D2471">
        <v>41764</v>
      </c>
      <c r="E247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3">
      <c r="A2472">
        <v>2471</v>
      </c>
      <c r="B2472" t="s">
        <v>5531</v>
      </c>
      <c r="C2472">
        <v>2013</v>
      </c>
      <c r="D2472">
        <v>41296</v>
      </c>
      <c r="E2472">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4.281600000000001</v>
      </c>
    </row>
    <row r="2473" spans="1:22" x14ac:dyDescent="0.3">
      <c r="A2473">
        <v>2472</v>
      </c>
      <c r="B2473" t="s">
        <v>5531</v>
      </c>
      <c r="C2473">
        <v>2013</v>
      </c>
      <c r="D2473">
        <v>41296</v>
      </c>
      <c r="E2473">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451.13599999999997</v>
      </c>
      <c r="T2473">
        <v>4</v>
      </c>
      <c r="U2473">
        <v>0.2</v>
      </c>
      <c r="V2473">
        <v>-67.670399999999972</v>
      </c>
    </row>
    <row r="2474" spans="1:22" x14ac:dyDescent="0.3">
      <c r="A2474">
        <v>2473</v>
      </c>
      <c r="B2474" t="s">
        <v>5531</v>
      </c>
      <c r="C2474">
        <v>2013</v>
      </c>
      <c r="D2474">
        <v>41296</v>
      </c>
      <c r="E2474">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6.4864000000000033</v>
      </c>
    </row>
    <row r="2475" spans="1:22" x14ac:dyDescent="0.3">
      <c r="A2475">
        <v>2474</v>
      </c>
      <c r="B2475" t="s">
        <v>5537</v>
      </c>
      <c r="C2475">
        <v>2013</v>
      </c>
      <c r="D2475">
        <v>41582</v>
      </c>
      <c r="E2475">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217.58400000000003</v>
      </c>
      <c r="T2475">
        <v>2</v>
      </c>
      <c r="U2475">
        <v>0.2</v>
      </c>
      <c r="V2475">
        <v>-29.917800000000021</v>
      </c>
    </row>
    <row r="2476" spans="1:22" x14ac:dyDescent="0.3">
      <c r="A2476">
        <v>2475</v>
      </c>
      <c r="B2476" t="s">
        <v>5537</v>
      </c>
      <c r="C2476">
        <v>2013</v>
      </c>
      <c r="D2476">
        <v>41582</v>
      </c>
      <c r="E2476">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3">
      <c r="A2477">
        <v>2476</v>
      </c>
      <c r="B2477" t="s">
        <v>5537</v>
      </c>
      <c r="C2477">
        <v>2013</v>
      </c>
      <c r="D2477">
        <v>41582</v>
      </c>
      <c r="E2477">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41.223699999999994</v>
      </c>
    </row>
    <row r="2478" spans="1:22" x14ac:dyDescent="0.3">
      <c r="A2478">
        <v>2477</v>
      </c>
      <c r="B2478" t="s">
        <v>5537</v>
      </c>
      <c r="C2478">
        <v>2013</v>
      </c>
      <c r="D2478">
        <v>41582</v>
      </c>
      <c r="E2478">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429.57720000000006</v>
      </c>
    </row>
    <row r="2479" spans="1:22" x14ac:dyDescent="0.3">
      <c r="A2479">
        <v>2478</v>
      </c>
      <c r="B2479" t="s">
        <v>5544</v>
      </c>
      <c r="C2479">
        <v>2014</v>
      </c>
      <c r="D2479">
        <v>41887</v>
      </c>
      <c r="E2479">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3">
      <c r="A2480">
        <v>2479</v>
      </c>
      <c r="B2480" t="s">
        <v>5547</v>
      </c>
      <c r="C2480">
        <v>2011</v>
      </c>
      <c r="D2480">
        <v>40799</v>
      </c>
      <c r="E2480">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1.4742000000000002</v>
      </c>
    </row>
    <row r="2481" spans="1:22" x14ac:dyDescent="0.3">
      <c r="A2481">
        <v>2480</v>
      </c>
      <c r="B2481" t="s">
        <v>5548</v>
      </c>
      <c r="C2481">
        <v>2014</v>
      </c>
      <c r="D2481">
        <v>41810</v>
      </c>
      <c r="E248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11.184000000000001</v>
      </c>
      <c r="T2481">
        <v>1</v>
      </c>
      <c r="U2481">
        <v>0.2</v>
      </c>
      <c r="V2481">
        <v>0.83879999999999999</v>
      </c>
    </row>
    <row r="2482" spans="1:22" x14ac:dyDescent="0.3">
      <c r="A2482">
        <v>2481</v>
      </c>
      <c r="B2482" t="s">
        <v>5548</v>
      </c>
      <c r="C2482">
        <v>2014</v>
      </c>
      <c r="D2482">
        <v>41810</v>
      </c>
      <c r="E2482">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3">
      <c r="A2483">
        <v>2482</v>
      </c>
      <c r="B2483" t="s">
        <v>5551</v>
      </c>
      <c r="C2483">
        <v>2014</v>
      </c>
      <c r="D2483">
        <v>41998</v>
      </c>
      <c r="E2483">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1003.6200000000001</v>
      </c>
      <c r="T2483">
        <v>6</v>
      </c>
      <c r="U2483">
        <v>0</v>
      </c>
      <c r="V2483">
        <v>0</v>
      </c>
    </row>
    <row r="2484" spans="1:22" x14ac:dyDescent="0.3">
      <c r="A2484">
        <v>2483</v>
      </c>
      <c r="B2484" t="s">
        <v>5552</v>
      </c>
      <c r="C2484">
        <v>2014</v>
      </c>
      <c r="D2484">
        <v>41880</v>
      </c>
      <c r="E2484">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11.429599999999999</v>
      </c>
    </row>
    <row r="2485" spans="1:22" x14ac:dyDescent="0.3">
      <c r="A2485">
        <v>2484</v>
      </c>
      <c r="B2485" t="s">
        <v>5552</v>
      </c>
      <c r="C2485">
        <v>2014</v>
      </c>
      <c r="D2485">
        <v>41880</v>
      </c>
      <c r="E2485">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250.30500000000004</v>
      </c>
    </row>
    <row r="2486" spans="1:22" x14ac:dyDescent="0.3">
      <c r="A2486">
        <v>2485</v>
      </c>
      <c r="B2486" t="s">
        <v>5552</v>
      </c>
      <c r="C2486">
        <v>2014</v>
      </c>
      <c r="D2486">
        <v>41880</v>
      </c>
      <c r="E2486">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99.680000000000021</v>
      </c>
      <c r="T2486">
        <v>5</v>
      </c>
      <c r="U2486">
        <v>0.2</v>
      </c>
      <c r="V2486">
        <v>32.396000000000001</v>
      </c>
    </row>
    <row r="2487" spans="1:22" x14ac:dyDescent="0.3">
      <c r="A2487">
        <v>2486</v>
      </c>
      <c r="B2487" t="s">
        <v>5552</v>
      </c>
      <c r="C2487">
        <v>2014</v>
      </c>
      <c r="D2487">
        <v>41880</v>
      </c>
      <c r="E2487">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1.4455999999999998</v>
      </c>
    </row>
    <row r="2488" spans="1:22" x14ac:dyDescent="0.3">
      <c r="A2488">
        <v>2487</v>
      </c>
      <c r="B2488" t="s">
        <v>5555</v>
      </c>
      <c r="C2488">
        <v>2012</v>
      </c>
      <c r="D2488">
        <v>40910</v>
      </c>
      <c r="E2488">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3">
      <c r="A2489">
        <v>2488</v>
      </c>
      <c r="B2489" t="s">
        <v>5555</v>
      </c>
      <c r="C2489">
        <v>2012</v>
      </c>
      <c r="D2489">
        <v>40910</v>
      </c>
      <c r="E2489">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2.6568000000000005</v>
      </c>
    </row>
    <row r="2490" spans="1:22" x14ac:dyDescent="0.3">
      <c r="A2490">
        <v>2489</v>
      </c>
      <c r="B2490" t="s">
        <v>5555</v>
      </c>
      <c r="C2490">
        <v>2012</v>
      </c>
      <c r="D2490">
        <v>40910</v>
      </c>
      <c r="E2490">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3">
      <c r="A2491">
        <v>2490</v>
      </c>
      <c r="B2491" t="s">
        <v>5560</v>
      </c>
      <c r="C2491">
        <v>2012</v>
      </c>
      <c r="D2491">
        <v>41191</v>
      </c>
      <c r="E249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3">
      <c r="A2492">
        <v>2491</v>
      </c>
      <c r="B2492" t="s">
        <v>5560</v>
      </c>
      <c r="C2492">
        <v>2012</v>
      </c>
      <c r="D2492">
        <v>41191</v>
      </c>
      <c r="E2492">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3">
      <c r="A2493">
        <v>2492</v>
      </c>
      <c r="B2493" t="s">
        <v>5567</v>
      </c>
      <c r="C2493">
        <v>2011</v>
      </c>
      <c r="D2493">
        <v>40890</v>
      </c>
      <c r="E2493">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v>
      </c>
    </row>
    <row r="2494" spans="1:22" x14ac:dyDescent="0.3">
      <c r="A2494">
        <v>2493</v>
      </c>
      <c r="B2494" t="s">
        <v>5568</v>
      </c>
      <c r="C2494">
        <v>2011</v>
      </c>
      <c r="D2494">
        <v>40866</v>
      </c>
      <c r="E2494">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1228.1787000000004</v>
      </c>
    </row>
    <row r="2495" spans="1:22" x14ac:dyDescent="0.3">
      <c r="A2495">
        <v>2494</v>
      </c>
      <c r="B2495" t="s">
        <v>5572</v>
      </c>
      <c r="C2495">
        <v>2013</v>
      </c>
      <c r="D2495">
        <v>41528</v>
      </c>
      <c r="E2495">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-34.39200000000001</v>
      </c>
    </row>
    <row r="2496" spans="1:22" x14ac:dyDescent="0.3">
      <c r="A2496">
        <v>2495</v>
      </c>
      <c r="B2496" t="s">
        <v>5572</v>
      </c>
      <c r="C2496">
        <v>2013</v>
      </c>
      <c r="D2496">
        <v>41528</v>
      </c>
      <c r="E2496">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53.997000000000043</v>
      </c>
    </row>
    <row r="2497" spans="1:22" x14ac:dyDescent="0.3">
      <c r="A2497">
        <v>2496</v>
      </c>
      <c r="B2497" t="s">
        <v>5573</v>
      </c>
      <c r="C2497">
        <v>2011</v>
      </c>
      <c r="D2497">
        <v>40710</v>
      </c>
      <c r="E2497">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32.391999999999939</v>
      </c>
    </row>
    <row r="2498" spans="1:22" x14ac:dyDescent="0.3">
      <c r="A2498">
        <v>2497</v>
      </c>
      <c r="B2498" t="s">
        <v>5577</v>
      </c>
      <c r="C2498">
        <v>2012</v>
      </c>
      <c r="D2498">
        <v>41178</v>
      </c>
      <c r="E2498">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18.609299999999998</v>
      </c>
    </row>
    <row r="2499" spans="1:22" x14ac:dyDescent="0.3">
      <c r="A2499">
        <v>2498</v>
      </c>
      <c r="B2499" t="s">
        <v>5577</v>
      </c>
      <c r="C2499">
        <v>2012</v>
      </c>
      <c r="D2499">
        <v>41178</v>
      </c>
      <c r="E2499">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58.496199999999988</v>
      </c>
    </row>
    <row r="2500" spans="1:22" x14ac:dyDescent="0.3">
      <c r="A2500">
        <v>2499</v>
      </c>
      <c r="B2500" t="s">
        <v>5578</v>
      </c>
      <c r="C2500">
        <v>2013</v>
      </c>
      <c r="D2500">
        <v>41414</v>
      </c>
      <c r="E2500">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9.5840000000000014</v>
      </c>
      <c r="T2500">
        <v>1</v>
      </c>
      <c r="U2500">
        <v>0.2</v>
      </c>
      <c r="V2500">
        <v>3.3543999999999996</v>
      </c>
    </row>
    <row r="2501" spans="1:22" x14ac:dyDescent="0.3">
      <c r="A2501">
        <v>2500</v>
      </c>
      <c r="B2501" t="s">
        <v>5579</v>
      </c>
      <c r="C2501">
        <v>2014</v>
      </c>
      <c r="D2501">
        <v>41813</v>
      </c>
      <c r="E250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37.608000000000004</v>
      </c>
      <c r="T2501">
        <v>3</v>
      </c>
      <c r="U2501">
        <v>0.2</v>
      </c>
      <c r="V2501">
        <v>12.692699999999995</v>
      </c>
    </row>
    <row r="2502" spans="1:22" x14ac:dyDescent="0.3">
      <c r="A2502">
        <v>2501</v>
      </c>
      <c r="B2502" t="s">
        <v>5582</v>
      </c>
      <c r="C2502">
        <v>2014</v>
      </c>
      <c r="D2502">
        <v>41808</v>
      </c>
      <c r="E2502">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3">
      <c r="A2503">
        <v>2502</v>
      </c>
      <c r="B2503" t="s">
        <v>5582</v>
      </c>
      <c r="C2503">
        <v>2014</v>
      </c>
      <c r="D2503">
        <v>41808</v>
      </c>
      <c r="E2503">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2.3039999999999994</v>
      </c>
      <c r="T2503">
        <v>4</v>
      </c>
      <c r="U2503">
        <v>0.8</v>
      </c>
      <c r="V2503">
        <v>-3.5711999999999993</v>
      </c>
    </row>
    <row r="2504" spans="1:22" x14ac:dyDescent="0.3">
      <c r="A2504">
        <v>2503</v>
      </c>
      <c r="B2504" t="s">
        <v>5582</v>
      </c>
      <c r="C2504">
        <v>2014</v>
      </c>
      <c r="D2504">
        <v>41808</v>
      </c>
      <c r="E2504">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9.3599999999999977</v>
      </c>
      <c r="T2504">
        <v>4</v>
      </c>
      <c r="U2504">
        <v>0.8</v>
      </c>
      <c r="V2504">
        <v>-16.380000000000003</v>
      </c>
    </row>
    <row r="2505" spans="1:22" x14ac:dyDescent="0.3">
      <c r="A2505">
        <v>2504</v>
      </c>
      <c r="B2505" t="s">
        <v>5585</v>
      </c>
      <c r="C2505">
        <v>2013</v>
      </c>
      <c r="D2505">
        <v>41593</v>
      </c>
      <c r="E2505">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3">
      <c r="A2506">
        <v>2505</v>
      </c>
      <c r="B2506" t="s">
        <v>5588</v>
      </c>
      <c r="C2506">
        <v>2011</v>
      </c>
      <c r="D2506">
        <v>40749</v>
      </c>
      <c r="E2506">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15.041600000000003</v>
      </c>
    </row>
    <row r="2507" spans="1:22" x14ac:dyDescent="0.3">
      <c r="A2507">
        <v>2506</v>
      </c>
      <c r="B2507" t="s">
        <v>5588</v>
      </c>
      <c r="C2507">
        <v>2011</v>
      </c>
      <c r="D2507">
        <v>40749</v>
      </c>
      <c r="E2507">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327.50599999999963</v>
      </c>
    </row>
    <row r="2508" spans="1:22" x14ac:dyDescent="0.3">
      <c r="A2508">
        <v>2507</v>
      </c>
      <c r="B2508" t="s">
        <v>5588</v>
      </c>
      <c r="C2508">
        <v>2011</v>
      </c>
      <c r="D2508">
        <v>40749</v>
      </c>
      <c r="E2508">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34.284800000000004</v>
      </c>
    </row>
    <row r="2509" spans="1:22" x14ac:dyDescent="0.3">
      <c r="A2509">
        <v>2508</v>
      </c>
      <c r="B2509" t="s">
        <v>5591</v>
      </c>
      <c r="C2509">
        <v>2012</v>
      </c>
      <c r="D2509">
        <v>41092</v>
      </c>
      <c r="E2509">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32.783999999999992</v>
      </c>
      <c r="T2509">
        <v>4</v>
      </c>
      <c r="U2509">
        <v>0.8</v>
      </c>
      <c r="V2509">
        <v>-85.238399999999999</v>
      </c>
    </row>
    <row r="2510" spans="1:22" x14ac:dyDescent="0.3">
      <c r="A2510">
        <v>2509</v>
      </c>
      <c r="B2510" t="s">
        <v>5594</v>
      </c>
      <c r="C2510">
        <v>2014</v>
      </c>
      <c r="D2510">
        <v>41701</v>
      </c>
      <c r="E2510">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14.758199999999995</v>
      </c>
    </row>
    <row r="2511" spans="1:22" x14ac:dyDescent="0.3">
      <c r="A2511">
        <v>2510</v>
      </c>
      <c r="B2511" t="s">
        <v>5594</v>
      </c>
      <c r="C2511">
        <v>2014</v>
      </c>
      <c r="D2511">
        <v>41701</v>
      </c>
      <c r="E251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479.93999999999994</v>
      </c>
      <c r="T2511">
        <v>6</v>
      </c>
      <c r="U2511">
        <v>0</v>
      </c>
      <c r="V2511">
        <v>52.79340000000002</v>
      </c>
    </row>
    <row r="2512" spans="1:22" x14ac:dyDescent="0.3">
      <c r="A2512">
        <v>2511</v>
      </c>
      <c r="B2512" t="s">
        <v>5597</v>
      </c>
      <c r="C2512">
        <v>2013</v>
      </c>
      <c r="D2512">
        <v>41597</v>
      </c>
      <c r="E2512">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55.895999999999958</v>
      </c>
    </row>
    <row r="2513" spans="1:22" x14ac:dyDescent="0.3">
      <c r="A2513">
        <v>2512</v>
      </c>
      <c r="B2513" t="s">
        <v>5600</v>
      </c>
      <c r="C2513">
        <v>2012</v>
      </c>
      <c r="D2513">
        <v>41017</v>
      </c>
      <c r="E2513">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3">
      <c r="A2514">
        <v>2513</v>
      </c>
      <c r="B2514" t="s">
        <v>5601</v>
      </c>
      <c r="C2514">
        <v>2014</v>
      </c>
      <c r="D2514">
        <v>41976</v>
      </c>
      <c r="E2514">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45.660000000000011</v>
      </c>
      <c r="T2514">
        <v>5</v>
      </c>
      <c r="U2514">
        <v>0.7</v>
      </c>
      <c r="V2514">
        <v>-33.483999999999995</v>
      </c>
    </row>
    <row r="2515" spans="1:22" x14ac:dyDescent="0.3">
      <c r="A2515">
        <v>2514</v>
      </c>
      <c r="B2515" t="s">
        <v>5604</v>
      </c>
      <c r="C2515">
        <v>2013</v>
      </c>
      <c r="D2515">
        <v>41590</v>
      </c>
      <c r="E2515">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1.1995999999999931</v>
      </c>
    </row>
    <row r="2516" spans="1:22" x14ac:dyDescent="0.3">
      <c r="A2516">
        <v>2515</v>
      </c>
      <c r="B2516" t="s">
        <v>5604</v>
      </c>
      <c r="C2516">
        <v>2013</v>
      </c>
      <c r="D2516">
        <v>41590</v>
      </c>
      <c r="E2516">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-2.0567999999999991</v>
      </c>
    </row>
    <row r="2517" spans="1:22" x14ac:dyDescent="0.3">
      <c r="A2517">
        <v>2516</v>
      </c>
      <c r="B2517" t="s">
        <v>5605</v>
      </c>
      <c r="C2517">
        <v>2011</v>
      </c>
      <c r="D2517">
        <v>40791</v>
      </c>
      <c r="E2517">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19.823999999999998</v>
      </c>
    </row>
    <row r="2518" spans="1:22" x14ac:dyDescent="0.3">
      <c r="A2518">
        <v>2517</v>
      </c>
      <c r="B2518" t="s">
        <v>5606</v>
      </c>
      <c r="C2518">
        <v>2011</v>
      </c>
      <c r="D2518">
        <v>40862</v>
      </c>
      <c r="E2518">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604.65600000000006</v>
      </c>
      <c r="T2518">
        <v>9</v>
      </c>
      <c r="U2518">
        <v>0.2</v>
      </c>
      <c r="V2518">
        <v>204.07139999999995</v>
      </c>
    </row>
    <row r="2519" spans="1:22" x14ac:dyDescent="0.3">
      <c r="A2519">
        <v>2518</v>
      </c>
      <c r="B2519" t="s">
        <v>5607</v>
      </c>
      <c r="C2519">
        <v>2014</v>
      </c>
      <c r="D2519">
        <v>41762</v>
      </c>
      <c r="E2519">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12.992999999999988</v>
      </c>
    </row>
    <row r="2520" spans="1:22" x14ac:dyDescent="0.3">
      <c r="A2520">
        <v>2519</v>
      </c>
      <c r="B2520" t="s">
        <v>5608</v>
      </c>
      <c r="C2520">
        <v>2013</v>
      </c>
      <c r="D2520">
        <v>41563</v>
      </c>
      <c r="E2520">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3">
      <c r="A2521">
        <v>2520</v>
      </c>
      <c r="B2521" t="s">
        <v>5608</v>
      </c>
      <c r="C2521">
        <v>2013</v>
      </c>
      <c r="D2521">
        <v>41563</v>
      </c>
      <c r="E252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3">
      <c r="A2522">
        <v>2521</v>
      </c>
      <c r="B2522" t="s">
        <v>5608</v>
      </c>
      <c r="C2522">
        <v>2013</v>
      </c>
      <c r="D2522">
        <v>41563</v>
      </c>
      <c r="E2522">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868.58999999999992</v>
      </c>
      <c r="T2522">
        <v>3</v>
      </c>
      <c r="U2522">
        <v>0</v>
      </c>
      <c r="V2522">
        <v>251.89109999999988</v>
      </c>
    </row>
    <row r="2523" spans="1:22" x14ac:dyDescent="0.3">
      <c r="A2523">
        <v>2522</v>
      </c>
      <c r="B2523" t="s">
        <v>5608</v>
      </c>
      <c r="C2523">
        <v>2013</v>
      </c>
      <c r="D2523">
        <v>41563</v>
      </c>
      <c r="E2523">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6.2208000000000006</v>
      </c>
    </row>
    <row r="2524" spans="1:22" x14ac:dyDescent="0.3">
      <c r="A2524">
        <v>2523</v>
      </c>
      <c r="B2524" t="s">
        <v>5608</v>
      </c>
      <c r="C2524">
        <v>2013</v>
      </c>
      <c r="D2524">
        <v>41563</v>
      </c>
      <c r="E2524">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3">
      <c r="A2525">
        <v>2524</v>
      </c>
      <c r="B2525" t="s">
        <v>5608</v>
      </c>
      <c r="C2525">
        <v>2013</v>
      </c>
      <c r="D2525">
        <v>41563</v>
      </c>
      <c r="E2525">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55.935999999999993</v>
      </c>
    </row>
    <row r="2526" spans="1:22" x14ac:dyDescent="0.3">
      <c r="A2526">
        <v>2525</v>
      </c>
      <c r="B2526" t="s">
        <v>5613</v>
      </c>
      <c r="C2526">
        <v>2012</v>
      </c>
      <c r="D2526">
        <v>41005</v>
      </c>
      <c r="E2526">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42.047999999999995</v>
      </c>
      <c r="T2526">
        <v>9</v>
      </c>
      <c r="U2526">
        <v>0.2</v>
      </c>
      <c r="V2526">
        <v>5.2559999999999985</v>
      </c>
    </row>
    <row r="2527" spans="1:22" x14ac:dyDescent="0.3">
      <c r="A2527">
        <v>2526</v>
      </c>
      <c r="B2527" t="s">
        <v>5613</v>
      </c>
      <c r="C2527">
        <v>2012</v>
      </c>
      <c r="D2527">
        <v>41005</v>
      </c>
      <c r="E2527">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3">
      <c r="A2528">
        <v>2527</v>
      </c>
      <c r="B2528" t="s">
        <v>5613</v>
      </c>
      <c r="C2528">
        <v>2012</v>
      </c>
      <c r="D2528">
        <v>41005</v>
      </c>
      <c r="E2528">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6.8999999999999986</v>
      </c>
      <c r="T2528">
        <v>3</v>
      </c>
      <c r="U2528">
        <v>0.8</v>
      </c>
      <c r="V2528">
        <v>-12.075000000000003</v>
      </c>
    </row>
    <row r="2529" spans="1:22" x14ac:dyDescent="0.3">
      <c r="A2529">
        <v>2528</v>
      </c>
      <c r="B2529" t="s">
        <v>5613</v>
      </c>
      <c r="C2529">
        <v>2012</v>
      </c>
      <c r="D2529">
        <v>41005</v>
      </c>
      <c r="E2529">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9.6479999999999961</v>
      </c>
      <c r="T2529">
        <v>6</v>
      </c>
      <c r="U2529">
        <v>0.8</v>
      </c>
      <c r="V2529">
        <v>-16.884</v>
      </c>
    </row>
    <row r="2530" spans="1:22" x14ac:dyDescent="0.3">
      <c r="A2530">
        <v>2529</v>
      </c>
      <c r="B2530" t="s">
        <v>5613</v>
      </c>
      <c r="C2530">
        <v>2012</v>
      </c>
      <c r="D2530">
        <v>41005</v>
      </c>
      <c r="E2530">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7.9680000000000009</v>
      </c>
      <c r="T2530">
        <v>2</v>
      </c>
      <c r="U2530">
        <v>0.2</v>
      </c>
      <c r="V2530">
        <v>2.8884000000000007</v>
      </c>
    </row>
    <row r="2531" spans="1:22" x14ac:dyDescent="0.3">
      <c r="A2531">
        <v>2530</v>
      </c>
      <c r="B2531" t="s">
        <v>5618</v>
      </c>
      <c r="C2531">
        <v>2011</v>
      </c>
      <c r="D2531">
        <v>40840</v>
      </c>
      <c r="E253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10.368000000000002</v>
      </c>
      <c r="T2531">
        <v>2</v>
      </c>
      <c r="U2531">
        <v>0.2</v>
      </c>
      <c r="V2531">
        <v>3.6288</v>
      </c>
    </row>
    <row r="2532" spans="1:22" x14ac:dyDescent="0.3">
      <c r="A2532">
        <v>2531</v>
      </c>
      <c r="B2532" t="s">
        <v>5619</v>
      </c>
      <c r="C2532">
        <v>2011</v>
      </c>
      <c r="D2532">
        <v>40772</v>
      </c>
      <c r="E2532">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3">
      <c r="A2533">
        <v>2532</v>
      </c>
      <c r="B2533" t="s">
        <v>5619</v>
      </c>
      <c r="C2533">
        <v>2011</v>
      </c>
      <c r="D2533">
        <v>40772</v>
      </c>
      <c r="E2533">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3">
      <c r="A2534">
        <v>2533</v>
      </c>
      <c r="B2534" t="s">
        <v>5619</v>
      </c>
      <c r="C2534">
        <v>2011</v>
      </c>
      <c r="D2534">
        <v>40772</v>
      </c>
      <c r="E2534">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4.5611999999999995</v>
      </c>
    </row>
    <row r="2535" spans="1:22" x14ac:dyDescent="0.3">
      <c r="A2535">
        <v>2534</v>
      </c>
      <c r="B2535" t="s">
        <v>5619</v>
      </c>
      <c r="C2535">
        <v>2011</v>
      </c>
      <c r="D2535">
        <v>40772</v>
      </c>
      <c r="E2535">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122.38559999999998</v>
      </c>
    </row>
    <row r="2536" spans="1:22" x14ac:dyDescent="0.3">
      <c r="A2536">
        <v>2535</v>
      </c>
      <c r="B2536" t="s">
        <v>5621</v>
      </c>
      <c r="C2536">
        <v>2014</v>
      </c>
      <c r="D2536">
        <v>41867</v>
      </c>
      <c r="E2536">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-337.80600000000004</v>
      </c>
    </row>
    <row r="2537" spans="1:22" x14ac:dyDescent="0.3">
      <c r="A2537">
        <v>2536</v>
      </c>
      <c r="B2537" t="s">
        <v>5622</v>
      </c>
      <c r="C2537">
        <v>2012</v>
      </c>
      <c r="D2537">
        <v>41158</v>
      </c>
      <c r="E2537">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3">
      <c r="A2538">
        <v>2537</v>
      </c>
      <c r="B2538" t="s">
        <v>5626</v>
      </c>
      <c r="C2538">
        <v>2012</v>
      </c>
      <c r="D2538">
        <v>40935</v>
      </c>
      <c r="E2538">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3">
      <c r="A2539">
        <v>2538</v>
      </c>
      <c r="B2539" t="s">
        <v>5626</v>
      </c>
      <c r="C2539">
        <v>2012</v>
      </c>
      <c r="D2539">
        <v>40935</v>
      </c>
      <c r="E2539">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3">
      <c r="A2540">
        <v>2539</v>
      </c>
      <c r="B2540" t="s">
        <v>5626</v>
      </c>
      <c r="C2540">
        <v>2012</v>
      </c>
      <c r="D2540">
        <v>40935</v>
      </c>
      <c r="E2540">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155.36999999999998</v>
      </c>
      <c r="T2540">
        <v>1</v>
      </c>
      <c r="U2540">
        <v>0.4</v>
      </c>
      <c r="V2540">
        <v>-36.253</v>
      </c>
    </row>
    <row r="2541" spans="1:22" x14ac:dyDescent="0.3">
      <c r="A2541">
        <v>2540</v>
      </c>
      <c r="B2541" t="s">
        <v>5629</v>
      </c>
      <c r="C2541">
        <v>2012</v>
      </c>
      <c r="D2541">
        <v>41106</v>
      </c>
      <c r="E254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1348.7040000000002</v>
      </c>
      <c r="T2541">
        <v>6</v>
      </c>
      <c r="U2541">
        <v>0.2</v>
      </c>
      <c r="V2541">
        <v>-219.16440000000023</v>
      </c>
    </row>
    <row r="2542" spans="1:22" x14ac:dyDescent="0.3">
      <c r="A2542">
        <v>2541</v>
      </c>
      <c r="B2542" t="s">
        <v>5629</v>
      </c>
      <c r="C2542">
        <v>2012</v>
      </c>
      <c r="D2542">
        <v>41106</v>
      </c>
      <c r="E2542">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78.767099999999971</v>
      </c>
    </row>
    <row r="2543" spans="1:22" x14ac:dyDescent="0.3">
      <c r="A2543">
        <v>2542</v>
      </c>
      <c r="B2543" t="s">
        <v>5630</v>
      </c>
      <c r="C2543">
        <v>2013</v>
      </c>
      <c r="D2543">
        <v>41395</v>
      </c>
      <c r="E2543">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3">
      <c r="A2544">
        <v>2543</v>
      </c>
      <c r="B2544" t="s">
        <v>5633</v>
      </c>
      <c r="C2544">
        <v>2011</v>
      </c>
      <c r="D2544">
        <v>40812</v>
      </c>
      <c r="E2544">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14.39520000000001</v>
      </c>
    </row>
    <row r="2545" spans="1:22" x14ac:dyDescent="0.3">
      <c r="A2545">
        <v>2544</v>
      </c>
      <c r="B2545" t="s">
        <v>5636</v>
      </c>
      <c r="C2545">
        <v>2013</v>
      </c>
      <c r="D2545">
        <v>41526</v>
      </c>
      <c r="E2545">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13.915199999999992</v>
      </c>
    </row>
    <row r="2546" spans="1:22" x14ac:dyDescent="0.3">
      <c r="A2546">
        <v>2545</v>
      </c>
      <c r="B2546" t="s">
        <v>5636</v>
      </c>
      <c r="C2546">
        <v>2013</v>
      </c>
      <c r="D2546">
        <v>41526</v>
      </c>
      <c r="E2546">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3">
      <c r="A2547">
        <v>2546</v>
      </c>
      <c r="B2547" t="s">
        <v>5639</v>
      </c>
      <c r="C2547">
        <v>2014</v>
      </c>
      <c r="D2547">
        <v>41746</v>
      </c>
      <c r="E2547">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2.0592000000000041</v>
      </c>
    </row>
    <row r="2548" spans="1:22" x14ac:dyDescent="0.3">
      <c r="A2548">
        <v>2547</v>
      </c>
      <c r="B2548" t="s">
        <v>5639</v>
      </c>
      <c r="C2548">
        <v>2014</v>
      </c>
      <c r="D2548">
        <v>41746</v>
      </c>
      <c r="E2548">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-6.0489999999999995</v>
      </c>
    </row>
    <row r="2549" spans="1:22" x14ac:dyDescent="0.3">
      <c r="A2549">
        <v>2548</v>
      </c>
      <c r="B2549" t="s">
        <v>5640</v>
      </c>
      <c r="C2549">
        <v>2012</v>
      </c>
      <c r="D2549">
        <v>41137</v>
      </c>
      <c r="E2549">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3">
      <c r="A2550">
        <v>2549</v>
      </c>
      <c r="B2550" t="s">
        <v>5640</v>
      </c>
      <c r="C2550">
        <v>2012</v>
      </c>
      <c r="D2550">
        <v>41137</v>
      </c>
      <c r="E2550">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211.49549999999977</v>
      </c>
    </row>
    <row r="2551" spans="1:22" x14ac:dyDescent="0.3">
      <c r="A2551">
        <v>2550</v>
      </c>
      <c r="B2551" t="s">
        <v>5640</v>
      </c>
      <c r="C2551">
        <v>2012</v>
      </c>
      <c r="D2551">
        <v>41137</v>
      </c>
      <c r="E255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105.64559999999997</v>
      </c>
    </row>
    <row r="2552" spans="1:22" x14ac:dyDescent="0.3">
      <c r="A2552">
        <v>2551</v>
      </c>
      <c r="B2552" t="s">
        <v>5640</v>
      </c>
      <c r="C2552">
        <v>2012</v>
      </c>
      <c r="D2552">
        <v>41137</v>
      </c>
      <c r="E2552">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3">
      <c r="A2553">
        <v>2552</v>
      </c>
      <c r="B2553" t="s">
        <v>5641</v>
      </c>
      <c r="C2553">
        <v>2014</v>
      </c>
      <c r="D2553">
        <v>41963</v>
      </c>
      <c r="E2553">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821.87999999999988</v>
      </c>
      <c r="T2553">
        <v>6</v>
      </c>
      <c r="U2553">
        <v>0</v>
      </c>
      <c r="V2553">
        <v>213.68880000000001</v>
      </c>
    </row>
    <row r="2554" spans="1:22" x14ac:dyDescent="0.3">
      <c r="A2554">
        <v>2553</v>
      </c>
      <c r="B2554" t="s">
        <v>5641</v>
      </c>
      <c r="C2554">
        <v>2014</v>
      </c>
      <c r="D2554">
        <v>41963</v>
      </c>
      <c r="E2554">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3">
      <c r="A2555">
        <v>2554</v>
      </c>
      <c r="B2555" t="s">
        <v>5644</v>
      </c>
      <c r="C2555">
        <v>2013</v>
      </c>
      <c r="D2555">
        <v>41532</v>
      </c>
      <c r="E2555">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12.441600000000001</v>
      </c>
    </row>
    <row r="2556" spans="1:22" x14ac:dyDescent="0.3">
      <c r="A2556">
        <v>2555</v>
      </c>
      <c r="B2556" t="s">
        <v>5645</v>
      </c>
      <c r="C2556">
        <v>2013</v>
      </c>
      <c r="D2556">
        <v>41502</v>
      </c>
      <c r="E2556">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70.554400000000072</v>
      </c>
    </row>
    <row r="2557" spans="1:22" x14ac:dyDescent="0.3">
      <c r="A2557">
        <v>2556</v>
      </c>
      <c r="B2557" t="s">
        <v>5649</v>
      </c>
      <c r="C2557">
        <v>2012</v>
      </c>
      <c r="D2557">
        <v>41178</v>
      </c>
      <c r="E2557">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3">
      <c r="A2558">
        <v>2557</v>
      </c>
      <c r="B2558" t="s">
        <v>5652</v>
      </c>
      <c r="C2558">
        <v>2013</v>
      </c>
      <c r="D2558">
        <v>41556</v>
      </c>
      <c r="E2558">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-32.320000000000007</v>
      </c>
    </row>
    <row r="2559" spans="1:22" x14ac:dyDescent="0.3">
      <c r="A2559">
        <v>2558</v>
      </c>
      <c r="B2559" t="s">
        <v>5655</v>
      </c>
      <c r="C2559">
        <v>2012</v>
      </c>
      <c r="D2559">
        <v>40992</v>
      </c>
      <c r="E2559">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6.9920000000000009</v>
      </c>
      <c r="T2559">
        <v>2</v>
      </c>
      <c r="U2559">
        <v>0.2</v>
      </c>
      <c r="V2559">
        <v>0.52439999999999998</v>
      </c>
    </row>
    <row r="2560" spans="1:22" x14ac:dyDescent="0.3">
      <c r="A2560">
        <v>2559</v>
      </c>
      <c r="B2560" t="s">
        <v>5656</v>
      </c>
      <c r="C2560">
        <v>2012</v>
      </c>
      <c r="D2560">
        <v>41060</v>
      </c>
      <c r="E2560">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140.68599999999989</v>
      </c>
    </row>
    <row r="2561" spans="1:22" x14ac:dyDescent="0.3">
      <c r="A2561">
        <v>2560</v>
      </c>
      <c r="B2561" t="s">
        <v>5656</v>
      </c>
      <c r="C2561">
        <v>2012</v>
      </c>
      <c r="D2561">
        <v>41060</v>
      </c>
      <c r="E256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7.5600000000000005</v>
      </c>
    </row>
    <row r="2562" spans="1:22" x14ac:dyDescent="0.3">
      <c r="A2562">
        <v>2561</v>
      </c>
      <c r="B2562" t="s">
        <v>5656</v>
      </c>
      <c r="C2562">
        <v>2012</v>
      </c>
      <c r="D2562">
        <v>41060</v>
      </c>
      <c r="E2562">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61.38900000000001</v>
      </c>
    </row>
    <row r="2563" spans="1:22" x14ac:dyDescent="0.3">
      <c r="A2563">
        <v>2562</v>
      </c>
      <c r="B2563" t="s">
        <v>5659</v>
      </c>
      <c r="C2563">
        <v>2012</v>
      </c>
      <c r="D2563">
        <v>41268</v>
      </c>
      <c r="E2563">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3">
      <c r="A2564">
        <v>2563</v>
      </c>
      <c r="B2564" t="s">
        <v>5659</v>
      </c>
      <c r="C2564">
        <v>2012</v>
      </c>
      <c r="D2564">
        <v>41268</v>
      </c>
      <c r="E2564">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10.368000000000002</v>
      </c>
      <c r="T2564">
        <v>2</v>
      </c>
      <c r="U2564">
        <v>0.2</v>
      </c>
      <c r="V2564">
        <v>3.6288</v>
      </c>
    </row>
    <row r="2565" spans="1:22" x14ac:dyDescent="0.3">
      <c r="A2565">
        <v>2564</v>
      </c>
      <c r="B2565" t="s">
        <v>5661</v>
      </c>
      <c r="C2565">
        <v>2012</v>
      </c>
      <c r="D2565">
        <v>40985</v>
      </c>
      <c r="E2565">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3">
      <c r="A2566">
        <v>2565</v>
      </c>
      <c r="B2566" t="s">
        <v>5661</v>
      </c>
      <c r="C2566">
        <v>2012</v>
      </c>
      <c r="D2566">
        <v>40985</v>
      </c>
      <c r="E2566">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3">
      <c r="A2567">
        <v>2566</v>
      </c>
      <c r="B2567" t="s">
        <v>5664</v>
      </c>
      <c r="C2567">
        <v>2014</v>
      </c>
      <c r="D2567">
        <v>41995</v>
      </c>
      <c r="E2567">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27.689999999999998</v>
      </c>
    </row>
    <row r="2568" spans="1:22" x14ac:dyDescent="0.3">
      <c r="A2568">
        <v>2567</v>
      </c>
      <c r="B2568" t="s">
        <v>5667</v>
      </c>
      <c r="C2568">
        <v>2014</v>
      </c>
      <c r="D2568">
        <v>41945</v>
      </c>
      <c r="E2568">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25.120000000000005</v>
      </c>
      <c r="T2568">
        <v>5</v>
      </c>
      <c r="U2568">
        <v>0.2</v>
      </c>
      <c r="V2568">
        <v>7.8499999999999979</v>
      </c>
    </row>
    <row r="2569" spans="1:22" x14ac:dyDescent="0.3">
      <c r="A2569">
        <v>2568</v>
      </c>
      <c r="B2569" t="s">
        <v>5667</v>
      </c>
      <c r="C2569">
        <v>2014</v>
      </c>
      <c r="D2569">
        <v>41945</v>
      </c>
      <c r="E2569">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239.90580000000011</v>
      </c>
    </row>
    <row r="2570" spans="1:22" x14ac:dyDescent="0.3">
      <c r="A2570">
        <v>2569</v>
      </c>
      <c r="B2570" t="s">
        <v>5671</v>
      </c>
      <c r="C2570">
        <v>2014</v>
      </c>
      <c r="D2570">
        <v>41890</v>
      </c>
      <c r="E2570">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133.86240000000004</v>
      </c>
    </row>
    <row r="2571" spans="1:22" x14ac:dyDescent="0.3">
      <c r="A2571">
        <v>2570</v>
      </c>
      <c r="B2571" t="s">
        <v>5672</v>
      </c>
      <c r="C2571">
        <v>2014</v>
      </c>
      <c r="D2571">
        <v>42001</v>
      </c>
      <c r="E257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3">
      <c r="A2572">
        <v>2571</v>
      </c>
      <c r="B2572" t="s">
        <v>5672</v>
      </c>
      <c r="C2572">
        <v>2014</v>
      </c>
      <c r="D2572">
        <v>42001</v>
      </c>
      <c r="E2572">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3.6431999999999998</v>
      </c>
    </row>
    <row r="2573" spans="1:22" x14ac:dyDescent="0.3">
      <c r="A2573">
        <v>2572</v>
      </c>
      <c r="B2573" t="s">
        <v>5673</v>
      </c>
      <c r="C2573">
        <v>2014</v>
      </c>
      <c r="D2573">
        <v>41837</v>
      </c>
      <c r="E2573">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2.9120000000000004</v>
      </c>
      <c r="T2573">
        <v>2</v>
      </c>
      <c r="U2573">
        <v>0.2</v>
      </c>
      <c r="V2573">
        <v>0.90999999999999981</v>
      </c>
    </row>
    <row r="2574" spans="1:22" x14ac:dyDescent="0.3">
      <c r="A2574">
        <v>2573</v>
      </c>
      <c r="B2574" t="s">
        <v>5675</v>
      </c>
      <c r="C2574">
        <v>2013</v>
      </c>
      <c r="D2574">
        <v>41499</v>
      </c>
      <c r="E2574">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1399.9440000000002</v>
      </c>
      <c r="T2574">
        <v>7</v>
      </c>
      <c r="U2574">
        <v>0.2</v>
      </c>
      <c r="V2574">
        <v>52.497900000000016</v>
      </c>
    </row>
    <row r="2575" spans="1:22" x14ac:dyDescent="0.3">
      <c r="A2575">
        <v>2574</v>
      </c>
      <c r="B2575" t="s">
        <v>5678</v>
      </c>
      <c r="C2575">
        <v>2014</v>
      </c>
      <c r="D2575">
        <v>41830</v>
      </c>
      <c r="E2575">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31.586999999999961</v>
      </c>
    </row>
    <row r="2576" spans="1:22" x14ac:dyDescent="0.3">
      <c r="A2576">
        <v>2575</v>
      </c>
      <c r="B2576" t="s">
        <v>5679</v>
      </c>
      <c r="C2576">
        <v>2011</v>
      </c>
      <c r="D2576">
        <v>40869</v>
      </c>
      <c r="E2576">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3">
      <c r="A2577">
        <v>2576</v>
      </c>
      <c r="B2577" t="s">
        <v>5679</v>
      </c>
      <c r="C2577">
        <v>2011</v>
      </c>
      <c r="D2577">
        <v>40869</v>
      </c>
      <c r="E2577">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3">
      <c r="A2578">
        <v>2577</v>
      </c>
      <c r="B2578" t="s">
        <v>5679</v>
      </c>
      <c r="C2578">
        <v>2011</v>
      </c>
      <c r="D2578">
        <v>40869</v>
      </c>
      <c r="E2578">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5.3391999999999991</v>
      </c>
    </row>
    <row r="2579" spans="1:22" x14ac:dyDescent="0.3">
      <c r="A2579">
        <v>2578</v>
      </c>
      <c r="B2579" t="s">
        <v>5679</v>
      </c>
      <c r="C2579">
        <v>2011</v>
      </c>
      <c r="D2579">
        <v>40869</v>
      </c>
      <c r="E2579">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3">
      <c r="A2580">
        <v>2579</v>
      </c>
      <c r="B2580" t="s">
        <v>5682</v>
      </c>
      <c r="C2580">
        <v>2011</v>
      </c>
      <c r="D2580">
        <v>40570</v>
      </c>
      <c r="E2580">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62.820000000000007</v>
      </c>
      <c r="T2580">
        <v>3</v>
      </c>
      <c r="U2580">
        <v>0</v>
      </c>
      <c r="V2580">
        <v>30.7818</v>
      </c>
    </row>
    <row r="2581" spans="1:22" x14ac:dyDescent="0.3">
      <c r="A2581">
        <v>2580</v>
      </c>
      <c r="B2581" t="s">
        <v>5682</v>
      </c>
      <c r="C2581">
        <v>2011</v>
      </c>
      <c r="D2581">
        <v>40570</v>
      </c>
      <c r="E258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3">
      <c r="A2582">
        <v>2581</v>
      </c>
      <c r="B2582" t="s">
        <v>5682</v>
      </c>
      <c r="C2582">
        <v>2011</v>
      </c>
      <c r="D2582">
        <v>40570</v>
      </c>
      <c r="E2582">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3">
      <c r="A2583">
        <v>2582</v>
      </c>
      <c r="B2583" t="s">
        <v>5682</v>
      </c>
      <c r="C2583">
        <v>2011</v>
      </c>
      <c r="D2583">
        <v>40570</v>
      </c>
      <c r="E2583">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3">
      <c r="A2584">
        <v>2583</v>
      </c>
      <c r="B2584" t="s">
        <v>5682</v>
      </c>
      <c r="C2584">
        <v>2011</v>
      </c>
      <c r="D2584">
        <v>40570</v>
      </c>
      <c r="E2584">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3">
      <c r="A2585">
        <v>2584</v>
      </c>
      <c r="B2585" t="s">
        <v>5682</v>
      </c>
      <c r="C2585">
        <v>2011</v>
      </c>
      <c r="D2585">
        <v>40570</v>
      </c>
      <c r="E2585">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12.419999999999998</v>
      </c>
      <c r="T2585">
        <v>3</v>
      </c>
      <c r="U2585">
        <v>0</v>
      </c>
      <c r="V2585">
        <v>4.4711999999999996</v>
      </c>
    </row>
    <row r="2586" spans="1:22" x14ac:dyDescent="0.3">
      <c r="A2586">
        <v>2585</v>
      </c>
      <c r="B2586" t="s">
        <v>5682</v>
      </c>
      <c r="C2586">
        <v>2011</v>
      </c>
      <c r="D2586">
        <v>40570</v>
      </c>
      <c r="E2586">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3">
      <c r="A2587">
        <v>2586</v>
      </c>
      <c r="B2587" t="s">
        <v>5689</v>
      </c>
      <c r="C2587">
        <v>2012</v>
      </c>
      <c r="D2587">
        <v>41216</v>
      </c>
      <c r="E2587">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6.6080000000000005</v>
      </c>
      <c r="T2587">
        <v>2</v>
      </c>
      <c r="U2587">
        <v>0.2</v>
      </c>
      <c r="V2587">
        <v>2.1475999999999997</v>
      </c>
    </row>
    <row r="2588" spans="1:22" x14ac:dyDescent="0.3">
      <c r="A2588">
        <v>2587</v>
      </c>
      <c r="B2588" t="s">
        <v>5691</v>
      </c>
      <c r="C2588">
        <v>2014</v>
      </c>
      <c r="D2588">
        <v>41821</v>
      </c>
      <c r="E2588">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67.113900000000015</v>
      </c>
    </row>
    <row r="2589" spans="1:22" x14ac:dyDescent="0.3">
      <c r="A2589">
        <v>2588</v>
      </c>
      <c r="B2589" t="s">
        <v>5691</v>
      </c>
      <c r="C2589">
        <v>2014</v>
      </c>
      <c r="D2589">
        <v>41821</v>
      </c>
      <c r="E2589">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9.7812000000000019</v>
      </c>
    </row>
    <row r="2590" spans="1:22" x14ac:dyDescent="0.3">
      <c r="A2590">
        <v>2589</v>
      </c>
      <c r="B2590" t="s">
        <v>5694</v>
      </c>
      <c r="C2590">
        <v>2013</v>
      </c>
      <c r="D2590">
        <v>41400</v>
      </c>
      <c r="E2590">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1.0165999999999995</v>
      </c>
    </row>
    <row r="2591" spans="1:22" x14ac:dyDescent="0.3">
      <c r="A2591">
        <v>2590</v>
      </c>
      <c r="B2591" t="s">
        <v>5694</v>
      </c>
      <c r="C2591">
        <v>2013</v>
      </c>
      <c r="D2591">
        <v>41400</v>
      </c>
      <c r="E259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21.539699999999996</v>
      </c>
    </row>
    <row r="2592" spans="1:22" x14ac:dyDescent="0.3">
      <c r="A2592">
        <v>2591</v>
      </c>
      <c r="B2592" t="s">
        <v>5695</v>
      </c>
      <c r="C2592">
        <v>2013</v>
      </c>
      <c r="D2592">
        <v>41526</v>
      </c>
      <c r="E2592">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14.136000000000003</v>
      </c>
      <c r="T2592">
        <v>2</v>
      </c>
      <c r="U2592">
        <v>0.6</v>
      </c>
      <c r="V2592">
        <v>-7.774799999999999</v>
      </c>
    </row>
    <row r="2593" spans="1:22" x14ac:dyDescent="0.3">
      <c r="A2593">
        <v>2592</v>
      </c>
      <c r="B2593" t="s">
        <v>5695</v>
      </c>
      <c r="C2593">
        <v>2013</v>
      </c>
      <c r="D2593">
        <v>41526</v>
      </c>
      <c r="E2593">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3">
      <c r="A2594">
        <v>2593</v>
      </c>
      <c r="B2594" t="s">
        <v>5701</v>
      </c>
      <c r="C2594">
        <v>2014</v>
      </c>
      <c r="D2594">
        <v>41968</v>
      </c>
      <c r="E2594">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3">
      <c r="A2595">
        <v>2594</v>
      </c>
      <c r="B2595" t="s">
        <v>5701</v>
      </c>
      <c r="C2595">
        <v>2014</v>
      </c>
      <c r="D2595">
        <v>41968</v>
      </c>
      <c r="E2595">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157.36319999999998</v>
      </c>
    </row>
    <row r="2596" spans="1:22" x14ac:dyDescent="0.3">
      <c r="A2596">
        <v>2595</v>
      </c>
      <c r="B2596" t="s">
        <v>5703</v>
      </c>
      <c r="C2596">
        <v>2014</v>
      </c>
      <c r="D2596">
        <v>41773</v>
      </c>
      <c r="E2596">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3">
      <c r="A2597">
        <v>2596</v>
      </c>
      <c r="B2597" t="s">
        <v>5703</v>
      </c>
      <c r="C2597">
        <v>2014</v>
      </c>
      <c r="D2597">
        <v>41773</v>
      </c>
      <c r="E2597">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3">
      <c r="A2598">
        <v>2597</v>
      </c>
      <c r="B2598" t="s">
        <v>5703</v>
      </c>
      <c r="C2598">
        <v>2014</v>
      </c>
      <c r="D2598">
        <v>41773</v>
      </c>
      <c r="E2598">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158.75190000000003</v>
      </c>
    </row>
    <row r="2599" spans="1:22" x14ac:dyDescent="0.3">
      <c r="A2599">
        <v>2598</v>
      </c>
      <c r="B2599" t="s">
        <v>5703</v>
      </c>
      <c r="C2599">
        <v>2014</v>
      </c>
      <c r="D2599">
        <v>41773</v>
      </c>
      <c r="E2599">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95.461199999999963</v>
      </c>
    </row>
    <row r="2600" spans="1:22" x14ac:dyDescent="0.3">
      <c r="A2600">
        <v>2599</v>
      </c>
      <c r="B2600" t="s">
        <v>5703</v>
      </c>
      <c r="C2600">
        <v>2014</v>
      </c>
      <c r="D2600">
        <v>41773</v>
      </c>
      <c r="E2600">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14.940000000000001</v>
      </c>
      <c r="T2600">
        <v>3</v>
      </c>
      <c r="U2600">
        <v>0</v>
      </c>
      <c r="V2600">
        <v>7.3206000000000007</v>
      </c>
    </row>
    <row r="2601" spans="1:22" x14ac:dyDescent="0.3">
      <c r="A2601">
        <v>2600</v>
      </c>
      <c r="B2601" t="s">
        <v>5707</v>
      </c>
      <c r="C2601">
        <v>2014</v>
      </c>
      <c r="D2601">
        <v>41753</v>
      </c>
      <c r="E260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35.362599999999986</v>
      </c>
    </row>
    <row r="2602" spans="1:22" x14ac:dyDescent="0.3">
      <c r="A2602">
        <v>2601</v>
      </c>
      <c r="B2602" t="s">
        <v>5707</v>
      </c>
      <c r="C2602">
        <v>2014</v>
      </c>
      <c r="D2602">
        <v>41753</v>
      </c>
      <c r="E2602">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122.71000000000001</v>
      </c>
      <c r="T2602">
        <v>7</v>
      </c>
      <c r="U2602">
        <v>0</v>
      </c>
      <c r="V2602">
        <v>36.812999999999988</v>
      </c>
    </row>
    <row r="2603" spans="1:22" x14ac:dyDescent="0.3">
      <c r="A2603">
        <v>2602</v>
      </c>
      <c r="B2603" t="s">
        <v>5708</v>
      </c>
      <c r="C2603">
        <v>2013</v>
      </c>
      <c r="D2603">
        <v>41430</v>
      </c>
      <c r="E2603">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14.940000000000001</v>
      </c>
      <c r="T2603">
        <v>3</v>
      </c>
      <c r="U2603">
        <v>0</v>
      </c>
      <c r="V2603">
        <v>7.0218000000000007</v>
      </c>
    </row>
    <row r="2604" spans="1:22" x14ac:dyDescent="0.3">
      <c r="A2604">
        <v>2603</v>
      </c>
      <c r="B2604" t="s">
        <v>5708</v>
      </c>
      <c r="C2604">
        <v>2013</v>
      </c>
      <c r="D2604">
        <v>41430</v>
      </c>
      <c r="E2604">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364.45949999999993</v>
      </c>
    </row>
    <row r="2605" spans="1:22" x14ac:dyDescent="0.3">
      <c r="A2605">
        <v>2604</v>
      </c>
      <c r="B2605" t="s">
        <v>5708</v>
      </c>
      <c r="C2605">
        <v>2013</v>
      </c>
      <c r="D2605">
        <v>41430</v>
      </c>
      <c r="E2605">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5.129400000000004</v>
      </c>
    </row>
    <row r="2606" spans="1:22" x14ac:dyDescent="0.3">
      <c r="A2606">
        <v>2605</v>
      </c>
      <c r="B2606" t="s">
        <v>5708</v>
      </c>
      <c r="C2606">
        <v>2013</v>
      </c>
      <c r="D2606">
        <v>41430</v>
      </c>
      <c r="E2606">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3">
      <c r="A2607">
        <v>2606</v>
      </c>
      <c r="B2607" t="s">
        <v>5713</v>
      </c>
      <c r="C2607">
        <v>2011</v>
      </c>
      <c r="D2607">
        <v>40893</v>
      </c>
      <c r="E2607">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1.1670000000000003</v>
      </c>
      <c r="T2607">
        <v>1</v>
      </c>
      <c r="U2607">
        <v>0.7</v>
      </c>
      <c r="V2607">
        <v>-0.85579999999999989</v>
      </c>
    </row>
    <row r="2608" spans="1:22" x14ac:dyDescent="0.3">
      <c r="A2608">
        <v>2607</v>
      </c>
      <c r="B2608" t="s">
        <v>5716</v>
      </c>
      <c r="C2608">
        <v>2013</v>
      </c>
      <c r="D2608">
        <v>41338</v>
      </c>
      <c r="E2608">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4.9270999999999976</v>
      </c>
    </row>
    <row r="2609" spans="1:22" x14ac:dyDescent="0.3">
      <c r="A2609">
        <v>2608</v>
      </c>
      <c r="B2609" t="s">
        <v>5719</v>
      </c>
      <c r="C2609">
        <v>2011</v>
      </c>
      <c r="D2609">
        <v>40872</v>
      </c>
      <c r="E2609">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3">
      <c r="A2610">
        <v>2609</v>
      </c>
      <c r="B2610" t="s">
        <v>5719</v>
      </c>
      <c r="C2610">
        <v>2011</v>
      </c>
      <c r="D2610">
        <v>40872</v>
      </c>
      <c r="E2610">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3">
      <c r="A2611">
        <v>2610</v>
      </c>
      <c r="B2611" t="s">
        <v>5719</v>
      </c>
      <c r="C2611">
        <v>2011</v>
      </c>
      <c r="D2611">
        <v>40872</v>
      </c>
      <c r="E261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1218.7349999999997</v>
      </c>
      <c r="T2611">
        <v>5</v>
      </c>
      <c r="U2611">
        <v>0.3</v>
      </c>
      <c r="V2611">
        <v>-121.87349999999992</v>
      </c>
    </row>
    <row r="2612" spans="1:22" x14ac:dyDescent="0.3">
      <c r="A2612">
        <v>2611</v>
      </c>
      <c r="B2612" t="s">
        <v>5719</v>
      </c>
      <c r="C2612">
        <v>2011</v>
      </c>
      <c r="D2612">
        <v>40872</v>
      </c>
      <c r="E2612">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3">
      <c r="A2613">
        <v>2612</v>
      </c>
      <c r="B2613" t="s">
        <v>5719</v>
      </c>
      <c r="C2613">
        <v>2011</v>
      </c>
      <c r="D2613">
        <v>40872</v>
      </c>
      <c r="E2613">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15.696000000000002</v>
      </c>
      <c r="T2613">
        <v>3</v>
      </c>
      <c r="U2613">
        <v>0.2</v>
      </c>
      <c r="V2613">
        <v>5.1011999999999995</v>
      </c>
    </row>
    <row r="2614" spans="1:22" x14ac:dyDescent="0.3">
      <c r="A2614">
        <v>2613</v>
      </c>
      <c r="B2614" t="s">
        <v>5719</v>
      </c>
      <c r="C2614">
        <v>2011</v>
      </c>
      <c r="D2614">
        <v>40872</v>
      </c>
      <c r="E2614">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-3.9624000000000006</v>
      </c>
    </row>
    <row r="2615" spans="1:22" x14ac:dyDescent="0.3">
      <c r="A2615">
        <v>2614</v>
      </c>
      <c r="B2615" t="s">
        <v>5722</v>
      </c>
      <c r="C2615">
        <v>2013</v>
      </c>
      <c r="D2615">
        <v>41393</v>
      </c>
      <c r="E2615">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41.568000000000005</v>
      </c>
      <c r="T2615">
        <v>2</v>
      </c>
      <c r="U2615">
        <v>0.2</v>
      </c>
      <c r="V2615">
        <v>2.5980000000000008</v>
      </c>
    </row>
    <row r="2616" spans="1:22" x14ac:dyDescent="0.3">
      <c r="A2616">
        <v>2615</v>
      </c>
      <c r="B2616" t="s">
        <v>5725</v>
      </c>
      <c r="C2616">
        <v>2011</v>
      </c>
      <c r="D2616">
        <v>40659</v>
      </c>
      <c r="E2616">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230.28000000000003</v>
      </c>
      <c r="T2616">
        <v>3</v>
      </c>
      <c r="U2616">
        <v>0.2</v>
      </c>
      <c r="V2616">
        <v>23.027999999999992</v>
      </c>
    </row>
    <row r="2617" spans="1:22" x14ac:dyDescent="0.3">
      <c r="A2617">
        <v>2616</v>
      </c>
      <c r="B2617" t="s">
        <v>5725</v>
      </c>
      <c r="C2617">
        <v>2011</v>
      </c>
      <c r="D2617">
        <v>40659</v>
      </c>
      <c r="E2617">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v>
      </c>
    </row>
    <row r="2618" spans="1:22" x14ac:dyDescent="0.3">
      <c r="A2618">
        <v>2617</v>
      </c>
      <c r="B2618" t="s">
        <v>5728</v>
      </c>
      <c r="C2618">
        <v>2014</v>
      </c>
      <c r="D2618">
        <v>41731</v>
      </c>
      <c r="E2618">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3">
      <c r="A2619">
        <v>2618</v>
      </c>
      <c r="B2619" t="s">
        <v>5728</v>
      </c>
      <c r="C2619">
        <v>2014</v>
      </c>
      <c r="D2619">
        <v>41731</v>
      </c>
      <c r="E2619">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121.67999999999999</v>
      </c>
      <c r="T2619">
        <v>13</v>
      </c>
      <c r="U2619">
        <v>0.2</v>
      </c>
      <c r="V2619">
        <v>38.024999999999977</v>
      </c>
    </row>
    <row r="2620" spans="1:22" x14ac:dyDescent="0.3">
      <c r="A2620">
        <v>2619</v>
      </c>
      <c r="B2620" t="s">
        <v>5731</v>
      </c>
      <c r="C2620">
        <v>2014</v>
      </c>
      <c r="D2620">
        <v>41996</v>
      </c>
      <c r="E2620">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1.0841999999999998</v>
      </c>
    </row>
    <row r="2621" spans="1:22" x14ac:dyDescent="0.3">
      <c r="A2621">
        <v>2620</v>
      </c>
      <c r="B2621" t="s">
        <v>5731</v>
      </c>
      <c r="C2621">
        <v>2014</v>
      </c>
      <c r="D2621">
        <v>41996</v>
      </c>
      <c r="E262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6.7039999999999971</v>
      </c>
    </row>
    <row r="2622" spans="1:22" x14ac:dyDescent="0.3">
      <c r="A2622">
        <v>2621</v>
      </c>
      <c r="B2622" t="s">
        <v>5731</v>
      </c>
      <c r="C2622">
        <v>2014</v>
      </c>
      <c r="D2622">
        <v>41996</v>
      </c>
      <c r="E2622">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3">
      <c r="A2623">
        <v>2622</v>
      </c>
      <c r="B2623" t="s">
        <v>5731</v>
      </c>
      <c r="C2623">
        <v>2014</v>
      </c>
      <c r="D2623">
        <v>41996</v>
      </c>
      <c r="E2623">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3">
      <c r="A2624">
        <v>2623</v>
      </c>
      <c r="B2624" t="s">
        <v>5732</v>
      </c>
      <c r="C2624">
        <v>2011</v>
      </c>
      <c r="D2624">
        <v>40880</v>
      </c>
      <c r="E2624">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12.441600000000001</v>
      </c>
    </row>
    <row r="2625" spans="1:22" x14ac:dyDescent="0.3">
      <c r="A2625">
        <v>2624</v>
      </c>
      <c r="B2625" t="s">
        <v>5735</v>
      </c>
      <c r="C2625">
        <v>2014</v>
      </c>
      <c r="D2625">
        <v>41935</v>
      </c>
      <c r="E2625">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3919.9887999999992</v>
      </c>
    </row>
    <row r="2626" spans="1:22" x14ac:dyDescent="0.3">
      <c r="A2626">
        <v>2625</v>
      </c>
      <c r="B2626" t="s">
        <v>5735</v>
      </c>
      <c r="C2626">
        <v>2014</v>
      </c>
      <c r="D2626">
        <v>41935</v>
      </c>
      <c r="E2626">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3">
      <c r="A2627">
        <v>2626</v>
      </c>
      <c r="B2627" t="s">
        <v>5735</v>
      </c>
      <c r="C2627">
        <v>2014</v>
      </c>
      <c r="D2627">
        <v>41935</v>
      </c>
      <c r="E2627">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28.754999999999995</v>
      </c>
    </row>
    <row r="2628" spans="1:22" x14ac:dyDescent="0.3">
      <c r="A2628">
        <v>2627</v>
      </c>
      <c r="B2628" t="s">
        <v>5735</v>
      </c>
      <c r="C2628">
        <v>2014</v>
      </c>
      <c r="D2628">
        <v>41935</v>
      </c>
      <c r="E2628">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0.52989999999999782</v>
      </c>
    </row>
    <row r="2629" spans="1:22" x14ac:dyDescent="0.3">
      <c r="A2629">
        <v>2628</v>
      </c>
      <c r="B2629" t="s">
        <v>5740</v>
      </c>
      <c r="C2629">
        <v>2014</v>
      </c>
      <c r="D2629">
        <v>41957</v>
      </c>
      <c r="E2629">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60.864000000000004</v>
      </c>
      <c r="T2629">
        <v>4</v>
      </c>
      <c r="U2629">
        <v>0.2</v>
      </c>
      <c r="V2629">
        <v>9.1295999999999964</v>
      </c>
    </row>
    <row r="2630" spans="1:22" x14ac:dyDescent="0.3">
      <c r="A2630">
        <v>2629</v>
      </c>
      <c r="B2630" t="s">
        <v>5740</v>
      </c>
      <c r="C2630">
        <v>2014</v>
      </c>
      <c r="D2630">
        <v>41957</v>
      </c>
      <c r="E2630">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652.99500000000012</v>
      </c>
      <c r="T2630">
        <v>7</v>
      </c>
      <c r="U2630">
        <v>0.7</v>
      </c>
      <c r="V2630">
        <v>-935.95949999999993</v>
      </c>
    </row>
    <row r="2631" spans="1:22" x14ac:dyDescent="0.3">
      <c r="A2631">
        <v>2630</v>
      </c>
      <c r="B2631" t="s">
        <v>5740</v>
      </c>
      <c r="C2631">
        <v>2014</v>
      </c>
      <c r="D2631">
        <v>41957</v>
      </c>
      <c r="E263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11.220000000000002</v>
      </c>
      <c r="T2631">
        <v>10</v>
      </c>
      <c r="U2631">
        <v>0.7</v>
      </c>
      <c r="V2631">
        <v>-7.4799999999999969</v>
      </c>
    </row>
    <row r="2632" spans="1:22" x14ac:dyDescent="0.3">
      <c r="A2632">
        <v>2631</v>
      </c>
      <c r="B2632" t="s">
        <v>5745</v>
      </c>
      <c r="C2632">
        <v>2012</v>
      </c>
      <c r="D2632">
        <v>41162</v>
      </c>
      <c r="E2632">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14.940000000000001</v>
      </c>
      <c r="T2632">
        <v>3</v>
      </c>
      <c r="U2632">
        <v>0</v>
      </c>
      <c r="V2632">
        <v>7.0218000000000007</v>
      </c>
    </row>
    <row r="2633" spans="1:22" x14ac:dyDescent="0.3">
      <c r="A2633">
        <v>2632</v>
      </c>
      <c r="B2633" t="s">
        <v>5746</v>
      </c>
      <c r="C2633">
        <v>2014</v>
      </c>
      <c r="D2633">
        <v>41775</v>
      </c>
      <c r="E2633">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17.182800000000004</v>
      </c>
    </row>
    <row r="2634" spans="1:22" x14ac:dyDescent="0.3">
      <c r="A2634">
        <v>2633</v>
      </c>
      <c r="B2634" t="s">
        <v>5746</v>
      </c>
      <c r="C2634">
        <v>2014</v>
      </c>
      <c r="D2634">
        <v>41775</v>
      </c>
      <c r="E2634">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4.2623999999999977</v>
      </c>
    </row>
    <row r="2635" spans="1:22" x14ac:dyDescent="0.3">
      <c r="A2635">
        <v>2634</v>
      </c>
      <c r="B2635" t="s">
        <v>5746</v>
      </c>
      <c r="C2635">
        <v>2014</v>
      </c>
      <c r="D2635">
        <v>41775</v>
      </c>
      <c r="E2635">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24.857999999999983</v>
      </c>
    </row>
    <row r="2636" spans="1:22" x14ac:dyDescent="0.3">
      <c r="A2636">
        <v>2635</v>
      </c>
      <c r="B2636" t="s">
        <v>5751</v>
      </c>
      <c r="C2636">
        <v>2012</v>
      </c>
      <c r="D2636">
        <v>41095</v>
      </c>
      <c r="E2636">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4.9280000000000008</v>
      </c>
      <c r="T2636">
        <v>2</v>
      </c>
      <c r="U2636">
        <v>0.2</v>
      </c>
      <c r="V2636">
        <v>0.73919999999999941</v>
      </c>
    </row>
    <row r="2637" spans="1:22" x14ac:dyDescent="0.3">
      <c r="A2637">
        <v>2636</v>
      </c>
      <c r="B2637" t="s">
        <v>5751</v>
      </c>
      <c r="C2637">
        <v>2012</v>
      </c>
      <c r="D2637">
        <v>41095</v>
      </c>
      <c r="E2637">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7.2300000000000022</v>
      </c>
      <c r="T2637">
        <v>5</v>
      </c>
      <c r="U2637">
        <v>0.7</v>
      </c>
      <c r="V2637">
        <v>-5.7840000000000007</v>
      </c>
    </row>
    <row r="2638" spans="1:22" x14ac:dyDescent="0.3">
      <c r="A2638">
        <v>2637</v>
      </c>
      <c r="B2638" t="s">
        <v>5754</v>
      </c>
      <c r="C2638">
        <v>2012</v>
      </c>
      <c r="D2638">
        <v>41136</v>
      </c>
      <c r="E2638">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61.38900000000001</v>
      </c>
    </row>
    <row r="2639" spans="1:22" x14ac:dyDescent="0.3">
      <c r="A2639">
        <v>2638</v>
      </c>
      <c r="B2639" t="s">
        <v>5757</v>
      </c>
      <c r="C2639">
        <v>2014</v>
      </c>
      <c r="D2639">
        <v>41803</v>
      </c>
      <c r="E2639">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3">
      <c r="A2640">
        <v>2639</v>
      </c>
      <c r="B2640" t="s">
        <v>5757</v>
      </c>
      <c r="C2640">
        <v>2014</v>
      </c>
      <c r="D2640">
        <v>41803</v>
      </c>
      <c r="E2640">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4.2665999999999986</v>
      </c>
    </row>
    <row r="2641" spans="1:22" x14ac:dyDescent="0.3">
      <c r="A2641">
        <v>2640</v>
      </c>
      <c r="B2641" t="s">
        <v>5757</v>
      </c>
      <c r="C2641">
        <v>2014</v>
      </c>
      <c r="D2641">
        <v>41803</v>
      </c>
      <c r="E264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3">
      <c r="A2642">
        <v>2641</v>
      </c>
      <c r="B2642" t="s">
        <v>5757</v>
      </c>
      <c r="C2642">
        <v>2014</v>
      </c>
      <c r="D2642">
        <v>41803</v>
      </c>
      <c r="E2642">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143.03999999999996</v>
      </c>
    </row>
    <row r="2643" spans="1:22" x14ac:dyDescent="0.3">
      <c r="A2643">
        <v>2642</v>
      </c>
      <c r="B2643" t="s">
        <v>5764</v>
      </c>
      <c r="C2643">
        <v>2012</v>
      </c>
      <c r="D2643">
        <v>40959</v>
      </c>
      <c r="E2643">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2.9989999999999988</v>
      </c>
    </row>
    <row r="2644" spans="1:22" x14ac:dyDescent="0.3">
      <c r="A2644">
        <v>2643</v>
      </c>
      <c r="B2644" t="s">
        <v>5766</v>
      </c>
      <c r="C2644">
        <v>2013</v>
      </c>
      <c r="D2644">
        <v>41638</v>
      </c>
      <c r="E2644">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67.442399999999992</v>
      </c>
    </row>
    <row r="2645" spans="1:22" x14ac:dyDescent="0.3">
      <c r="A2645">
        <v>2644</v>
      </c>
      <c r="B2645" t="s">
        <v>5767</v>
      </c>
      <c r="C2645">
        <v>2013</v>
      </c>
      <c r="D2645">
        <v>41382</v>
      </c>
      <c r="E2645">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4.1390999999999991</v>
      </c>
    </row>
    <row r="2646" spans="1:22" x14ac:dyDescent="0.3">
      <c r="A2646">
        <v>2645</v>
      </c>
      <c r="B2646" t="s">
        <v>5767</v>
      </c>
      <c r="C2646">
        <v>2013</v>
      </c>
      <c r="D2646">
        <v>41382</v>
      </c>
      <c r="E2646">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18.624000000000002</v>
      </c>
      <c r="T2646">
        <v>8</v>
      </c>
      <c r="U2646">
        <v>0.2</v>
      </c>
      <c r="V2646">
        <v>6.2855999999999987</v>
      </c>
    </row>
    <row r="2647" spans="1:22" x14ac:dyDescent="0.3">
      <c r="A2647">
        <v>2646</v>
      </c>
      <c r="B2647" t="s">
        <v>5768</v>
      </c>
      <c r="C2647">
        <v>2011</v>
      </c>
      <c r="D2647">
        <v>40793</v>
      </c>
      <c r="E2647">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23.652900000000002</v>
      </c>
    </row>
    <row r="2648" spans="1:22" x14ac:dyDescent="0.3">
      <c r="A2648">
        <v>2647</v>
      </c>
      <c r="B2648" t="s">
        <v>5768</v>
      </c>
      <c r="C2648">
        <v>2011</v>
      </c>
      <c r="D2648">
        <v>40793</v>
      </c>
      <c r="E2648">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3">
      <c r="A2649">
        <v>2648</v>
      </c>
      <c r="B2649" t="s">
        <v>5768</v>
      </c>
      <c r="C2649">
        <v>2011</v>
      </c>
      <c r="D2649">
        <v>40793</v>
      </c>
      <c r="E2649">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6.2208000000000006</v>
      </c>
    </row>
    <row r="2650" spans="1:22" x14ac:dyDescent="0.3">
      <c r="A2650">
        <v>2649</v>
      </c>
      <c r="B2650" t="s">
        <v>5768</v>
      </c>
      <c r="C2650">
        <v>2011</v>
      </c>
      <c r="D2650">
        <v>40793</v>
      </c>
      <c r="E2650">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821.87999999999988</v>
      </c>
      <c r="T2650">
        <v>6</v>
      </c>
      <c r="U2650">
        <v>0</v>
      </c>
      <c r="V2650">
        <v>213.68880000000001</v>
      </c>
    </row>
    <row r="2651" spans="1:22" x14ac:dyDescent="0.3">
      <c r="A2651">
        <v>2650</v>
      </c>
      <c r="B2651" t="s">
        <v>5768</v>
      </c>
      <c r="C2651">
        <v>2011</v>
      </c>
      <c r="D2651">
        <v>40793</v>
      </c>
      <c r="E265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104.85000000000001</v>
      </c>
      <c r="T2651">
        <v>3</v>
      </c>
      <c r="U2651">
        <v>0</v>
      </c>
      <c r="V2651">
        <v>28.309500000000007</v>
      </c>
    </row>
    <row r="2652" spans="1:22" x14ac:dyDescent="0.3">
      <c r="A2652">
        <v>2651</v>
      </c>
      <c r="B2652" t="s">
        <v>5774</v>
      </c>
      <c r="C2652">
        <v>2013</v>
      </c>
      <c r="D2652">
        <v>41544</v>
      </c>
      <c r="E2652">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424.95749999999992</v>
      </c>
      <c r="T2652">
        <v>5</v>
      </c>
      <c r="U2652">
        <v>0.15</v>
      </c>
      <c r="V2652">
        <v>19.997999999999976</v>
      </c>
    </row>
    <row r="2653" spans="1:22" x14ac:dyDescent="0.3">
      <c r="A2653">
        <v>2652</v>
      </c>
      <c r="B2653" t="s">
        <v>5775</v>
      </c>
      <c r="C2653">
        <v>2014</v>
      </c>
      <c r="D2653">
        <v>41900</v>
      </c>
      <c r="E2653">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10.776000000000002</v>
      </c>
      <c r="T2653">
        <v>3</v>
      </c>
      <c r="U2653">
        <v>0.2</v>
      </c>
      <c r="V2653">
        <v>3.5021999999999989</v>
      </c>
    </row>
    <row r="2654" spans="1:22" x14ac:dyDescent="0.3">
      <c r="A2654">
        <v>2653</v>
      </c>
      <c r="B2654" t="s">
        <v>5775</v>
      </c>
      <c r="C2654">
        <v>2014</v>
      </c>
      <c r="D2654">
        <v>41900</v>
      </c>
      <c r="E2654">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4.2716999999999992</v>
      </c>
    </row>
    <row r="2655" spans="1:22" x14ac:dyDescent="0.3">
      <c r="A2655">
        <v>2654</v>
      </c>
      <c r="B2655" t="s">
        <v>5775</v>
      </c>
      <c r="C2655">
        <v>2014</v>
      </c>
      <c r="D2655">
        <v>41900</v>
      </c>
      <c r="E2655">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3">
      <c r="A2656">
        <v>2655</v>
      </c>
      <c r="B2656" t="s">
        <v>5775</v>
      </c>
      <c r="C2656">
        <v>2014</v>
      </c>
      <c r="D2656">
        <v>41900</v>
      </c>
      <c r="E2656">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77.576399999999921</v>
      </c>
    </row>
    <row r="2657" spans="1:22" x14ac:dyDescent="0.3">
      <c r="A2657">
        <v>2656</v>
      </c>
      <c r="B2657" t="s">
        <v>5775</v>
      </c>
      <c r="C2657">
        <v>2014</v>
      </c>
      <c r="D2657">
        <v>41900</v>
      </c>
      <c r="E2657">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25.584000000000003</v>
      </c>
      <c r="T2657">
        <v>2</v>
      </c>
      <c r="U2657">
        <v>0.2</v>
      </c>
      <c r="V2657">
        <v>8.9543999999999997</v>
      </c>
    </row>
    <row r="2658" spans="1:22" x14ac:dyDescent="0.3">
      <c r="A2658">
        <v>2657</v>
      </c>
      <c r="B2658" t="s">
        <v>5775</v>
      </c>
      <c r="C2658">
        <v>2014</v>
      </c>
      <c r="D2658">
        <v>41900</v>
      </c>
      <c r="E2658">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3">
      <c r="A2659">
        <v>2658</v>
      </c>
      <c r="B2659" t="s">
        <v>5775</v>
      </c>
      <c r="C2659">
        <v>2014</v>
      </c>
      <c r="D2659">
        <v>41900</v>
      </c>
      <c r="E2659">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14.399999999999999</v>
      </c>
      <c r="T2659">
        <v>5</v>
      </c>
      <c r="U2659">
        <v>0</v>
      </c>
      <c r="V2659">
        <v>7.056</v>
      </c>
    </row>
    <row r="2660" spans="1:22" x14ac:dyDescent="0.3">
      <c r="A2660">
        <v>2659</v>
      </c>
      <c r="B2660" t="s">
        <v>5782</v>
      </c>
      <c r="C2660">
        <v>2013</v>
      </c>
      <c r="D2660">
        <v>41503</v>
      </c>
      <c r="E2660">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5.1042000000000005</v>
      </c>
    </row>
    <row r="2661" spans="1:22" x14ac:dyDescent="0.3">
      <c r="A2661">
        <v>2660</v>
      </c>
      <c r="B2661" t="s">
        <v>5783</v>
      </c>
      <c r="C2661">
        <v>2012</v>
      </c>
      <c r="D2661">
        <v>41267</v>
      </c>
      <c r="E266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99.431999999999931</v>
      </c>
    </row>
    <row r="2662" spans="1:22" x14ac:dyDescent="0.3">
      <c r="A2662">
        <v>2661</v>
      </c>
      <c r="B2662" t="s">
        <v>5784</v>
      </c>
      <c r="C2662">
        <v>2014</v>
      </c>
      <c r="D2662">
        <v>41972</v>
      </c>
      <c r="E2662">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3">
      <c r="A2663">
        <v>2662</v>
      </c>
      <c r="B2663" t="s">
        <v>5784</v>
      </c>
      <c r="C2663">
        <v>2014</v>
      </c>
      <c r="D2663">
        <v>41972</v>
      </c>
      <c r="E2663">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35.981999999999992</v>
      </c>
    </row>
    <row r="2664" spans="1:22" x14ac:dyDescent="0.3">
      <c r="A2664">
        <v>2663</v>
      </c>
      <c r="B2664" t="s">
        <v>5787</v>
      </c>
      <c r="C2664">
        <v>2014</v>
      </c>
      <c r="D2664">
        <v>41744</v>
      </c>
      <c r="E2664">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3">
      <c r="A2665">
        <v>2664</v>
      </c>
      <c r="B2665" t="s">
        <v>5790</v>
      </c>
      <c r="C2665">
        <v>2013</v>
      </c>
      <c r="D2665">
        <v>41396</v>
      </c>
      <c r="E2665">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3.9840000000000004</v>
      </c>
      <c r="T2665">
        <v>1</v>
      </c>
      <c r="U2665">
        <v>0.2</v>
      </c>
      <c r="V2665">
        <v>1.2948</v>
      </c>
    </row>
    <row r="2666" spans="1:22" x14ac:dyDescent="0.3">
      <c r="A2666">
        <v>2665</v>
      </c>
      <c r="B2666" t="s">
        <v>5790</v>
      </c>
      <c r="C2666">
        <v>2013</v>
      </c>
      <c r="D2666">
        <v>41396</v>
      </c>
      <c r="E2666">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-142.07100000000008</v>
      </c>
    </row>
    <row r="2667" spans="1:22" x14ac:dyDescent="0.3">
      <c r="A2667">
        <v>2666</v>
      </c>
      <c r="B2667" t="s">
        <v>5790</v>
      </c>
      <c r="C2667">
        <v>2013</v>
      </c>
      <c r="D2667">
        <v>41396</v>
      </c>
      <c r="E2667">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2.7420000000000004</v>
      </c>
      <c r="T2667">
        <v>2</v>
      </c>
      <c r="U2667">
        <v>0.7</v>
      </c>
      <c r="V2667">
        <v>-2.0107999999999997</v>
      </c>
    </row>
    <row r="2668" spans="1:22" x14ac:dyDescent="0.3">
      <c r="A2668">
        <v>2667</v>
      </c>
      <c r="B2668" t="s">
        <v>5791</v>
      </c>
      <c r="C2668">
        <v>2013</v>
      </c>
      <c r="D2668">
        <v>41549</v>
      </c>
      <c r="E2668">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79.512000000000015</v>
      </c>
      <c r="T2668">
        <v>3</v>
      </c>
      <c r="U2668">
        <v>0.2</v>
      </c>
      <c r="V2668">
        <v>20.8719</v>
      </c>
    </row>
    <row r="2669" spans="1:22" x14ac:dyDescent="0.3">
      <c r="A2669">
        <v>2668</v>
      </c>
      <c r="B2669" t="s">
        <v>5791</v>
      </c>
      <c r="C2669">
        <v>2013</v>
      </c>
      <c r="D2669">
        <v>41549</v>
      </c>
      <c r="E2669">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9.568799999999996</v>
      </c>
    </row>
    <row r="2670" spans="1:22" x14ac:dyDescent="0.3">
      <c r="A2670">
        <v>2669</v>
      </c>
      <c r="B2670" t="s">
        <v>5794</v>
      </c>
      <c r="C2670">
        <v>2012</v>
      </c>
      <c r="D2670">
        <v>41146</v>
      </c>
      <c r="E2670">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4.5881999999999987</v>
      </c>
    </row>
    <row r="2671" spans="1:22" x14ac:dyDescent="0.3">
      <c r="A2671">
        <v>2670</v>
      </c>
      <c r="B2671" t="s">
        <v>5794</v>
      </c>
      <c r="C2671">
        <v>2012</v>
      </c>
      <c r="D2671">
        <v>41146</v>
      </c>
      <c r="E267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29.668800000000005</v>
      </c>
    </row>
    <row r="2672" spans="1:22" x14ac:dyDescent="0.3">
      <c r="A2672">
        <v>2671</v>
      </c>
      <c r="B2672" t="s">
        <v>5797</v>
      </c>
      <c r="C2672">
        <v>2011</v>
      </c>
      <c r="D2672">
        <v>40795</v>
      </c>
      <c r="E2672">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3">
      <c r="A2673">
        <v>2672</v>
      </c>
      <c r="B2673" t="s">
        <v>5797</v>
      </c>
      <c r="C2673">
        <v>2011</v>
      </c>
      <c r="D2673">
        <v>40795</v>
      </c>
      <c r="E2673">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785.87999999999988</v>
      </c>
      <c r="T2673">
        <v>6</v>
      </c>
      <c r="U2673">
        <v>0</v>
      </c>
      <c r="V2673">
        <v>212.18759999999997</v>
      </c>
    </row>
    <row r="2674" spans="1:22" x14ac:dyDescent="0.3">
      <c r="A2674">
        <v>2673</v>
      </c>
      <c r="B2674" t="s">
        <v>5797</v>
      </c>
      <c r="C2674">
        <v>2011</v>
      </c>
      <c r="D2674">
        <v>40795</v>
      </c>
      <c r="E2674">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3">
      <c r="A2675">
        <v>2674</v>
      </c>
      <c r="B2675" t="s">
        <v>5797</v>
      </c>
      <c r="C2675">
        <v>2011</v>
      </c>
      <c r="D2675">
        <v>40795</v>
      </c>
      <c r="E2675">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1325.8500000000001</v>
      </c>
      <c r="T2675">
        <v>5</v>
      </c>
      <c r="U2675">
        <v>0</v>
      </c>
      <c r="V2675">
        <v>238.65299999999991</v>
      </c>
    </row>
    <row r="2676" spans="1:22" x14ac:dyDescent="0.3">
      <c r="A2676">
        <v>2675</v>
      </c>
      <c r="B2676" t="s">
        <v>5804</v>
      </c>
      <c r="C2676">
        <v>2014</v>
      </c>
      <c r="D2676">
        <v>41977</v>
      </c>
      <c r="E2676">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3">
      <c r="A2677">
        <v>2676</v>
      </c>
      <c r="B2677" t="s">
        <v>5807</v>
      </c>
      <c r="C2677">
        <v>2014</v>
      </c>
      <c r="D2677">
        <v>41971</v>
      </c>
      <c r="E2677">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0.76649999999999974</v>
      </c>
    </row>
    <row r="2678" spans="1:22" x14ac:dyDescent="0.3">
      <c r="A2678">
        <v>2677</v>
      </c>
      <c r="B2678" t="s">
        <v>5807</v>
      </c>
      <c r="C2678">
        <v>2014</v>
      </c>
      <c r="D2678">
        <v>41971</v>
      </c>
      <c r="E2678">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4.3584000000000032</v>
      </c>
    </row>
    <row r="2679" spans="1:22" x14ac:dyDescent="0.3">
      <c r="A2679">
        <v>2678</v>
      </c>
      <c r="B2679" t="s">
        <v>5808</v>
      </c>
      <c r="C2679">
        <v>2011</v>
      </c>
      <c r="D2679">
        <v>40715</v>
      </c>
      <c r="E2679">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11.088000000000003</v>
      </c>
      <c r="T2679">
        <v>7</v>
      </c>
      <c r="U2679">
        <v>0.7</v>
      </c>
      <c r="V2679">
        <v>-8.1311999999999998</v>
      </c>
    </row>
    <row r="2680" spans="1:22" x14ac:dyDescent="0.3">
      <c r="A2680">
        <v>2679</v>
      </c>
      <c r="B2680" t="s">
        <v>5808</v>
      </c>
      <c r="C2680">
        <v>2011</v>
      </c>
      <c r="D2680">
        <v>40715</v>
      </c>
      <c r="E2680">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-16.775999999999996</v>
      </c>
    </row>
    <row r="2681" spans="1:22" x14ac:dyDescent="0.3">
      <c r="A2681">
        <v>2680</v>
      </c>
      <c r="B2681" t="s">
        <v>5811</v>
      </c>
      <c r="C2681">
        <v>2014</v>
      </c>
      <c r="D2681">
        <v>41661</v>
      </c>
      <c r="E268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14.399999999999999</v>
      </c>
      <c r="T2681">
        <v>5</v>
      </c>
      <c r="U2681">
        <v>0</v>
      </c>
      <c r="V2681">
        <v>7.056</v>
      </c>
    </row>
    <row r="2682" spans="1:22" x14ac:dyDescent="0.3">
      <c r="A2682">
        <v>2681</v>
      </c>
      <c r="B2682" t="s">
        <v>5811</v>
      </c>
      <c r="C2682">
        <v>2014</v>
      </c>
      <c r="D2682">
        <v>41661</v>
      </c>
      <c r="E2682">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619.94999999999993</v>
      </c>
      <c r="T2682">
        <v>5</v>
      </c>
      <c r="U2682">
        <v>0</v>
      </c>
      <c r="V2682">
        <v>111.59099999999995</v>
      </c>
    </row>
    <row r="2683" spans="1:22" x14ac:dyDescent="0.3">
      <c r="A2683">
        <v>2682</v>
      </c>
      <c r="B2683" t="s">
        <v>5811</v>
      </c>
      <c r="C2683">
        <v>2014</v>
      </c>
      <c r="D2683">
        <v>41661</v>
      </c>
      <c r="E2683">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3">
      <c r="A2684">
        <v>2683</v>
      </c>
      <c r="B2684" t="s">
        <v>5811</v>
      </c>
      <c r="C2684">
        <v>2014</v>
      </c>
      <c r="D2684">
        <v>41661</v>
      </c>
      <c r="E2684">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350.97300000000007</v>
      </c>
      <c r="T2684">
        <v>3</v>
      </c>
      <c r="U2684">
        <v>0.1</v>
      </c>
      <c r="V2684">
        <v>152.08829999999998</v>
      </c>
    </row>
    <row r="2685" spans="1:22" x14ac:dyDescent="0.3">
      <c r="A2685">
        <v>2684</v>
      </c>
      <c r="B2685" t="s">
        <v>5811</v>
      </c>
      <c r="C2685">
        <v>2014</v>
      </c>
      <c r="D2685">
        <v>41661</v>
      </c>
      <c r="E2685">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49.496999999999986</v>
      </c>
    </row>
    <row r="2686" spans="1:22" x14ac:dyDescent="0.3">
      <c r="A2686">
        <v>2685</v>
      </c>
      <c r="B2686" t="s">
        <v>5818</v>
      </c>
      <c r="C2686">
        <v>2014</v>
      </c>
      <c r="D2686">
        <v>41820</v>
      </c>
      <c r="E2686">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101.57939999999999</v>
      </c>
    </row>
    <row r="2687" spans="1:22" x14ac:dyDescent="0.3">
      <c r="A2687">
        <v>2686</v>
      </c>
      <c r="B2687" t="s">
        <v>5819</v>
      </c>
      <c r="C2687">
        <v>2013</v>
      </c>
      <c r="D2687">
        <v>41524</v>
      </c>
      <c r="E2687">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29.984999999999985</v>
      </c>
    </row>
    <row r="2688" spans="1:22" x14ac:dyDescent="0.3">
      <c r="A2688">
        <v>2687</v>
      </c>
      <c r="B2688" t="s">
        <v>5819</v>
      </c>
      <c r="C2688">
        <v>2013</v>
      </c>
      <c r="D2688">
        <v>41524</v>
      </c>
      <c r="E2688">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-2.4563999999999995</v>
      </c>
    </row>
    <row r="2689" spans="1:22" x14ac:dyDescent="0.3">
      <c r="A2689">
        <v>2688</v>
      </c>
      <c r="B2689" t="s">
        <v>5820</v>
      </c>
      <c r="C2689">
        <v>2013</v>
      </c>
      <c r="D2689">
        <v>41491</v>
      </c>
      <c r="E2689">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3.9799999999999991</v>
      </c>
      <c r="T2689">
        <v>5</v>
      </c>
      <c r="U2689">
        <v>0.8</v>
      </c>
      <c r="V2689">
        <v>-6.5670000000000019</v>
      </c>
    </row>
    <row r="2690" spans="1:22" x14ac:dyDescent="0.3">
      <c r="A2690">
        <v>2689</v>
      </c>
      <c r="B2690" t="s">
        <v>5823</v>
      </c>
      <c r="C2690">
        <v>2012</v>
      </c>
      <c r="D2690">
        <v>41225</v>
      </c>
      <c r="E2690">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15.700000000000001</v>
      </c>
      <c r="T2690">
        <v>5</v>
      </c>
      <c r="U2690">
        <v>0</v>
      </c>
      <c r="V2690">
        <v>7.0649999999999995</v>
      </c>
    </row>
    <row r="2691" spans="1:22" x14ac:dyDescent="0.3">
      <c r="A2691">
        <v>2690</v>
      </c>
      <c r="B2691" t="s">
        <v>5826</v>
      </c>
      <c r="C2691">
        <v>2011</v>
      </c>
      <c r="D2691">
        <v>40724</v>
      </c>
      <c r="E269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1.6399999999999995</v>
      </c>
    </row>
    <row r="2692" spans="1:22" x14ac:dyDescent="0.3">
      <c r="A2692">
        <v>2691</v>
      </c>
      <c r="B2692" t="s">
        <v>5827</v>
      </c>
      <c r="C2692">
        <v>2014</v>
      </c>
      <c r="D2692">
        <v>41978</v>
      </c>
      <c r="E2692">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5.3460000000000019</v>
      </c>
      <c r="T2692">
        <v>3</v>
      </c>
      <c r="U2692">
        <v>0.7</v>
      </c>
      <c r="V2692">
        <v>-4.4550000000000001</v>
      </c>
    </row>
    <row r="2693" spans="1:22" x14ac:dyDescent="0.3">
      <c r="A2693">
        <v>2692</v>
      </c>
      <c r="B2693" t="s">
        <v>5828</v>
      </c>
      <c r="C2693">
        <v>2013</v>
      </c>
      <c r="D2693">
        <v>41515</v>
      </c>
      <c r="E2693">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3">
      <c r="A2694">
        <v>2693</v>
      </c>
      <c r="B2694" t="s">
        <v>5828</v>
      </c>
      <c r="C2694">
        <v>2013</v>
      </c>
      <c r="D2694">
        <v>41515</v>
      </c>
      <c r="E2694">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3">
      <c r="A2695">
        <v>2694</v>
      </c>
      <c r="B2695" t="s">
        <v>5834</v>
      </c>
      <c r="C2695">
        <v>2013</v>
      </c>
      <c r="D2695">
        <v>41296</v>
      </c>
      <c r="E2695">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3">
      <c r="A2696">
        <v>2695</v>
      </c>
      <c r="B2696" t="s">
        <v>5835</v>
      </c>
      <c r="C2696">
        <v>2011</v>
      </c>
      <c r="D2696">
        <v>40831</v>
      </c>
      <c r="E2696">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4.0383000000000013</v>
      </c>
    </row>
    <row r="2697" spans="1:22" x14ac:dyDescent="0.3">
      <c r="A2697">
        <v>2696</v>
      </c>
      <c r="B2697" t="s">
        <v>5836</v>
      </c>
      <c r="C2697">
        <v>2013</v>
      </c>
      <c r="D2697">
        <v>41312</v>
      </c>
      <c r="E2697">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10.623199999999997</v>
      </c>
    </row>
    <row r="2698" spans="1:22" x14ac:dyDescent="0.3">
      <c r="A2698">
        <v>2697</v>
      </c>
      <c r="B2698" t="s">
        <v>5839</v>
      </c>
      <c r="C2698">
        <v>2011</v>
      </c>
      <c r="D2698">
        <v>40620</v>
      </c>
      <c r="E2698">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-16.426000000000045</v>
      </c>
    </row>
    <row r="2699" spans="1:22" x14ac:dyDescent="0.3">
      <c r="A2699">
        <v>2698</v>
      </c>
      <c r="B2699" t="s">
        <v>5839</v>
      </c>
      <c r="C2699">
        <v>2011</v>
      </c>
      <c r="D2699">
        <v>40620</v>
      </c>
      <c r="E2699">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-1811.0784000000021</v>
      </c>
    </row>
    <row r="2700" spans="1:22" x14ac:dyDescent="0.3">
      <c r="A2700">
        <v>2699</v>
      </c>
      <c r="B2700" t="s">
        <v>5839</v>
      </c>
      <c r="C2700">
        <v>2011</v>
      </c>
      <c r="D2700">
        <v>40620</v>
      </c>
      <c r="E2700">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7.4815999999999994</v>
      </c>
    </row>
    <row r="2701" spans="1:22" x14ac:dyDescent="0.3">
      <c r="A2701">
        <v>2700</v>
      </c>
      <c r="B2701" t="s">
        <v>5839</v>
      </c>
      <c r="C2701">
        <v>2011</v>
      </c>
      <c r="D2701">
        <v>40620</v>
      </c>
      <c r="E270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1.0019999999999993</v>
      </c>
    </row>
    <row r="2702" spans="1:22" x14ac:dyDescent="0.3">
      <c r="A2702">
        <v>2701</v>
      </c>
      <c r="B2702" t="s">
        <v>5839</v>
      </c>
      <c r="C2702">
        <v>2011</v>
      </c>
      <c r="D2702">
        <v>40620</v>
      </c>
      <c r="E2702">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8.0766000000000027</v>
      </c>
    </row>
    <row r="2703" spans="1:22" x14ac:dyDescent="0.3">
      <c r="A2703">
        <v>2702</v>
      </c>
      <c r="B2703" t="s">
        <v>5839</v>
      </c>
      <c r="C2703">
        <v>2011</v>
      </c>
      <c r="D2703">
        <v>40620</v>
      </c>
      <c r="E2703">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5.9174999999999986</v>
      </c>
    </row>
    <row r="2704" spans="1:22" x14ac:dyDescent="0.3">
      <c r="A2704">
        <v>2703</v>
      </c>
      <c r="B2704" t="s">
        <v>5839</v>
      </c>
      <c r="C2704">
        <v>2011</v>
      </c>
      <c r="D2704">
        <v>40620</v>
      </c>
      <c r="E2704">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15.29399999999999</v>
      </c>
    </row>
    <row r="2705" spans="1:22" x14ac:dyDescent="0.3">
      <c r="A2705">
        <v>2704</v>
      </c>
      <c r="B2705" t="s">
        <v>5846</v>
      </c>
      <c r="C2705">
        <v>2011</v>
      </c>
      <c r="D2705">
        <v>40687</v>
      </c>
      <c r="E2705">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56.977199999999996</v>
      </c>
    </row>
    <row r="2706" spans="1:22" x14ac:dyDescent="0.3">
      <c r="A2706">
        <v>2705</v>
      </c>
      <c r="B2706" t="s">
        <v>5849</v>
      </c>
      <c r="C2706">
        <v>2014</v>
      </c>
      <c r="D2706">
        <v>41832</v>
      </c>
      <c r="E2706">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132.60000000000002</v>
      </c>
      <c r="T2706">
        <v>6</v>
      </c>
      <c r="U2706">
        <v>0</v>
      </c>
      <c r="V2706">
        <v>17.238000000000007</v>
      </c>
    </row>
    <row r="2707" spans="1:22" x14ac:dyDescent="0.3">
      <c r="A2707">
        <v>2706</v>
      </c>
      <c r="B2707" t="s">
        <v>5850</v>
      </c>
      <c r="C2707">
        <v>2014</v>
      </c>
      <c r="D2707">
        <v>41807</v>
      </c>
      <c r="E2707">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3">
      <c r="A2708">
        <v>2707</v>
      </c>
      <c r="B2708" t="s">
        <v>5850</v>
      </c>
      <c r="C2708">
        <v>2014</v>
      </c>
      <c r="D2708">
        <v>41807</v>
      </c>
      <c r="E2708">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3">
      <c r="A2709">
        <v>2708</v>
      </c>
      <c r="B2709" t="s">
        <v>5850</v>
      </c>
      <c r="C2709">
        <v>2014</v>
      </c>
      <c r="D2709">
        <v>41807</v>
      </c>
      <c r="E2709">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92.236799999999988</v>
      </c>
    </row>
    <row r="2710" spans="1:22" x14ac:dyDescent="0.3">
      <c r="A2710">
        <v>2709</v>
      </c>
      <c r="B2710" t="s">
        <v>5855</v>
      </c>
      <c r="C2710">
        <v>2012</v>
      </c>
      <c r="D2710">
        <v>40938</v>
      </c>
      <c r="E2710">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227.35999999999999</v>
      </c>
      <c r="T2710">
        <v>7</v>
      </c>
      <c r="U2710">
        <v>0</v>
      </c>
      <c r="V2710">
        <v>81.849599999999981</v>
      </c>
    </row>
    <row r="2711" spans="1:22" x14ac:dyDescent="0.3">
      <c r="A2711">
        <v>2710</v>
      </c>
      <c r="B2711" t="s">
        <v>5855</v>
      </c>
      <c r="C2711">
        <v>2012</v>
      </c>
      <c r="D2711">
        <v>40938</v>
      </c>
      <c r="E271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215.99729999999977</v>
      </c>
    </row>
    <row r="2712" spans="1:22" x14ac:dyDescent="0.3">
      <c r="A2712">
        <v>2711</v>
      </c>
      <c r="B2712" t="s">
        <v>5858</v>
      </c>
      <c r="C2712">
        <v>2012</v>
      </c>
      <c r="D2712">
        <v>41254</v>
      </c>
      <c r="E2712">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12.828000000000001</v>
      </c>
      <c r="T2712">
        <v>2</v>
      </c>
      <c r="U2712">
        <v>0.7</v>
      </c>
      <c r="V2712">
        <v>-8.9795999999999978</v>
      </c>
    </row>
    <row r="2713" spans="1:22" x14ac:dyDescent="0.3">
      <c r="A2713">
        <v>2712</v>
      </c>
      <c r="B2713" t="s">
        <v>5859</v>
      </c>
      <c r="C2713">
        <v>2014</v>
      </c>
      <c r="D2713">
        <v>41922</v>
      </c>
      <c r="E2713">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45.888000000000005</v>
      </c>
      <c r="T2713">
        <v>4</v>
      </c>
      <c r="U2713">
        <v>0.2</v>
      </c>
      <c r="V2713">
        <v>9.1775999999999982</v>
      </c>
    </row>
    <row r="2714" spans="1:22" x14ac:dyDescent="0.3">
      <c r="A2714">
        <v>2713</v>
      </c>
      <c r="B2714" t="s">
        <v>5860</v>
      </c>
      <c r="C2714">
        <v>2014</v>
      </c>
      <c r="D2714">
        <v>41850</v>
      </c>
      <c r="E2714">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22.244399999999995</v>
      </c>
    </row>
    <row r="2715" spans="1:22" x14ac:dyDescent="0.3">
      <c r="A2715">
        <v>2714</v>
      </c>
      <c r="B2715" t="s">
        <v>5861</v>
      </c>
      <c r="C2715">
        <v>2011</v>
      </c>
      <c r="D2715">
        <v>40658</v>
      </c>
      <c r="E2715">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3">
      <c r="A2716">
        <v>2715</v>
      </c>
      <c r="B2716" t="s">
        <v>5863</v>
      </c>
      <c r="C2716">
        <v>2012</v>
      </c>
      <c r="D2716">
        <v>41244</v>
      </c>
      <c r="E2716">
        <v>41249</v>
      </c>
      <c r="F2716" t="s">
        <v>50</v>
      </c>
      <c r="G2716" t="s">
        <v>3837</v>
      </c>
      <c r="H2716" t="s">
        <v>3838</v>
      </c>
      <c r="I2716" t="s">
        <v>102</v>
      </c>
      <c r="J2716" t="s">
        <v>27</v>
      </c>
      <c r="K2716" t="s">
        <v>95</v>
      </c>
      <c r="L2716" t="s">
        <v>96</v>
      </c>
      <c r="M2716">
        <v>98105</v>
      </c>
      <c r="N2716" t="s">
        <v>44</v>
      </c>
      <c r="O2716" t="s">
        <v>4223</v>
      </c>
      <c r="P2716" t="s">
        <v>46</v>
      </c>
      <c r="Q2716" t="s">
        <v>68</v>
      </c>
      <c r="R2716" t="s">
        <v>4224</v>
      </c>
      <c r="S2716">
        <v>13.899999999999999</v>
      </c>
      <c r="T2716">
        <v>5</v>
      </c>
      <c r="U2716">
        <v>0</v>
      </c>
      <c r="V2716">
        <v>5.56</v>
      </c>
    </row>
    <row r="2717" spans="1:22" x14ac:dyDescent="0.3">
      <c r="A2717">
        <v>2716</v>
      </c>
      <c r="B2717" t="s">
        <v>5864</v>
      </c>
      <c r="C2717">
        <v>2011</v>
      </c>
      <c r="D2717">
        <v>40881</v>
      </c>
      <c r="E2717">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3">
      <c r="A2718">
        <v>2717</v>
      </c>
      <c r="B2718" t="s">
        <v>5867</v>
      </c>
      <c r="C2718">
        <v>2014</v>
      </c>
      <c r="D2718">
        <v>41878</v>
      </c>
      <c r="E2718">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3">
      <c r="A2719">
        <v>2718</v>
      </c>
      <c r="B2719" t="s">
        <v>5870</v>
      </c>
      <c r="C2719">
        <v>2011</v>
      </c>
      <c r="D2719">
        <v>40793</v>
      </c>
      <c r="E2719">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377.96999999999997</v>
      </c>
      <c r="T2719">
        <v>3</v>
      </c>
      <c r="U2719">
        <v>0</v>
      </c>
      <c r="V2719">
        <v>109.61129999999999</v>
      </c>
    </row>
    <row r="2720" spans="1:22" x14ac:dyDescent="0.3">
      <c r="A2720">
        <v>2719</v>
      </c>
      <c r="B2720" t="s">
        <v>5873</v>
      </c>
      <c r="C2720">
        <v>2014</v>
      </c>
      <c r="D2720">
        <v>41995</v>
      </c>
      <c r="E2720">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33.577200000000005</v>
      </c>
    </row>
    <row r="2721" spans="1:22" x14ac:dyDescent="0.3">
      <c r="A2721">
        <v>2720</v>
      </c>
      <c r="B2721" t="s">
        <v>5874</v>
      </c>
      <c r="C2721">
        <v>2011</v>
      </c>
      <c r="D2721">
        <v>40883</v>
      </c>
      <c r="E272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23.976000000000003</v>
      </c>
      <c r="T2721">
        <v>3</v>
      </c>
      <c r="U2721">
        <v>0.6</v>
      </c>
      <c r="V2721">
        <v>-14.385599999999997</v>
      </c>
    </row>
    <row r="2722" spans="1:22" x14ac:dyDescent="0.3">
      <c r="A2722">
        <v>2721</v>
      </c>
      <c r="B2722" t="s">
        <v>5875</v>
      </c>
      <c r="C2722">
        <v>2011</v>
      </c>
      <c r="D2722">
        <v>40851</v>
      </c>
      <c r="E2722">
        <v>40855</v>
      </c>
      <c r="F2722" t="s">
        <v>23</v>
      </c>
      <c r="G2722" t="s">
        <v>226</v>
      </c>
      <c r="H2722" t="s">
        <v>227</v>
      </c>
      <c r="I2722" t="s">
        <v>41</v>
      </c>
      <c r="J2722" t="s">
        <v>27</v>
      </c>
      <c r="K2722" t="s">
        <v>2273</v>
      </c>
      <c r="L2722" t="s">
        <v>88</v>
      </c>
      <c r="M2722">
        <v>27511</v>
      </c>
      <c r="N2722" t="s">
        <v>30</v>
      </c>
      <c r="O2722" t="s">
        <v>867</v>
      </c>
      <c r="P2722" t="s">
        <v>46</v>
      </c>
      <c r="Q2722" t="s">
        <v>269</v>
      </c>
      <c r="R2722" t="s">
        <v>868</v>
      </c>
      <c r="S2722">
        <v>8.3760000000000012</v>
      </c>
      <c r="T2722">
        <v>3</v>
      </c>
      <c r="U2722">
        <v>0.2</v>
      </c>
      <c r="V2722">
        <v>2.7222</v>
      </c>
    </row>
    <row r="2723" spans="1:22" x14ac:dyDescent="0.3">
      <c r="A2723">
        <v>2722</v>
      </c>
      <c r="B2723" t="s">
        <v>5875</v>
      </c>
      <c r="C2723">
        <v>2011</v>
      </c>
      <c r="D2723">
        <v>40851</v>
      </c>
      <c r="E2723">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58.240000000000009</v>
      </c>
      <c r="T2723">
        <v>5</v>
      </c>
      <c r="U2723">
        <v>0.2</v>
      </c>
      <c r="V2723">
        <v>5.0960000000000001</v>
      </c>
    </row>
    <row r="2724" spans="1:22" x14ac:dyDescent="0.3">
      <c r="A2724">
        <v>2723</v>
      </c>
      <c r="B2724" t="s">
        <v>5876</v>
      </c>
      <c r="C2724">
        <v>2013</v>
      </c>
      <c r="D2724">
        <v>41379</v>
      </c>
      <c r="E2724">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81.199999999999989</v>
      </c>
      <c r="T2724">
        <v>5</v>
      </c>
      <c r="U2724">
        <v>0</v>
      </c>
      <c r="V2724">
        <v>12.18</v>
      </c>
    </row>
    <row r="2725" spans="1:22" x14ac:dyDescent="0.3">
      <c r="A2725">
        <v>2724</v>
      </c>
      <c r="B2725" t="s">
        <v>5877</v>
      </c>
      <c r="C2725">
        <v>2011</v>
      </c>
      <c r="D2725">
        <v>40820</v>
      </c>
      <c r="E2725">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14.450000000000001</v>
      </c>
      <c r="T2725">
        <v>5</v>
      </c>
      <c r="U2725">
        <v>0</v>
      </c>
      <c r="V2725">
        <v>6.7915000000000001</v>
      </c>
    </row>
    <row r="2726" spans="1:22" x14ac:dyDescent="0.3">
      <c r="A2726">
        <v>2725</v>
      </c>
      <c r="B2726" t="s">
        <v>5877</v>
      </c>
      <c r="C2726">
        <v>2011</v>
      </c>
      <c r="D2726">
        <v>40820</v>
      </c>
      <c r="E2726">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95.64800000000001</v>
      </c>
      <c r="T2726">
        <v>2</v>
      </c>
      <c r="U2726">
        <v>0.2</v>
      </c>
      <c r="V2726">
        <v>31.085599999999989</v>
      </c>
    </row>
    <row r="2727" spans="1:22" x14ac:dyDescent="0.3">
      <c r="A2727">
        <v>2726</v>
      </c>
      <c r="B2727" t="s">
        <v>5880</v>
      </c>
      <c r="C2727">
        <v>2014</v>
      </c>
      <c r="D2727">
        <v>41951</v>
      </c>
      <c r="E2727">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-71.994000000000028</v>
      </c>
    </row>
    <row r="2728" spans="1:22" x14ac:dyDescent="0.3">
      <c r="A2728">
        <v>2727</v>
      </c>
      <c r="B2728" t="s">
        <v>5880</v>
      </c>
      <c r="C2728">
        <v>2014</v>
      </c>
      <c r="D2728">
        <v>41951</v>
      </c>
      <c r="E2728">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-140.14079999999996</v>
      </c>
    </row>
    <row r="2729" spans="1:22" x14ac:dyDescent="0.3">
      <c r="A2729">
        <v>2728</v>
      </c>
      <c r="B2729" t="s">
        <v>5881</v>
      </c>
      <c r="C2729">
        <v>2014</v>
      </c>
      <c r="D2729">
        <v>41996</v>
      </c>
      <c r="E2729">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1.6410000000000002</v>
      </c>
      <c r="T2729">
        <v>1</v>
      </c>
      <c r="U2729">
        <v>0.7</v>
      </c>
      <c r="V2729">
        <v>-1.3128000000000002</v>
      </c>
    </row>
    <row r="2730" spans="1:22" x14ac:dyDescent="0.3">
      <c r="A2730">
        <v>2729</v>
      </c>
      <c r="B2730" t="s">
        <v>5881</v>
      </c>
      <c r="C2730">
        <v>2014</v>
      </c>
      <c r="D2730">
        <v>41996</v>
      </c>
      <c r="E2730">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94.49369999999999</v>
      </c>
    </row>
    <row r="2731" spans="1:22" x14ac:dyDescent="0.3">
      <c r="A2731">
        <v>2730</v>
      </c>
      <c r="B2731" t="s">
        <v>5882</v>
      </c>
      <c r="C2731">
        <v>2014</v>
      </c>
      <c r="D2731">
        <v>41684</v>
      </c>
      <c r="E273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3">
      <c r="A2732">
        <v>2731</v>
      </c>
      <c r="B2732" t="s">
        <v>5882</v>
      </c>
      <c r="C2732">
        <v>2014</v>
      </c>
      <c r="D2732">
        <v>41684</v>
      </c>
      <c r="E2732">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343.98280000000005</v>
      </c>
    </row>
    <row r="2733" spans="1:22" x14ac:dyDescent="0.3">
      <c r="A2733">
        <v>2732</v>
      </c>
      <c r="B2733" t="s">
        <v>5882</v>
      </c>
      <c r="C2733">
        <v>2014</v>
      </c>
      <c r="D2733">
        <v>41684</v>
      </c>
      <c r="E2733">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3">
      <c r="A2734">
        <v>2733</v>
      </c>
      <c r="B2734" t="s">
        <v>5885</v>
      </c>
      <c r="C2734">
        <v>2011</v>
      </c>
      <c r="D2734">
        <v>40726</v>
      </c>
      <c r="E2734">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19.974600000000002</v>
      </c>
    </row>
    <row r="2735" spans="1:22" x14ac:dyDescent="0.3">
      <c r="A2735">
        <v>2734</v>
      </c>
      <c r="B2735" t="s">
        <v>5885</v>
      </c>
      <c r="C2735">
        <v>2011</v>
      </c>
      <c r="D2735">
        <v>40726</v>
      </c>
      <c r="E2735">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3">
      <c r="A2736">
        <v>2735</v>
      </c>
      <c r="B2736" t="s">
        <v>5886</v>
      </c>
      <c r="C2736">
        <v>2012</v>
      </c>
      <c r="D2736">
        <v>40960</v>
      </c>
      <c r="E2736">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23.086399999999998</v>
      </c>
    </row>
    <row r="2737" spans="1:22" x14ac:dyDescent="0.3">
      <c r="A2737">
        <v>2736</v>
      </c>
      <c r="B2737" t="s">
        <v>5888</v>
      </c>
      <c r="C2737">
        <v>2012</v>
      </c>
      <c r="D2737">
        <v>41226</v>
      </c>
      <c r="E2737">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377.96999999999997</v>
      </c>
      <c r="T2737">
        <v>3</v>
      </c>
      <c r="U2737">
        <v>0</v>
      </c>
      <c r="V2737">
        <v>94.492500000000007</v>
      </c>
    </row>
    <row r="2738" spans="1:22" x14ac:dyDescent="0.3">
      <c r="A2738">
        <v>2737</v>
      </c>
      <c r="B2738" t="s">
        <v>5888</v>
      </c>
      <c r="C2738">
        <v>2012</v>
      </c>
      <c r="D2738">
        <v>41226</v>
      </c>
      <c r="E2738">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3">
      <c r="A2739">
        <v>2738</v>
      </c>
      <c r="B2739" t="s">
        <v>5888</v>
      </c>
      <c r="C2739">
        <v>2012</v>
      </c>
      <c r="D2739">
        <v>41226</v>
      </c>
      <c r="E2739">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299.96999999999997</v>
      </c>
      <c r="T2739">
        <v>3</v>
      </c>
      <c r="U2739">
        <v>0</v>
      </c>
      <c r="V2739">
        <v>56.994299999999981</v>
      </c>
    </row>
    <row r="2740" spans="1:22" x14ac:dyDescent="0.3">
      <c r="A2740">
        <v>2739</v>
      </c>
      <c r="B2740" t="s">
        <v>5888</v>
      </c>
      <c r="C2740">
        <v>2012</v>
      </c>
      <c r="D2740">
        <v>41226</v>
      </c>
      <c r="E2740">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3">
      <c r="A2741">
        <v>2740</v>
      </c>
      <c r="B2741" t="s">
        <v>5891</v>
      </c>
      <c r="C2741">
        <v>2014</v>
      </c>
      <c r="D2741">
        <v>41746</v>
      </c>
      <c r="E274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9.5448000000000093</v>
      </c>
    </row>
    <row r="2742" spans="1:22" x14ac:dyDescent="0.3">
      <c r="A2742">
        <v>2741</v>
      </c>
      <c r="B2742" t="s">
        <v>5891</v>
      </c>
      <c r="C2742">
        <v>2014</v>
      </c>
      <c r="D2742">
        <v>41746</v>
      </c>
      <c r="E2742">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1.558799999999998</v>
      </c>
    </row>
    <row r="2743" spans="1:22" x14ac:dyDescent="0.3">
      <c r="A2743">
        <v>2742</v>
      </c>
      <c r="B2743" t="s">
        <v>5897</v>
      </c>
      <c r="C2743">
        <v>2013</v>
      </c>
      <c r="D2743">
        <v>41330</v>
      </c>
      <c r="E2743">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3">
      <c r="A2744">
        <v>2743</v>
      </c>
      <c r="B2744" t="s">
        <v>5898</v>
      </c>
      <c r="C2744">
        <v>2011</v>
      </c>
      <c r="D2744">
        <v>40851</v>
      </c>
      <c r="E2744">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13.429200000000002</v>
      </c>
    </row>
    <row r="2745" spans="1:22" x14ac:dyDescent="0.3">
      <c r="A2745">
        <v>2744</v>
      </c>
      <c r="B2745" t="s">
        <v>5901</v>
      </c>
      <c r="C2745">
        <v>2012</v>
      </c>
      <c r="D2745">
        <v>41080</v>
      </c>
      <c r="E2745">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3">
      <c r="A2746">
        <v>2745</v>
      </c>
      <c r="B2746" t="s">
        <v>5901</v>
      </c>
      <c r="C2746">
        <v>2012</v>
      </c>
      <c r="D2746">
        <v>41080</v>
      </c>
      <c r="E2746">
        <v>41085</v>
      </c>
      <c r="F2746" t="s">
        <v>23</v>
      </c>
      <c r="G2746" t="s">
        <v>355</v>
      </c>
      <c r="H2746" t="s">
        <v>356</v>
      </c>
      <c r="I2746" t="s">
        <v>41</v>
      </c>
      <c r="J2746" t="s">
        <v>27</v>
      </c>
      <c r="K2746" t="s">
        <v>127</v>
      </c>
      <c r="L2746" t="s">
        <v>43</v>
      </c>
      <c r="M2746">
        <v>94122</v>
      </c>
      <c r="N2746" t="s">
        <v>44</v>
      </c>
      <c r="O2746" t="s">
        <v>313</v>
      </c>
      <c r="P2746" t="s">
        <v>71</v>
      </c>
      <c r="Q2746" t="s">
        <v>72</v>
      </c>
      <c r="R2746" t="s">
        <v>314</v>
      </c>
      <c r="S2746">
        <v>125.97600000000001</v>
      </c>
      <c r="T2746">
        <v>3</v>
      </c>
      <c r="U2746">
        <v>0.2</v>
      </c>
      <c r="V2746">
        <v>47.241</v>
      </c>
    </row>
    <row r="2747" spans="1:22" x14ac:dyDescent="0.3">
      <c r="A2747">
        <v>2746</v>
      </c>
      <c r="B2747" t="s">
        <v>5902</v>
      </c>
      <c r="C2747">
        <v>2014</v>
      </c>
      <c r="D2747">
        <v>41859</v>
      </c>
      <c r="E2747">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3">
      <c r="A2748">
        <v>2747</v>
      </c>
      <c r="B2748" t="s">
        <v>5903</v>
      </c>
      <c r="C2748">
        <v>2011</v>
      </c>
      <c r="D2748">
        <v>40675</v>
      </c>
      <c r="E2748">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3">
      <c r="A2749">
        <v>2748</v>
      </c>
      <c r="B2749" t="s">
        <v>5904</v>
      </c>
      <c r="C2749">
        <v>2012</v>
      </c>
      <c r="D2749">
        <v>41235</v>
      </c>
      <c r="E2749">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27.168000000000003</v>
      </c>
      <c r="T2749">
        <v>4</v>
      </c>
      <c r="U2749">
        <v>0.2</v>
      </c>
      <c r="V2749">
        <v>-1.3583999999999987</v>
      </c>
    </row>
    <row r="2750" spans="1:22" x14ac:dyDescent="0.3">
      <c r="A2750">
        <v>2749</v>
      </c>
      <c r="B2750" t="s">
        <v>5908</v>
      </c>
      <c r="C2750">
        <v>2012</v>
      </c>
      <c r="D2750">
        <v>41247</v>
      </c>
      <c r="E2750">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-6.0323999999999991</v>
      </c>
    </row>
    <row r="2751" spans="1:22" x14ac:dyDescent="0.3">
      <c r="A2751">
        <v>2750</v>
      </c>
      <c r="B2751" t="s">
        <v>5911</v>
      </c>
      <c r="C2751">
        <v>2011</v>
      </c>
      <c r="D2751">
        <v>40702</v>
      </c>
      <c r="E275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73.19399999999996</v>
      </c>
    </row>
    <row r="2752" spans="1:22" x14ac:dyDescent="0.3">
      <c r="A2752">
        <v>2751</v>
      </c>
      <c r="B2752" t="s">
        <v>5914</v>
      </c>
      <c r="C2752">
        <v>2011</v>
      </c>
      <c r="D2752">
        <v>40763</v>
      </c>
      <c r="E2752">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110.05279999999999</v>
      </c>
    </row>
    <row r="2753" spans="1:22" x14ac:dyDescent="0.3">
      <c r="A2753">
        <v>2752</v>
      </c>
      <c r="B2753" t="s">
        <v>5918</v>
      </c>
      <c r="C2753">
        <v>2011</v>
      </c>
      <c r="D2753">
        <v>40689</v>
      </c>
      <c r="E2753">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225.29600000000002</v>
      </c>
      <c r="T2753">
        <v>2</v>
      </c>
      <c r="U2753">
        <v>0.2</v>
      </c>
      <c r="V2753">
        <v>22.529599999999995</v>
      </c>
    </row>
    <row r="2754" spans="1:22" x14ac:dyDescent="0.3">
      <c r="A2754">
        <v>2753</v>
      </c>
      <c r="B2754" t="s">
        <v>5919</v>
      </c>
      <c r="C2754">
        <v>2012</v>
      </c>
      <c r="D2754">
        <v>41016</v>
      </c>
      <c r="E2754">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2.2239999999999998</v>
      </c>
    </row>
    <row r="2755" spans="1:22" x14ac:dyDescent="0.3">
      <c r="A2755">
        <v>2754</v>
      </c>
      <c r="B2755" t="s">
        <v>5919</v>
      </c>
      <c r="C2755">
        <v>2012</v>
      </c>
      <c r="D2755">
        <v>41016</v>
      </c>
      <c r="E2755">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3">
      <c r="A2756">
        <v>2755</v>
      </c>
      <c r="B2756" t="s">
        <v>5919</v>
      </c>
      <c r="C2756">
        <v>2012</v>
      </c>
      <c r="D2756">
        <v>41016</v>
      </c>
      <c r="E2756">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783.96000000000015</v>
      </c>
      <c r="T2756">
        <v>5</v>
      </c>
      <c r="U2756">
        <v>0.2</v>
      </c>
      <c r="V2756">
        <v>68.59650000000002</v>
      </c>
    </row>
    <row r="2757" spans="1:22" x14ac:dyDescent="0.3">
      <c r="A2757">
        <v>2756</v>
      </c>
      <c r="B2757" t="s">
        <v>5919</v>
      </c>
      <c r="C2757">
        <v>2012</v>
      </c>
      <c r="D2757">
        <v>41016</v>
      </c>
      <c r="E2757">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1447.6499999999999</v>
      </c>
      <c r="T2757">
        <v>5</v>
      </c>
      <c r="U2757">
        <v>0</v>
      </c>
      <c r="V2757">
        <v>419.8184999999998</v>
      </c>
    </row>
    <row r="2758" spans="1:22" x14ac:dyDescent="0.3">
      <c r="A2758">
        <v>2757</v>
      </c>
      <c r="B2758" t="s">
        <v>5919</v>
      </c>
      <c r="C2758">
        <v>2012</v>
      </c>
      <c r="D2758">
        <v>41016</v>
      </c>
      <c r="E2758">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3">
      <c r="A2759">
        <v>2758</v>
      </c>
      <c r="B2759" t="s">
        <v>5922</v>
      </c>
      <c r="C2759">
        <v>2013</v>
      </c>
      <c r="D2759">
        <v>41437</v>
      </c>
      <c r="E2759">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239.96999999999997</v>
      </c>
      <c r="T2759">
        <v>3</v>
      </c>
      <c r="U2759">
        <v>0</v>
      </c>
      <c r="V2759">
        <v>71.990999999999985</v>
      </c>
    </row>
    <row r="2760" spans="1:22" x14ac:dyDescent="0.3">
      <c r="A2760">
        <v>2759</v>
      </c>
      <c r="B2760" t="s">
        <v>5923</v>
      </c>
      <c r="C2760">
        <v>2013</v>
      </c>
      <c r="D2760">
        <v>41345</v>
      </c>
      <c r="E2760">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31.537200000000006</v>
      </c>
    </row>
    <row r="2761" spans="1:22" x14ac:dyDescent="0.3">
      <c r="A2761">
        <v>2760</v>
      </c>
      <c r="B2761" t="s">
        <v>5923</v>
      </c>
      <c r="C2761">
        <v>2013</v>
      </c>
      <c r="D2761">
        <v>41345</v>
      </c>
      <c r="E276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125.14319999999998</v>
      </c>
    </row>
    <row r="2762" spans="1:22" x14ac:dyDescent="0.3">
      <c r="A2762">
        <v>2761</v>
      </c>
      <c r="B2762" t="s">
        <v>5926</v>
      </c>
      <c r="C2762">
        <v>2011</v>
      </c>
      <c r="D2762">
        <v>40689</v>
      </c>
      <c r="E2762">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3">
      <c r="A2763">
        <v>2762</v>
      </c>
      <c r="B2763" t="s">
        <v>5929</v>
      </c>
      <c r="C2763">
        <v>2014</v>
      </c>
      <c r="D2763">
        <v>41925</v>
      </c>
      <c r="E2763">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0.4356000000000001</v>
      </c>
    </row>
    <row r="2764" spans="1:22" x14ac:dyDescent="0.3">
      <c r="A2764">
        <v>2763</v>
      </c>
      <c r="B2764" t="s">
        <v>5929</v>
      </c>
      <c r="C2764">
        <v>2014</v>
      </c>
      <c r="D2764">
        <v>41925</v>
      </c>
      <c r="E2764">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3">
      <c r="A2765">
        <v>2764</v>
      </c>
      <c r="B2765" t="s">
        <v>5932</v>
      </c>
      <c r="C2765">
        <v>2014</v>
      </c>
      <c r="D2765">
        <v>41813</v>
      </c>
      <c r="E2765">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10.332000000000003</v>
      </c>
      <c r="T2765">
        <v>3</v>
      </c>
      <c r="U2765">
        <v>0.7</v>
      </c>
      <c r="V2765">
        <v>-7.5767999999999986</v>
      </c>
    </row>
    <row r="2766" spans="1:22" x14ac:dyDescent="0.3">
      <c r="A2766">
        <v>2765</v>
      </c>
      <c r="B2766" t="s">
        <v>5932</v>
      </c>
      <c r="C2766">
        <v>2014</v>
      </c>
      <c r="D2766">
        <v>41813</v>
      </c>
      <c r="E2766">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31.155000000000005</v>
      </c>
      <c r="T2766">
        <v>5</v>
      </c>
      <c r="U2766">
        <v>0.7</v>
      </c>
      <c r="V2766">
        <v>-23.8855</v>
      </c>
    </row>
    <row r="2767" spans="1:22" x14ac:dyDescent="0.3">
      <c r="A2767">
        <v>2766</v>
      </c>
      <c r="B2767" t="s">
        <v>5932</v>
      </c>
      <c r="C2767">
        <v>2014</v>
      </c>
      <c r="D2767">
        <v>41813</v>
      </c>
      <c r="E2767">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3">
      <c r="A2768">
        <v>2767</v>
      </c>
      <c r="B2768" t="s">
        <v>5937</v>
      </c>
      <c r="C2768">
        <v>2014</v>
      </c>
      <c r="D2768">
        <v>41655</v>
      </c>
      <c r="E2768">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3.8681999999999945</v>
      </c>
    </row>
    <row r="2769" spans="1:22" x14ac:dyDescent="0.3">
      <c r="A2769">
        <v>2768</v>
      </c>
      <c r="B2769" t="s">
        <v>5937</v>
      </c>
      <c r="C2769">
        <v>2014</v>
      </c>
      <c r="D2769">
        <v>41655</v>
      </c>
      <c r="E2769">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1924.1599999999999</v>
      </c>
      <c r="T2769">
        <v>8</v>
      </c>
      <c r="U2769">
        <v>0.2</v>
      </c>
      <c r="V2769">
        <v>312.67599999999993</v>
      </c>
    </row>
    <row r="2770" spans="1:22" x14ac:dyDescent="0.3">
      <c r="A2770">
        <v>2769</v>
      </c>
      <c r="B2770" t="s">
        <v>5940</v>
      </c>
      <c r="C2770">
        <v>2012</v>
      </c>
      <c r="D2770">
        <v>41001</v>
      </c>
      <c r="E2770">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32.191999999999993</v>
      </c>
      <c r="T2770">
        <v>2</v>
      </c>
      <c r="U2770">
        <v>0.8</v>
      </c>
      <c r="V2770">
        <v>-80.48</v>
      </c>
    </row>
    <row r="2771" spans="1:22" x14ac:dyDescent="0.3">
      <c r="A2771">
        <v>2770</v>
      </c>
      <c r="B2771" t="s">
        <v>5940</v>
      </c>
      <c r="C2771">
        <v>2012</v>
      </c>
      <c r="D2771">
        <v>41001</v>
      </c>
      <c r="E277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50.120000000000005</v>
      </c>
      <c r="T2771">
        <v>7</v>
      </c>
      <c r="U2771">
        <v>0.2</v>
      </c>
      <c r="V2771">
        <v>-0.62650000000000716</v>
      </c>
    </row>
    <row r="2772" spans="1:22" x14ac:dyDescent="0.3">
      <c r="A2772">
        <v>2771</v>
      </c>
      <c r="B2772" t="s">
        <v>5940</v>
      </c>
      <c r="C2772">
        <v>2012</v>
      </c>
      <c r="D2772">
        <v>41001</v>
      </c>
      <c r="E2772">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1.7990999999999993</v>
      </c>
    </row>
    <row r="2773" spans="1:22" x14ac:dyDescent="0.3">
      <c r="A2773">
        <v>2772</v>
      </c>
      <c r="B2773" t="s">
        <v>5945</v>
      </c>
      <c r="C2773">
        <v>2013</v>
      </c>
      <c r="D2773">
        <v>41521</v>
      </c>
      <c r="E2773">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14.169999999999998</v>
      </c>
    </row>
    <row r="2774" spans="1:22" x14ac:dyDescent="0.3">
      <c r="A2774">
        <v>2773</v>
      </c>
      <c r="B2774" t="s">
        <v>5947</v>
      </c>
      <c r="C2774">
        <v>2014</v>
      </c>
      <c r="D2774">
        <v>41984</v>
      </c>
      <c r="E2774">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5.7312000000000012</v>
      </c>
    </row>
    <row r="2775" spans="1:22" x14ac:dyDescent="0.3">
      <c r="A2775">
        <v>2774</v>
      </c>
      <c r="B2775" t="s">
        <v>5948</v>
      </c>
      <c r="C2775">
        <v>2013</v>
      </c>
      <c r="D2775">
        <v>41601</v>
      </c>
      <c r="E2775">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3">
      <c r="A2776">
        <v>2775</v>
      </c>
      <c r="B2776" t="s">
        <v>5949</v>
      </c>
      <c r="C2776">
        <v>2014</v>
      </c>
      <c r="D2776">
        <v>41955</v>
      </c>
      <c r="E2776">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10.368000000000002</v>
      </c>
      <c r="T2776">
        <v>2</v>
      </c>
      <c r="U2776">
        <v>0.2</v>
      </c>
      <c r="V2776">
        <v>3.6288</v>
      </c>
    </row>
    <row r="2777" spans="1:22" x14ac:dyDescent="0.3">
      <c r="A2777">
        <v>2776</v>
      </c>
      <c r="B2777" t="s">
        <v>5950</v>
      </c>
      <c r="C2777">
        <v>2013</v>
      </c>
      <c r="D2777">
        <v>41569</v>
      </c>
      <c r="E2777">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1.5444000000000031</v>
      </c>
    </row>
    <row r="2778" spans="1:22" x14ac:dyDescent="0.3">
      <c r="A2778">
        <v>2777</v>
      </c>
      <c r="B2778" t="s">
        <v>5951</v>
      </c>
      <c r="C2778">
        <v>2012</v>
      </c>
      <c r="D2778">
        <v>41264</v>
      </c>
      <c r="E2778">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60.984000000000009</v>
      </c>
      <c r="T2778">
        <v>7</v>
      </c>
      <c r="U2778">
        <v>0.2</v>
      </c>
      <c r="V2778">
        <v>4.5737999999999985</v>
      </c>
    </row>
    <row r="2779" spans="1:22" x14ac:dyDescent="0.3">
      <c r="A2779">
        <v>2778</v>
      </c>
      <c r="B2779" t="s">
        <v>5952</v>
      </c>
      <c r="C2779">
        <v>2012</v>
      </c>
      <c r="D2779">
        <v>41107</v>
      </c>
      <c r="E2779">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-13.797600000000017</v>
      </c>
    </row>
    <row r="2780" spans="1:22" x14ac:dyDescent="0.3">
      <c r="A2780">
        <v>2779</v>
      </c>
      <c r="B2780" t="s">
        <v>5954</v>
      </c>
      <c r="C2780">
        <v>2014</v>
      </c>
      <c r="D2780">
        <v>41760</v>
      </c>
      <c r="E2780">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23.680000000000003</v>
      </c>
      <c r="T2780">
        <v>8</v>
      </c>
      <c r="U2780">
        <v>0.2</v>
      </c>
      <c r="V2780">
        <v>6.216000000000002</v>
      </c>
    </row>
    <row r="2781" spans="1:22" x14ac:dyDescent="0.3">
      <c r="A2781">
        <v>2780</v>
      </c>
      <c r="B2781" t="s">
        <v>5954</v>
      </c>
      <c r="C2781">
        <v>2014</v>
      </c>
      <c r="D2781">
        <v>41760</v>
      </c>
      <c r="E278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2.3760000000000003</v>
      </c>
      <c r="T2781">
        <v>3</v>
      </c>
      <c r="U2781">
        <v>0.2</v>
      </c>
      <c r="V2781">
        <v>0.74249999999999994</v>
      </c>
    </row>
    <row r="2782" spans="1:22" x14ac:dyDescent="0.3">
      <c r="A2782">
        <v>2781</v>
      </c>
      <c r="B2782" t="s">
        <v>5958</v>
      </c>
      <c r="C2782">
        <v>2014</v>
      </c>
      <c r="D2782">
        <v>41766</v>
      </c>
      <c r="E2782">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3">
      <c r="A2783">
        <v>2782</v>
      </c>
      <c r="B2783" t="s">
        <v>5959</v>
      </c>
      <c r="C2783">
        <v>2014</v>
      </c>
      <c r="D2783">
        <v>41964</v>
      </c>
      <c r="E2783">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9.6800000000000015</v>
      </c>
    </row>
    <row r="2784" spans="1:22" x14ac:dyDescent="0.3">
      <c r="A2784">
        <v>2783</v>
      </c>
      <c r="B2784" t="s">
        <v>5960</v>
      </c>
      <c r="C2784">
        <v>2013</v>
      </c>
      <c r="D2784">
        <v>41590</v>
      </c>
      <c r="E2784">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3">
      <c r="A2785">
        <v>2784</v>
      </c>
      <c r="B2785" t="s">
        <v>5961</v>
      </c>
      <c r="C2785">
        <v>2013</v>
      </c>
      <c r="D2785">
        <v>41584</v>
      </c>
      <c r="E2785">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23.987999999999996</v>
      </c>
      <c r="T2785">
        <v>2</v>
      </c>
      <c r="U2785">
        <v>0.4</v>
      </c>
      <c r="V2785">
        <v>-15.991999999999999</v>
      </c>
    </row>
    <row r="2786" spans="1:22" x14ac:dyDescent="0.3">
      <c r="A2786">
        <v>2785</v>
      </c>
      <c r="B2786" t="s">
        <v>5964</v>
      </c>
      <c r="C2786">
        <v>2013</v>
      </c>
      <c r="D2786">
        <v>41557</v>
      </c>
      <c r="E2786">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-15.584400000000002</v>
      </c>
    </row>
    <row r="2787" spans="1:22" x14ac:dyDescent="0.3">
      <c r="A2787">
        <v>2786</v>
      </c>
      <c r="B2787" t="s">
        <v>5965</v>
      </c>
      <c r="C2787">
        <v>2012</v>
      </c>
      <c r="D2787">
        <v>41173</v>
      </c>
      <c r="E2787">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3">
      <c r="A2788">
        <v>2787</v>
      </c>
      <c r="B2788" t="s">
        <v>5965</v>
      </c>
      <c r="C2788">
        <v>2012</v>
      </c>
      <c r="D2788">
        <v>41173</v>
      </c>
      <c r="E2788">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2.5279999999999996</v>
      </c>
    </row>
    <row r="2789" spans="1:22" x14ac:dyDescent="0.3">
      <c r="A2789">
        <v>2788</v>
      </c>
      <c r="B2789" t="s">
        <v>5968</v>
      </c>
      <c r="C2789">
        <v>2011</v>
      </c>
      <c r="D2789">
        <v>40879</v>
      </c>
      <c r="E2789">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-24.802999999999997</v>
      </c>
    </row>
    <row r="2790" spans="1:22" x14ac:dyDescent="0.3">
      <c r="A2790">
        <v>2789</v>
      </c>
      <c r="B2790" t="s">
        <v>5968</v>
      </c>
      <c r="C2790">
        <v>2011</v>
      </c>
      <c r="D2790">
        <v>40879</v>
      </c>
      <c r="E2790">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1.4406000000000008</v>
      </c>
    </row>
    <row r="2791" spans="1:22" x14ac:dyDescent="0.3">
      <c r="A2791">
        <v>2790</v>
      </c>
      <c r="B2791" t="s">
        <v>5968</v>
      </c>
      <c r="C2791">
        <v>2011</v>
      </c>
      <c r="D2791">
        <v>40879</v>
      </c>
      <c r="E279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39.960000000000008</v>
      </c>
      <c r="T2791">
        <v>5</v>
      </c>
      <c r="U2791">
        <v>0.6</v>
      </c>
      <c r="V2791">
        <v>-23.975999999999999</v>
      </c>
    </row>
    <row r="2792" spans="1:22" x14ac:dyDescent="0.3">
      <c r="A2792">
        <v>2791</v>
      </c>
      <c r="B2792" t="s">
        <v>5970</v>
      </c>
      <c r="C2792">
        <v>2011</v>
      </c>
      <c r="D2792">
        <v>40807</v>
      </c>
      <c r="E2792">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7.5283999999999978</v>
      </c>
    </row>
    <row r="2793" spans="1:22" x14ac:dyDescent="0.3">
      <c r="A2793">
        <v>2792</v>
      </c>
      <c r="B2793" t="s">
        <v>5970</v>
      </c>
      <c r="C2793">
        <v>2011</v>
      </c>
      <c r="D2793">
        <v>40807</v>
      </c>
      <c r="E2793">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36.269999999999996</v>
      </c>
      <c r="T2793">
        <v>3</v>
      </c>
      <c r="U2793">
        <v>0</v>
      </c>
      <c r="V2793">
        <v>10.880999999999997</v>
      </c>
    </row>
    <row r="2794" spans="1:22" x14ac:dyDescent="0.3">
      <c r="A2794">
        <v>2793</v>
      </c>
      <c r="B2794" t="s">
        <v>5970</v>
      </c>
      <c r="C2794">
        <v>2011</v>
      </c>
      <c r="D2794">
        <v>40807</v>
      </c>
      <c r="E2794">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3.1104000000000003</v>
      </c>
    </row>
    <row r="2795" spans="1:22" x14ac:dyDescent="0.3">
      <c r="A2795">
        <v>2794</v>
      </c>
      <c r="B2795" t="s">
        <v>5971</v>
      </c>
      <c r="C2795">
        <v>2011</v>
      </c>
      <c r="D2795">
        <v>40645</v>
      </c>
      <c r="E2795">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94.070199999999943</v>
      </c>
    </row>
    <row r="2796" spans="1:22" x14ac:dyDescent="0.3">
      <c r="A2796">
        <v>2795</v>
      </c>
      <c r="B2796" t="s">
        <v>5971</v>
      </c>
      <c r="C2796">
        <v>2011</v>
      </c>
      <c r="D2796">
        <v>40645</v>
      </c>
      <c r="E2796">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438.36800000000005</v>
      </c>
      <c r="T2796">
        <v>4</v>
      </c>
      <c r="U2796">
        <v>0.2</v>
      </c>
      <c r="V2796">
        <v>38.357200000000006</v>
      </c>
    </row>
    <row r="2797" spans="1:22" x14ac:dyDescent="0.3">
      <c r="A2797">
        <v>2796</v>
      </c>
      <c r="B2797" t="s">
        <v>5971</v>
      </c>
      <c r="C2797">
        <v>2011</v>
      </c>
      <c r="D2797">
        <v>40645</v>
      </c>
      <c r="E2797">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6.5569000000000006</v>
      </c>
    </row>
    <row r="2798" spans="1:22" x14ac:dyDescent="0.3">
      <c r="A2798">
        <v>2797</v>
      </c>
      <c r="B2798" t="s">
        <v>5971</v>
      </c>
      <c r="C2798">
        <v>2011</v>
      </c>
      <c r="D2798">
        <v>40645</v>
      </c>
      <c r="E2798">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3">
      <c r="A2799">
        <v>2798</v>
      </c>
      <c r="B2799" t="s">
        <v>5973</v>
      </c>
      <c r="C2799">
        <v>2014</v>
      </c>
      <c r="D2799">
        <v>41933</v>
      </c>
      <c r="E2799">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4.1415999999999986</v>
      </c>
    </row>
    <row r="2800" spans="1:22" x14ac:dyDescent="0.3">
      <c r="A2800">
        <v>2799</v>
      </c>
      <c r="B2800" t="s">
        <v>5973</v>
      </c>
      <c r="C2800">
        <v>2014</v>
      </c>
      <c r="D2800">
        <v>41933</v>
      </c>
      <c r="E2800">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3">
      <c r="A2801">
        <v>2800</v>
      </c>
      <c r="B2801" t="s">
        <v>5973</v>
      </c>
      <c r="C2801">
        <v>2014</v>
      </c>
      <c r="D2801">
        <v>41933</v>
      </c>
      <c r="E280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145.85000000000002</v>
      </c>
      <c r="T2801">
        <v>5</v>
      </c>
      <c r="U2801">
        <v>0</v>
      </c>
      <c r="V2801">
        <v>70.007999999999996</v>
      </c>
    </row>
    <row r="2802" spans="1:22" x14ac:dyDescent="0.3">
      <c r="A2802">
        <v>2801</v>
      </c>
      <c r="B2802" t="s">
        <v>5974</v>
      </c>
      <c r="C2802">
        <v>2013</v>
      </c>
      <c r="D2802">
        <v>41573</v>
      </c>
      <c r="E2802">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783.96000000000015</v>
      </c>
      <c r="T2802">
        <v>5</v>
      </c>
      <c r="U2802">
        <v>0.2</v>
      </c>
      <c r="V2802">
        <v>78.396000000000043</v>
      </c>
    </row>
    <row r="2803" spans="1:22" x14ac:dyDescent="0.3">
      <c r="A2803">
        <v>2802</v>
      </c>
      <c r="B2803" t="s">
        <v>5975</v>
      </c>
      <c r="C2803">
        <v>2012</v>
      </c>
      <c r="D2803">
        <v>41214</v>
      </c>
      <c r="E2803">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1.7730000000000004</v>
      </c>
    </row>
    <row r="2804" spans="1:22" x14ac:dyDescent="0.3">
      <c r="A2804">
        <v>2803</v>
      </c>
      <c r="B2804" t="s">
        <v>5976</v>
      </c>
      <c r="C2804">
        <v>2014</v>
      </c>
      <c r="D2804">
        <v>41947</v>
      </c>
      <c r="E2804">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3">
      <c r="A2805">
        <v>2804</v>
      </c>
      <c r="B2805" t="s">
        <v>5979</v>
      </c>
      <c r="C2805">
        <v>2012</v>
      </c>
      <c r="D2805">
        <v>41041</v>
      </c>
      <c r="E2805">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5.7779999999999987</v>
      </c>
    </row>
    <row r="2806" spans="1:22" x14ac:dyDescent="0.3">
      <c r="A2806">
        <v>2805</v>
      </c>
      <c r="B2806" t="s">
        <v>5979</v>
      </c>
      <c r="C2806">
        <v>2012</v>
      </c>
      <c r="D2806">
        <v>41041</v>
      </c>
      <c r="E2806">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11.555999999999997</v>
      </c>
    </row>
    <row r="2807" spans="1:22" x14ac:dyDescent="0.3">
      <c r="A2807">
        <v>2806</v>
      </c>
      <c r="B2807" t="s">
        <v>5982</v>
      </c>
      <c r="C2807">
        <v>2012</v>
      </c>
      <c r="D2807">
        <v>41159</v>
      </c>
      <c r="E2807">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47.515999999999991</v>
      </c>
      <c r="T2807">
        <v>2</v>
      </c>
      <c r="U2807">
        <v>0.3</v>
      </c>
      <c r="V2807">
        <v>-2.0364000000000004</v>
      </c>
    </row>
    <row r="2808" spans="1:22" x14ac:dyDescent="0.3">
      <c r="A2808">
        <v>2807</v>
      </c>
      <c r="B2808" t="s">
        <v>5983</v>
      </c>
      <c r="C2808">
        <v>2012</v>
      </c>
      <c r="D2808">
        <v>41115</v>
      </c>
      <c r="E2808">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0.47100000000000009</v>
      </c>
    </row>
    <row r="2809" spans="1:22" x14ac:dyDescent="0.3">
      <c r="A2809">
        <v>2808</v>
      </c>
      <c r="B2809" t="s">
        <v>5983</v>
      </c>
      <c r="C2809">
        <v>2012</v>
      </c>
      <c r="D2809">
        <v>41115</v>
      </c>
      <c r="E2809">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6.2208000000000006</v>
      </c>
    </row>
    <row r="2810" spans="1:22" x14ac:dyDescent="0.3">
      <c r="A2810">
        <v>2809</v>
      </c>
      <c r="B2810" t="s">
        <v>5983</v>
      </c>
      <c r="C2810">
        <v>2012</v>
      </c>
      <c r="D2810">
        <v>41115</v>
      </c>
      <c r="E2810">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56.392000000000024</v>
      </c>
    </row>
    <row r="2811" spans="1:22" x14ac:dyDescent="0.3">
      <c r="A2811">
        <v>2810</v>
      </c>
      <c r="B2811" t="s">
        <v>5983</v>
      </c>
      <c r="C2811">
        <v>2012</v>
      </c>
      <c r="D2811">
        <v>41115</v>
      </c>
      <c r="E281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561.5680000000001</v>
      </c>
      <c r="T2811">
        <v>2</v>
      </c>
      <c r="U2811">
        <v>0.2</v>
      </c>
      <c r="V2811">
        <v>28.078400000000016</v>
      </c>
    </row>
    <row r="2812" spans="1:22" x14ac:dyDescent="0.3">
      <c r="A2812">
        <v>2811</v>
      </c>
      <c r="B2812" t="s">
        <v>5988</v>
      </c>
      <c r="C2812">
        <v>2012</v>
      </c>
      <c r="D2812">
        <v>41229</v>
      </c>
      <c r="E2812">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3">
      <c r="A2813">
        <v>2812</v>
      </c>
      <c r="B2813" t="s">
        <v>5988</v>
      </c>
      <c r="C2813">
        <v>2012</v>
      </c>
      <c r="D2813">
        <v>41229</v>
      </c>
      <c r="E2813">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185.57999999999998</v>
      </c>
      <c r="T2813">
        <v>6</v>
      </c>
      <c r="U2813">
        <v>0</v>
      </c>
      <c r="V2813">
        <v>76.087800000000001</v>
      </c>
    </row>
    <row r="2814" spans="1:22" x14ac:dyDescent="0.3">
      <c r="A2814">
        <v>2813</v>
      </c>
      <c r="B2814" t="s">
        <v>5988</v>
      </c>
      <c r="C2814">
        <v>2012</v>
      </c>
      <c r="D2814">
        <v>41229</v>
      </c>
      <c r="E2814">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36.398699999999977</v>
      </c>
    </row>
    <row r="2815" spans="1:22" x14ac:dyDescent="0.3">
      <c r="A2815">
        <v>2814</v>
      </c>
      <c r="B2815" t="s">
        <v>5988</v>
      </c>
      <c r="C2815">
        <v>2012</v>
      </c>
      <c r="D2815">
        <v>41229</v>
      </c>
      <c r="E2815">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229.99080000000004</v>
      </c>
    </row>
    <row r="2816" spans="1:22" x14ac:dyDescent="0.3">
      <c r="A2816">
        <v>2815</v>
      </c>
      <c r="B2816" t="s">
        <v>5988</v>
      </c>
      <c r="C2816">
        <v>2012</v>
      </c>
      <c r="D2816">
        <v>41229</v>
      </c>
      <c r="E2816">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111.10349999999994</v>
      </c>
    </row>
    <row r="2817" spans="1:22" x14ac:dyDescent="0.3">
      <c r="A2817">
        <v>2816</v>
      </c>
      <c r="B2817" t="s">
        <v>5991</v>
      </c>
      <c r="C2817">
        <v>2012</v>
      </c>
      <c r="D2817">
        <v>41153</v>
      </c>
      <c r="E2817">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114.60000000000001</v>
      </c>
      <c r="T2817">
        <v>5</v>
      </c>
      <c r="U2817">
        <v>0</v>
      </c>
      <c r="V2817">
        <v>51.57</v>
      </c>
    </row>
    <row r="2818" spans="1:22" x14ac:dyDescent="0.3">
      <c r="A2818">
        <v>2817</v>
      </c>
      <c r="B2818" t="s">
        <v>5991</v>
      </c>
      <c r="C2818">
        <v>2012</v>
      </c>
      <c r="D2818">
        <v>41153</v>
      </c>
      <c r="E2818">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15.185000000000002</v>
      </c>
    </row>
    <row r="2819" spans="1:22" x14ac:dyDescent="0.3">
      <c r="A2819">
        <v>2818</v>
      </c>
      <c r="B2819" t="s">
        <v>5991</v>
      </c>
      <c r="C2819">
        <v>2012</v>
      </c>
      <c r="D2819">
        <v>41153</v>
      </c>
      <c r="E2819">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3">
      <c r="A2820">
        <v>2819</v>
      </c>
      <c r="B2820" t="s">
        <v>5991</v>
      </c>
      <c r="C2820">
        <v>2012</v>
      </c>
      <c r="D2820">
        <v>41153</v>
      </c>
      <c r="E2820">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315.74039999999985</v>
      </c>
    </row>
    <row r="2821" spans="1:22" x14ac:dyDescent="0.3">
      <c r="A2821">
        <v>2820</v>
      </c>
      <c r="B2821" t="s">
        <v>5994</v>
      </c>
      <c r="C2821">
        <v>2013</v>
      </c>
      <c r="D2821">
        <v>41400</v>
      </c>
      <c r="E282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6.7200000000000006</v>
      </c>
      <c r="T2821">
        <v>5</v>
      </c>
      <c r="U2821">
        <v>0.2</v>
      </c>
      <c r="V2821">
        <v>2.351999999999999</v>
      </c>
    </row>
    <row r="2822" spans="1:22" x14ac:dyDescent="0.3">
      <c r="A2822">
        <v>2821</v>
      </c>
      <c r="B2822" t="s">
        <v>5994</v>
      </c>
      <c r="C2822">
        <v>2013</v>
      </c>
      <c r="D2822">
        <v>41400</v>
      </c>
      <c r="E2822">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7.4693999999999932</v>
      </c>
    </row>
    <row r="2823" spans="1:22" x14ac:dyDescent="0.3">
      <c r="A2823">
        <v>2822</v>
      </c>
      <c r="B2823" t="s">
        <v>5997</v>
      </c>
      <c r="C2823">
        <v>2014</v>
      </c>
      <c r="D2823">
        <v>41640</v>
      </c>
      <c r="E2823">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22.678200000000018</v>
      </c>
    </row>
    <row r="2824" spans="1:22" x14ac:dyDescent="0.3">
      <c r="A2824">
        <v>2823</v>
      </c>
      <c r="B2824" t="s">
        <v>5998</v>
      </c>
      <c r="C2824">
        <v>2014</v>
      </c>
      <c r="D2824">
        <v>41901</v>
      </c>
      <c r="E2824">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0.55799999999999894</v>
      </c>
    </row>
    <row r="2825" spans="1:22" x14ac:dyDescent="0.3">
      <c r="A2825">
        <v>2824</v>
      </c>
      <c r="B2825" t="s">
        <v>5998</v>
      </c>
      <c r="C2825">
        <v>2014</v>
      </c>
      <c r="D2825">
        <v>41901</v>
      </c>
      <c r="E2825">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-2.9739999999999966</v>
      </c>
    </row>
    <row r="2826" spans="1:22" x14ac:dyDescent="0.3">
      <c r="A2826">
        <v>2825</v>
      </c>
      <c r="B2826" t="s">
        <v>5999</v>
      </c>
      <c r="C2826">
        <v>2011</v>
      </c>
      <c r="D2826">
        <v>40811</v>
      </c>
      <c r="E2826">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10.559999999999999</v>
      </c>
    </row>
    <row r="2827" spans="1:22" x14ac:dyDescent="0.3">
      <c r="A2827">
        <v>2826</v>
      </c>
      <c r="B2827" t="s">
        <v>5999</v>
      </c>
      <c r="C2827">
        <v>2011</v>
      </c>
      <c r="D2827">
        <v>40811</v>
      </c>
      <c r="E2827">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300.53279999999995</v>
      </c>
      <c r="T2827">
        <v>2</v>
      </c>
      <c r="U2827">
        <v>0.32</v>
      </c>
      <c r="V2827">
        <v>-97.23120000000003</v>
      </c>
    </row>
    <row r="2828" spans="1:22" x14ac:dyDescent="0.3">
      <c r="A2828">
        <v>2827</v>
      </c>
      <c r="B2828" t="s">
        <v>5999</v>
      </c>
      <c r="C2828">
        <v>2011</v>
      </c>
      <c r="D2828">
        <v>40811</v>
      </c>
      <c r="E2828">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2.7239999999999993</v>
      </c>
      <c r="T2828">
        <v>2</v>
      </c>
      <c r="U2828">
        <v>0.8</v>
      </c>
      <c r="V2828">
        <v>-4.3584000000000014</v>
      </c>
    </row>
    <row r="2829" spans="1:22" x14ac:dyDescent="0.3">
      <c r="A2829">
        <v>2828</v>
      </c>
      <c r="B2829" t="s">
        <v>5999</v>
      </c>
      <c r="C2829">
        <v>2011</v>
      </c>
      <c r="D2829">
        <v>40811</v>
      </c>
      <c r="E2829">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3.2640000000000002</v>
      </c>
      <c r="T2829">
        <v>2</v>
      </c>
      <c r="U2829">
        <v>0.2</v>
      </c>
      <c r="V2829">
        <v>1.1015999999999997</v>
      </c>
    </row>
    <row r="2830" spans="1:22" x14ac:dyDescent="0.3">
      <c r="A2830">
        <v>2829</v>
      </c>
      <c r="B2830" t="s">
        <v>6002</v>
      </c>
      <c r="C2830">
        <v>2013</v>
      </c>
      <c r="D2830">
        <v>41388</v>
      </c>
      <c r="E2830">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108.33600000000001</v>
      </c>
      <c r="T2830">
        <v>6</v>
      </c>
      <c r="U2830">
        <v>0.2</v>
      </c>
      <c r="V2830">
        <v>37.917599999999993</v>
      </c>
    </row>
    <row r="2831" spans="1:22" x14ac:dyDescent="0.3">
      <c r="A2831">
        <v>2830</v>
      </c>
      <c r="B2831" t="s">
        <v>6002</v>
      </c>
      <c r="C2831">
        <v>2013</v>
      </c>
      <c r="D2831">
        <v>41388</v>
      </c>
      <c r="E283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3">
      <c r="A2832">
        <v>2831</v>
      </c>
      <c r="B2832" t="s">
        <v>6002</v>
      </c>
      <c r="C2832">
        <v>2013</v>
      </c>
      <c r="D2832">
        <v>41388</v>
      </c>
      <c r="E2832">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29.363999999999997</v>
      </c>
    </row>
    <row r="2833" spans="1:22" x14ac:dyDescent="0.3">
      <c r="A2833">
        <v>2832</v>
      </c>
      <c r="B2833" t="s">
        <v>6007</v>
      </c>
      <c r="C2833">
        <v>2011</v>
      </c>
      <c r="D2833">
        <v>40848</v>
      </c>
      <c r="E2833">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-94.33299999999997</v>
      </c>
    </row>
    <row r="2834" spans="1:22" x14ac:dyDescent="0.3">
      <c r="A2834">
        <v>2833</v>
      </c>
      <c r="B2834" t="s">
        <v>6007</v>
      </c>
      <c r="C2834">
        <v>2011</v>
      </c>
      <c r="D2834">
        <v>40848</v>
      </c>
      <c r="E2834">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3">
      <c r="A2835">
        <v>2834</v>
      </c>
      <c r="B2835" t="s">
        <v>6010</v>
      </c>
      <c r="C2835">
        <v>2014</v>
      </c>
      <c r="D2835">
        <v>41666</v>
      </c>
      <c r="E2835">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15.469999999999999</v>
      </c>
      <c r="T2835">
        <v>7</v>
      </c>
      <c r="U2835">
        <v>0</v>
      </c>
      <c r="V2835">
        <v>4.1768999999999998</v>
      </c>
    </row>
    <row r="2836" spans="1:22" x14ac:dyDescent="0.3">
      <c r="A2836">
        <v>2835</v>
      </c>
      <c r="B2836" t="s">
        <v>6010</v>
      </c>
      <c r="C2836">
        <v>2014</v>
      </c>
      <c r="D2836">
        <v>41666</v>
      </c>
      <c r="E2836">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3">
      <c r="A2837">
        <v>2836</v>
      </c>
      <c r="B2837" t="s">
        <v>6013</v>
      </c>
      <c r="C2837">
        <v>2014</v>
      </c>
      <c r="D2837">
        <v>41955</v>
      </c>
      <c r="E2837">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2.8314000000000004</v>
      </c>
    </row>
    <row r="2838" spans="1:22" x14ac:dyDescent="0.3">
      <c r="A2838">
        <v>2837</v>
      </c>
      <c r="B2838" t="s">
        <v>6013</v>
      </c>
      <c r="C2838">
        <v>2014</v>
      </c>
      <c r="D2838">
        <v>41955</v>
      </c>
      <c r="E2838">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3">
      <c r="A2839">
        <v>2838</v>
      </c>
      <c r="B2839" t="s">
        <v>6013</v>
      </c>
      <c r="C2839">
        <v>2014</v>
      </c>
      <c r="D2839">
        <v>41955</v>
      </c>
      <c r="E2839">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39.519999999999989</v>
      </c>
    </row>
    <row r="2840" spans="1:22" x14ac:dyDescent="0.3">
      <c r="A2840">
        <v>2839</v>
      </c>
      <c r="B2840" t="s">
        <v>6016</v>
      </c>
      <c r="C2840">
        <v>2013</v>
      </c>
      <c r="D2840">
        <v>41435</v>
      </c>
      <c r="E2840">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-27.827999999999975</v>
      </c>
    </row>
    <row r="2841" spans="1:22" x14ac:dyDescent="0.3">
      <c r="A2841">
        <v>2840</v>
      </c>
      <c r="B2841" t="s">
        <v>6017</v>
      </c>
      <c r="C2841">
        <v>2012</v>
      </c>
      <c r="D2841">
        <v>41155</v>
      </c>
      <c r="E284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31.285799999999995</v>
      </c>
    </row>
    <row r="2842" spans="1:22" x14ac:dyDescent="0.3">
      <c r="A2842">
        <v>2841</v>
      </c>
      <c r="B2842" t="s">
        <v>6018</v>
      </c>
      <c r="C2842">
        <v>2011</v>
      </c>
      <c r="D2842">
        <v>40616</v>
      </c>
      <c r="E2842">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3">
      <c r="A2843">
        <v>2842</v>
      </c>
      <c r="B2843" t="s">
        <v>6019</v>
      </c>
      <c r="C2843">
        <v>2014</v>
      </c>
      <c r="D2843">
        <v>41883</v>
      </c>
      <c r="E2843">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3">
      <c r="A2844">
        <v>2843</v>
      </c>
      <c r="B2844" t="s">
        <v>6020</v>
      </c>
      <c r="C2844">
        <v>2014</v>
      </c>
      <c r="D2844">
        <v>41722</v>
      </c>
      <c r="E2844">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-32.338800000000006</v>
      </c>
    </row>
    <row r="2845" spans="1:22" x14ac:dyDescent="0.3">
      <c r="A2845">
        <v>2844</v>
      </c>
      <c r="B2845" t="s">
        <v>6023</v>
      </c>
      <c r="C2845">
        <v>2014</v>
      </c>
      <c r="D2845">
        <v>41778</v>
      </c>
      <c r="E2845">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-0.90120000000000111</v>
      </c>
    </row>
    <row r="2846" spans="1:22" x14ac:dyDescent="0.3">
      <c r="A2846">
        <v>2845</v>
      </c>
      <c r="B2846" t="s">
        <v>6024</v>
      </c>
      <c r="C2846">
        <v>2013</v>
      </c>
      <c r="D2846">
        <v>41636</v>
      </c>
      <c r="E2846">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845.48799999999994</v>
      </c>
      <c r="T2846">
        <v>8</v>
      </c>
      <c r="U2846">
        <v>0.3</v>
      </c>
      <c r="V2846">
        <v>-12.078400000000101</v>
      </c>
    </row>
    <row r="2847" spans="1:22" x14ac:dyDescent="0.3">
      <c r="A2847">
        <v>2846</v>
      </c>
      <c r="B2847" t="s">
        <v>6025</v>
      </c>
      <c r="C2847">
        <v>2014</v>
      </c>
      <c r="D2847">
        <v>41961</v>
      </c>
      <c r="E2847">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14.263200000000001</v>
      </c>
    </row>
    <row r="2848" spans="1:22" x14ac:dyDescent="0.3">
      <c r="A2848">
        <v>2847</v>
      </c>
      <c r="B2848" t="s">
        <v>6026</v>
      </c>
      <c r="C2848">
        <v>2014</v>
      </c>
      <c r="D2848">
        <v>41893</v>
      </c>
      <c r="E2848">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762.59399999999982</v>
      </c>
      <c r="T2848">
        <v>3</v>
      </c>
      <c r="U2848">
        <v>0.8</v>
      </c>
      <c r="V2848">
        <v>-1143.8910000000001</v>
      </c>
    </row>
    <row r="2849" spans="1:22" x14ac:dyDescent="0.3">
      <c r="A2849">
        <v>2848</v>
      </c>
      <c r="B2849" t="s">
        <v>6027</v>
      </c>
      <c r="C2849">
        <v>2014</v>
      </c>
      <c r="D2849">
        <v>41738</v>
      </c>
      <c r="E2849">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15.758400000000002</v>
      </c>
    </row>
    <row r="2850" spans="1:22" x14ac:dyDescent="0.3">
      <c r="A2850">
        <v>2849</v>
      </c>
      <c r="B2850" t="s">
        <v>6027</v>
      </c>
      <c r="C2850">
        <v>2014</v>
      </c>
      <c r="D2850">
        <v>41738</v>
      </c>
      <c r="E2850">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2690.9700000000003</v>
      </c>
      <c r="T2850">
        <v>3</v>
      </c>
      <c r="U2850">
        <v>0</v>
      </c>
      <c r="V2850">
        <v>1264.7558999999999</v>
      </c>
    </row>
    <row r="2851" spans="1:22" x14ac:dyDescent="0.3">
      <c r="A2851">
        <v>2850</v>
      </c>
      <c r="B2851" t="s">
        <v>6032</v>
      </c>
      <c r="C2851">
        <v>2013</v>
      </c>
      <c r="D2851">
        <v>41607</v>
      </c>
      <c r="E285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7.4340000000000011</v>
      </c>
      <c r="T2851">
        <v>6</v>
      </c>
      <c r="U2851">
        <v>0.7</v>
      </c>
      <c r="V2851">
        <v>-5.6993999999999971</v>
      </c>
    </row>
    <row r="2852" spans="1:22" x14ac:dyDescent="0.3">
      <c r="A2852">
        <v>2851</v>
      </c>
      <c r="B2852" t="s">
        <v>6033</v>
      </c>
      <c r="C2852">
        <v>2013</v>
      </c>
      <c r="D2852">
        <v>41428</v>
      </c>
      <c r="E2852">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-12.956800000000005</v>
      </c>
    </row>
    <row r="2853" spans="1:22" x14ac:dyDescent="0.3">
      <c r="A2853">
        <v>2852</v>
      </c>
      <c r="B2853" t="s">
        <v>6034</v>
      </c>
      <c r="C2853">
        <v>2014</v>
      </c>
      <c r="D2853">
        <v>41991</v>
      </c>
      <c r="E2853">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13.235199999999999</v>
      </c>
    </row>
    <row r="2854" spans="1:22" x14ac:dyDescent="0.3">
      <c r="A2854">
        <v>2853</v>
      </c>
      <c r="B2854" t="s">
        <v>6037</v>
      </c>
      <c r="C2854">
        <v>2013</v>
      </c>
      <c r="D2854">
        <v>41353</v>
      </c>
      <c r="E2854">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6.8908000000000005</v>
      </c>
    </row>
    <row r="2855" spans="1:22" x14ac:dyDescent="0.3">
      <c r="A2855">
        <v>2854</v>
      </c>
      <c r="B2855" t="s">
        <v>6037</v>
      </c>
      <c r="C2855">
        <v>2013</v>
      </c>
      <c r="D2855">
        <v>41353</v>
      </c>
      <c r="E2855">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6.9087999999999994</v>
      </c>
    </row>
    <row r="2856" spans="1:22" x14ac:dyDescent="0.3">
      <c r="A2856">
        <v>2855</v>
      </c>
      <c r="B2856" t="s">
        <v>6040</v>
      </c>
      <c r="C2856">
        <v>2014</v>
      </c>
      <c r="D2856">
        <v>41872</v>
      </c>
      <c r="E2856">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10.475399999999999</v>
      </c>
    </row>
    <row r="2857" spans="1:22" x14ac:dyDescent="0.3">
      <c r="A2857">
        <v>2856</v>
      </c>
      <c r="B2857" t="s">
        <v>6041</v>
      </c>
      <c r="C2857">
        <v>2014</v>
      </c>
      <c r="D2857">
        <v>41846</v>
      </c>
      <c r="E2857">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3">
      <c r="A2858">
        <v>2857</v>
      </c>
      <c r="B2858" t="s">
        <v>6042</v>
      </c>
      <c r="C2858">
        <v>2013</v>
      </c>
      <c r="D2858">
        <v>41513</v>
      </c>
      <c r="E2858">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1603.1360000000002</v>
      </c>
      <c r="T2858">
        <v>4</v>
      </c>
      <c r="U2858">
        <v>0.2</v>
      </c>
      <c r="V2858">
        <v>100.19599999999997</v>
      </c>
    </row>
    <row r="2859" spans="1:22" x14ac:dyDescent="0.3">
      <c r="A2859">
        <v>2858</v>
      </c>
      <c r="B2859" t="s">
        <v>6043</v>
      </c>
      <c r="C2859">
        <v>2013</v>
      </c>
      <c r="D2859">
        <v>41502</v>
      </c>
      <c r="E2859">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225.29600000000002</v>
      </c>
      <c r="T2859">
        <v>2</v>
      </c>
      <c r="U2859">
        <v>0.2</v>
      </c>
      <c r="V2859">
        <v>22.529599999999995</v>
      </c>
    </row>
    <row r="2860" spans="1:22" x14ac:dyDescent="0.3">
      <c r="A2860">
        <v>2859</v>
      </c>
      <c r="B2860" t="s">
        <v>6046</v>
      </c>
      <c r="C2860">
        <v>2014</v>
      </c>
      <c r="D2860">
        <v>41779</v>
      </c>
      <c r="E2860">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4.0679999999999978</v>
      </c>
    </row>
    <row r="2861" spans="1:22" x14ac:dyDescent="0.3">
      <c r="A2861">
        <v>2860</v>
      </c>
      <c r="B2861" t="s">
        <v>6046</v>
      </c>
      <c r="C2861">
        <v>2014</v>
      </c>
      <c r="D2861">
        <v>41779</v>
      </c>
      <c r="E286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377.96999999999997</v>
      </c>
      <c r="T2861">
        <v>3</v>
      </c>
      <c r="U2861">
        <v>0</v>
      </c>
      <c r="V2861">
        <v>98.272200000000012</v>
      </c>
    </row>
    <row r="2862" spans="1:22" x14ac:dyDescent="0.3">
      <c r="A2862">
        <v>2861</v>
      </c>
      <c r="B2862" t="s">
        <v>6046</v>
      </c>
      <c r="C2862">
        <v>2014</v>
      </c>
      <c r="D2862">
        <v>41779</v>
      </c>
      <c r="E2862">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374.62859999999989</v>
      </c>
    </row>
    <row r="2863" spans="1:22" x14ac:dyDescent="0.3">
      <c r="A2863">
        <v>2862</v>
      </c>
      <c r="B2863" t="s">
        <v>6046</v>
      </c>
      <c r="C2863">
        <v>2014</v>
      </c>
      <c r="D2863">
        <v>41779</v>
      </c>
      <c r="E2863">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3">
      <c r="A2864">
        <v>2863</v>
      </c>
      <c r="B2864" t="s">
        <v>6049</v>
      </c>
      <c r="C2864">
        <v>2014</v>
      </c>
      <c r="D2864">
        <v>41864</v>
      </c>
      <c r="E2864">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20.736000000000004</v>
      </c>
      <c r="T2864">
        <v>4</v>
      </c>
      <c r="U2864">
        <v>0.2</v>
      </c>
      <c r="V2864">
        <v>7.2576000000000001</v>
      </c>
    </row>
    <row r="2865" spans="1:22" x14ac:dyDescent="0.3">
      <c r="A2865">
        <v>2864</v>
      </c>
      <c r="B2865" t="s">
        <v>6051</v>
      </c>
      <c r="C2865">
        <v>2014</v>
      </c>
      <c r="D2865">
        <v>41865</v>
      </c>
      <c r="E2865">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8.4888000000000012</v>
      </c>
    </row>
    <row r="2866" spans="1:22" x14ac:dyDescent="0.3">
      <c r="A2866">
        <v>2865</v>
      </c>
      <c r="B2866" t="s">
        <v>6051</v>
      </c>
      <c r="C2866">
        <v>2014</v>
      </c>
      <c r="D2866">
        <v>41865</v>
      </c>
      <c r="E2866">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22.623299999999997</v>
      </c>
    </row>
    <row r="2867" spans="1:22" x14ac:dyDescent="0.3">
      <c r="A2867">
        <v>2866</v>
      </c>
      <c r="B2867" t="s">
        <v>6051</v>
      </c>
      <c r="C2867">
        <v>2014</v>
      </c>
      <c r="D2867">
        <v>41865</v>
      </c>
      <c r="E2867">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59.519999999999996</v>
      </c>
      <c r="T2867">
        <v>3</v>
      </c>
      <c r="U2867">
        <v>0</v>
      </c>
      <c r="V2867">
        <v>15.475200000000001</v>
      </c>
    </row>
    <row r="2868" spans="1:22" x14ac:dyDescent="0.3">
      <c r="A2868">
        <v>2867</v>
      </c>
      <c r="B2868" t="s">
        <v>6051</v>
      </c>
      <c r="C2868">
        <v>2014</v>
      </c>
      <c r="D2868">
        <v>41865</v>
      </c>
      <c r="E2868">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9.2567999999999984</v>
      </c>
    </row>
    <row r="2869" spans="1:22" x14ac:dyDescent="0.3">
      <c r="A2869">
        <v>2868</v>
      </c>
      <c r="B2869" t="s">
        <v>6053</v>
      </c>
      <c r="C2869">
        <v>2013</v>
      </c>
      <c r="D2869">
        <v>41589</v>
      </c>
      <c r="E2869">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14.720000000000002</v>
      </c>
      <c r="T2869">
        <v>5</v>
      </c>
      <c r="U2869">
        <v>0.2</v>
      </c>
      <c r="V2869">
        <v>-3.3120000000000012</v>
      </c>
    </row>
    <row r="2870" spans="1:22" x14ac:dyDescent="0.3">
      <c r="A2870">
        <v>2869</v>
      </c>
      <c r="B2870" t="s">
        <v>6053</v>
      </c>
      <c r="C2870">
        <v>2013</v>
      </c>
      <c r="D2870">
        <v>41589</v>
      </c>
      <c r="E2870">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3">
      <c r="A2871">
        <v>2870</v>
      </c>
      <c r="B2871" t="s">
        <v>6054</v>
      </c>
      <c r="C2871">
        <v>2014</v>
      </c>
      <c r="D2871">
        <v>41803</v>
      </c>
      <c r="E287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1.0679999999999996</v>
      </c>
    </row>
    <row r="2872" spans="1:22" x14ac:dyDescent="0.3">
      <c r="A2872">
        <v>2871</v>
      </c>
      <c r="B2872" t="s">
        <v>6057</v>
      </c>
      <c r="C2872">
        <v>2011</v>
      </c>
      <c r="D2872">
        <v>40624</v>
      </c>
      <c r="E2872">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23.234999999999992</v>
      </c>
    </row>
    <row r="2873" spans="1:22" x14ac:dyDescent="0.3">
      <c r="A2873">
        <v>2872</v>
      </c>
      <c r="B2873" t="s">
        <v>6057</v>
      </c>
      <c r="C2873">
        <v>2011</v>
      </c>
      <c r="D2873">
        <v>40624</v>
      </c>
      <c r="E2873">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-35.36460000000001</v>
      </c>
    </row>
    <row r="2874" spans="1:22" x14ac:dyDescent="0.3">
      <c r="A2874">
        <v>2873</v>
      </c>
      <c r="B2874" t="s">
        <v>6060</v>
      </c>
      <c r="C2874">
        <v>2014</v>
      </c>
      <c r="D2874">
        <v>41806</v>
      </c>
      <c r="E2874">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3">
      <c r="A2875">
        <v>2874</v>
      </c>
      <c r="B2875" t="s">
        <v>6061</v>
      </c>
      <c r="C2875">
        <v>2014</v>
      </c>
      <c r="D2875">
        <v>41960</v>
      </c>
      <c r="E2875">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24.338399999999979</v>
      </c>
    </row>
    <row r="2876" spans="1:22" x14ac:dyDescent="0.3">
      <c r="A2876">
        <v>2875</v>
      </c>
      <c r="B2876" t="s">
        <v>6062</v>
      </c>
      <c r="C2876">
        <v>2014</v>
      </c>
      <c r="D2876">
        <v>42003</v>
      </c>
      <c r="E2876">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6.0299999999999994</v>
      </c>
      <c r="T2876">
        <v>3</v>
      </c>
      <c r="U2876">
        <v>0</v>
      </c>
      <c r="V2876">
        <v>2.9546999999999999</v>
      </c>
    </row>
    <row r="2877" spans="1:22" x14ac:dyDescent="0.3">
      <c r="A2877">
        <v>2876</v>
      </c>
      <c r="B2877" t="s">
        <v>6063</v>
      </c>
      <c r="C2877">
        <v>2013</v>
      </c>
      <c r="D2877">
        <v>41295</v>
      </c>
      <c r="E2877">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-5.758800000000015</v>
      </c>
    </row>
    <row r="2878" spans="1:22" x14ac:dyDescent="0.3">
      <c r="A2878">
        <v>2877</v>
      </c>
      <c r="B2878" t="s">
        <v>6063</v>
      </c>
      <c r="C2878">
        <v>2013</v>
      </c>
      <c r="D2878">
        <v>41295</v>
      </c>
      <c r="E2878">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1013.4879999999999</v>
      </c>
      <c r="T2878">
        <v>7</v>
      </c>
      <c r="U2878">
        <v>0.2</v>
      </c>
      <c r="V2878">
        <v>76.011600000000016</v>
      </c>
    </row>
    <row r="2879" spans="1:22" x14ac:dyDescent="0.3">
      <c r="A2879">
        <v>2878</v>
      </c>
      <c r="B2879" t="s">
        <v>6064</v>
      </c>
      <c r="C2879">
        <v>2013</v>
      </c>
      <c r="D2879">
        <v>41289</v>
      </c>
      <c r="E2879">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24.599800000000002</v>
      </c>
    </row>
    <row r="2880" spans="1:22" x14ac:dyDescent="0.3">
      <c r="A2880">
        <v>2879</v>
      </c>
      <c r="B2880" t="s">
        <v>6064</v>
      </c>
      <c r="C2880">
        <v>2013</v>
      </c>
      <c r="D2880">
        <v>41289</v>
      </c>
      <c r="E2880">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1.3513999999999995</v>
      </c>
    </row>
    <row r="2881" spans="1:22" x14ac:dyDescent="0.3">
      <c r="A2881">
        <v>2880</v>
      </c>
      <c r="B2881" t="s">
        <v>6064</v>
      </c>
      <c r="C2881">
        <v>2013</v>
      </c>
      <c r="D2881">
        <v>41289</v>
      </c>
      <c r="E288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254.96999999999997</v>
      </c>
      <c r="T2881">
        <v>3</v>
      </c>
      <c r="U2881">
        <v>0</v>
      </c>
      <c r="V2881">
        <v>91.789199999999994</v>
      </c>
    </row>
    <row r="2882" spans="1:22" x14ac:dyDescent="0.3">
      <c r="A2882">
        <v>2881</v>
      </c>
      <c r="B2882" t="s">
        <v>6065</v>
      </c>
      <c r="C2882">
        <v>2013</v>
      </c>
      <c r="D2882">
        <v>41537</v>
      </c>
      <c r="E2882">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3">
      <c r="A2883">
        <v>2882</v>
      </c>
      <c r="B2883" t="s">
        <v>6065</v>
      </c>
      <c r="C2883">
        <v>2013</v>
      </c>
      <c r="D2883">
        <v>41537</v>
      </c>
      <c r="E2883">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8.0996999999999986</v>
      </c>
    </row>
    <row r="2884" spans="1:22" x14ac:dyDescent="0.3">
      <c r="A2884">
        <v>2883</v>
      </c>
      <c r="B2884" t="s">
        <v>6067</v>
      </c>
      <c r="C2884">
        <v>2011</v>
      </c>
      <c r="D2884">
        <v>40596</v>
      </c>
      <c r="E2884">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8.8499999999999979</v>
      </c>
      <c r="T2884">
        <v>5</v>
      </c>
      <c r="U2884">
        <v>0.8</v>
      </c>
      <c r="V2884">
        <v>-13.717499999999998</v>
      </c>
    </row>
    <row r="2885" spans="1:22" x14ac:dyDescent="0.3">
      <c r="A2885">
        <v>2884</v>
      </c>
      <c r="B2885" t="s">
        <v>6068</v>
      </c>
      <c r="C2885">
        <v>2013</v>
      </c>
      <c r="D2885">
        <v>41590</v>
      </c>
      <c r="E2885">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3">
      <c r="A2886">
        <v>2885</v>
      </c>
      <c r="B2886" t="s">
        <v>6069</v>
      </c>
      <c r="C2886">
        <v>2013</v>
      </c>
      <c r="D2886">
        <v>41304</v>
      </c>
      <c r="E2886">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3">
      <c r="A2887">
        <v>2886</v>
      </c>
      <c r="B2887" t="s">
        <v>6070</v>
      </c>
      <c r="C2887">
        <v>2013</v>
      </c>
      <c r="D2887">
        <v>41566</v>
      </c>
      <c r="E2887">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-34.64100000000002</v>
      </c>
    </row>
    <row r="2888" spans="1:22" x14ac:dyDescent="0.3">
      <c r="A2888">
        <v>2887</v>
      </c>
      <c r="B2888" t="s">
        <v>6071</v>
      </c>
      <c r="C2888">
        <v>2014</v>
      </c>
      <c r="D2888">
        <v>41992</v>
      </c>
      <c r="E2888">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3">
      <c r="A2889">
        <v>2888</v>
      </c>
      <c r="B2889" t="s">
        <v>6071</v>
      </c>
      <c r="C2889">
        <v>2014</v>
      </c>
      <c r="D2889">
        <v>41992</v>
      </c>
      <c r="E2889">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6.2208000000000006</v>
      </c>
    </row>
    <row r="2890" spans="1:22" x14ac:dyDescent="0.3">
      <c r="A2890">
        <v>2889</v>
      </c>
      <c r="B2890" t="s">
        <v>6071</v>
      </c>
      <c r="C2890">
        <v>2014</v>
      </c>
      <c r="D2890">
        <v>41992</v>
      </c>
      <c r="E2890">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32.400000000000006</v>
      </c>
      <c r="T2890">
        <v>5</v>
      </c>
      <c r="U2890">
        <v>0</v>
      </c>
      <c r="V2890">
        <v>15.552000000000001</v>
      </c>
    </row>
    <row r="2891" spans="1:22" x14ac:dyDescent="0.3">
      <c r="A2891">
        <v>2890</v>
      </c>
      <c r="B2891" t="s">
        <v>6072</v>
      </c>
      <c r="C2891">
        <v>2014</v>
      </c>
      <c r="D2891">
        <v>41946</v>
      </c>
      <c r="E289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23.849999999999998</v>
      </c>
      <c r="T2891">
        <v>5</v>
      </c>
      <c r="U2891">
        <v>0</v>
      </c>
      <c r="V2891">
        <v>10.732499999999998</v>
      </c>
    </row>
    <row r="2892" spans="1:22" x14ac:dyDescent="0.3">
      <c r="A2892">
        <v>2891</v>
      </c>
      <c r="B2892" t="s">
        <v>6075</v>
      </c>
      <c r="C2892">
        <v>2011</v>
      </c>
      <c r="D2892">
        <v>40662</v>
      </c>
      <c r="E2892">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12.990000000000002</v>
      </c>
    </row>
    <row r="2893" spans="1:22" x14ac:dyDescent="0.3">
      <c r="A2893">
        <v>2892</v>
      </c>
      <c r="B2893" t="s">
        <v>6075</v>
      </c>
      <c r="C2893">
        <v>2011</v>
      </c>
      <c r="D2893">
        <v>40662</v>
      </c>
      <c r="E2893">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3">
      <c r="A2894">
        <v>2893</v>
      </c>
      <c r="B2894" t="s">
        <v>6079</v>
      </c>
      <c r="C2894">
        <v>2014</v>
      </c>
      <c r="D2894">
        <v>41936</v>
      </c>
      <c r="E2894">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5.6644000000000005</v>
      </c>
    </row>
    <row r="2895" spans="1:22" x14ac:dyDescent="0.3">
      <c r="A2895">
        <v>2894</v>
      </c>
      <c r="B2895" t="s">
        <v>6079</v>
      </c>
      <c r="C2895">
        <v>2014</v>
      </c>
      <c r="D2895">
        <v>41936</v>
      </c>
      <c r="E2895">
        <v>41942</v>
      </c>
      <c r="F2895" t="s">
        <v>50</v>
      </c>
      <c r="G2895" t="s">
        <v>371</v>
      </c>
      <c r="H2895" t="s">
        <v>372</v>
      </c>
      <c r="I2895" t="s">
        <v>41</v>
      </c>
      <c r="J2895" t="s">
        <v>27</v>
      </c>
      <c r="K2895" t="s">
        <v>389</v>
      </c>
      <c r="L2895" t="s">
        <v>267</v>
      </c>
      <c r="M2895">
        <v>14609</v>
      </c>
      <c r="N2895" t="s">
        <v>148</v>
      </c>
      <c r="O2895" t="s">
        <v>913</v>
      </c>
      <c r="P2895" t="s">
        <v>46</v>
      </c>
      <c r="Q2895" t="s">
        <v>90</v>
      </c>
      <c r="R2895" t="s">
        <v>914</v>
      </c>
      <c r="S2895">
        <v>26.400000000000002</v>
      </c>
      <c r="T2895">
        <v>5</v>
      </c>
      <c r="U2895">
        <v>0</v>
      </c>
      <c r="V2895">
        <v>11.879999999999999</v>
      </c>
    </row>
    <row r="2896" spans="1:22" x14ac:dyDescent="0.3">
      <c r="A2896">
        <v>2895</v>
      </c>
      <c r="B2896" t="s">
        <v>6079</v>
      </c>
      <c r="C2896">
        <v>2014</v>
      </c>
      <c r="D2896">
        <v>41936</v>
      </c>
      <c r="E2896">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29.013600000000004</v>
      </c>
    </row>
    <row r="2897" spans="1:22" x14ac:dyDescent="0.3">
      <c r="A2897">
        <v>2896</v>
      </c>
      <c r="B2897" t="s">
        <v>6079</v>
      </c>
      <c r="C2897">
        <v>2014</v>
      </c>
      <c r="D2897">
        <v>41936</v>
      </c>
      <c r="E2897">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10.046400000000002</v>
      </c>
    </row>
    <row r="2898" spans="1:22" x14ac:dyDescent="0.3">
      <c r="A2898">
        <v>2897</v>
      </c>
      <c r="B2898" t="s">
        <v>6084</v>
      </c>
      <c r="C2898">
        <v>2011</v>
      </c>
      <c r="D2898">
        <v>40632</v>
      </c>
      <c r="E2898">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3">
      <c r="A2899">
        <v>2898</v>
      </c>
      <c r="B2899" t="s">
        <v>6085</v>
      </c>
      <c r="C2899">
        <v>2013</v>
      </c>
      <c r="D2899">
        <v>41278</v>
      </c>
      <c r="E2899">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959.96800000000007</v>
      </c>
      <c r="T2899">
        <v>4</v>
      </c>
      <c r="U2899">
        <v>0.2</v>
      </c>
      <c r="V2899">
        <v>119.99599999999992</v>
      </c>
    </row>
    <row r="2900" spans="1:22" x14ac:dyDescent="0.3">
      <c r="A2900">
        <v>2899</v>
      </c>
      <c r="B2900" t="s">
        <v>6086</v>
      </c>
      <c r="C2900">
        <v>2012</v>
      </c>
      <c r="D2900">
        <v>41025</v>
      </c>
      <c r="E2900">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-5.8346000000000231</v>
      </c>
    </row>
    <row r="2901" spans="1:22" x14ac:dyDescent="0.3">
      <c r="A2901">
        <v>2900</v>
      </c>
      <c r="B2901" t="s">
        <v>6087</v>
      </c>
      <c r="C2901">
        <v>2012</v>
      </c>
      <c r="D2901">
        <v>41164</v>
      </c>
      <c r="E290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479.98400000000004</v>
      </c>
      <c r="T2901">
        <v>2</v>
      </c>
      <c r="U2901">
        <v>0.2</v>
      </c>
      <c r="V2901">
        <v>59.997999999999962</v>
      </c>
    </row>
    <row r="2902" spans="1:22" x14ac:dyDescent="0.3">
      <c r="A2902">
        <v>2901</v>
      </c>
      <c r="B2902" t="s">
        <v>6087</v>
      </c>
      <c r="C2902">
        <v>2012</v>
      </c>
      <c r="D2902">
        <v>41164</v>
      </c>
      <c r="E2902">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3">
      <c r="A2903">
        <v>2902</v>
      </c>
      <c r="B2903" t="s">
        <v>6088</v>
      </c>
      <c r="C2903">
        <v>2014</v>
      </c>
      <c r="D2903">
        <v>41894</v>
      </c>
      <c r="E2903">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84.943599999999989</v>
      </c>
    </row>
    <row r="2904" spans="1:22" x14ac:dyDescent="0.3">
      <c r="A2904">
        <v>2903</v>
      </c>
      <c r="B2904" t="s">
        <v>6089</v>
      </c>
      <c r="C2904">
        <v>2013</v>
      </c>
      <c r="D2904">
        <v>41438</v>
      </c>
      <c r="E2904">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23.120000000000005</v>
      </c>
      <c r="T2904">
        <v>5</v>
      </c>
      <c r="U2904">
        <v>0.2</v>
      </c>
      <c r="V2904">
        <v>8.3810000000000002</v>
      </c>
    </row>
    <row r="2905" spans="1:22" x14ac:dyDescent="0.3">
      <c r="A2905">
        <v>2904</v>
      </c>
      <c r="B2905" t="s">
        <v>6090</v>
      </c>
      <c r="C2905">
        <v>2013</v>
      </c>
      <c r="D2905">
        <v>41453</v>
      </c>
      <c r="E2905">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12.175799999999999</v>
      </c>
    </row>
    <row r="2906" spans="1:22" x14ac:dyDescent="0.3">
      <c r="A2906">
        <v>2905</v>
      </c>
      <c r="B2906" t="s">
        <v>6090</v>
      </c>
      <c r="C2906">
        <v>2013</v>
      </c>
      <c r="D2906">
        <v>41453</v>
      </c>
      <c r="E2906">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-7.7094000000001017</v>
      </c>
    </row>
    <row r="2907" spans="1:22" x14ac:dyDescent="0.3">
      <c r="A2907">
        <v>2906</v>
      </c>
      <c r="B2907" t="s">
        <v>6092</v>
      </c>
      <c r="C2907">
        <v>2011</v>
      </c>
      <c r="D2907">
        <v>40812</v>
      </c>
      <c r="E2907">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3">
      <c r="A2908">
        <v>2907</v>
      </c>
      <c r="B2908" t="s">
        <v>6095</v>
      </c>
      <c r="C2908">
        <v>2014</v>
      </c>
      <c r="D2908">
        <v>41947</v>
      </c>
      <c r="E2908">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3.8519999999999994</v>
      </c>
    </row>
    <row r="2909" spans="1:22" x14ac:dyDescent="0.3">
      <c r="A2909">
        <v>2908</v>
      </c>
      <c r="B2909" t="s">
        <v>6095</v>
      </c>
      <c r="C2909">
        <v>2014</v>
      </c>
      <c r="D2909">
        <v>41947</v>
      </c>
      <c r="E2909">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52.400000000000006</v>
      </c>
      <c r="T2909">
        <v>5</v>
      </c>
      <c r="U2909">
        <v>0</v>
      </c>
      <c r="V2909">
        <v>14.148</v>
      </c>
    </row>
    <row r="2910" spans="1:22" x14ac:dyDescent="0.3">
      <c r="A2910">
        <v>2909</v>
      </c>
      <c r="B2910" t="s">
        <v>6095</v>
      </c>
      <c r="C2910">
        <v>2014</v>
      </c>
      <c r="D2910">
        <v>41947</v>
      </c>
      <c r="E2910">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14.940000000000001</v>
      </c>
      <c r="T2910">
        <v>3</v>
      </c>
      <c r="U2910">
        <v>0</v>
      </c>
      <c r="V2910">
        <v>6.8723999999999998</v>
      </c>
    </row>
    <row r="2911" spans="1:22" x14ac:dyDescent="0.3">
      <c r="A2911">
        <v>2910</v>
      </c>
      <c r="B2911" t="s">
        <v>6098</v>
      </c>
      <c r="C2911">
        <v>2014</v>
      </c>
      <c r="D2911">
        <v>41690</v>
      </c>
      <c r="E291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0.2244000000000006</v>
      </c>
    </row>
    <row r="2912" spans="1:22" x14ac:dyDescent="0.3">
      <c r="A2912">
        <v>2911</v>
      </c>
      <c r="B2912" t="s">
        <v>6099</v>
      </c>
      <c r="C2912">
        <v>2012</v>
      </c>
      <c r="D2912">
        <v>41218</v>
      </c>
      <c r="E2912">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24.196000000000012</v>
      </c>
    </row>
    <row r="2913" spans="1:22" x14ac:dyDescent="0.3">
      <c r="A2913">
        <v>2912</v>
      </c>
      <c r="B2913" t="s">
        <v>6100</v>
      </c>
      <c r="C2913">
        <v>2011</v>
      </c>
      <c r="D2913">
        <v>40710</v>
      </c>
      <c r="E2913">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3">
      <c r="A2914">
        <v>2913</v>
      </c>
      <c r="B2914" t="s">
        <v>6100</v>
      </c>
      <c r="C2914">
        <v>2011</v>
      </c>
      <c r="D2914">
        <v>40710</v>
      </c>
      <c r="E2914">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10.499999999999996</v>
      </c>
    </row>
    <row r="2915" spans="1:22" x14ac:dyDescent="0.3">
      <c r="A2915">
        <v>2914</v>
      </c>
      <c r="B2915" t="s">
        <v>6100</v>
      </c>
      <c r="C2915">
        <v>2011</v>
      </c>
      <c r="D2915">
        <v>40710</v>
      </c>
      <c r="E2915">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39.552000000000007</v>
      </c>
      <c r="T2915">
        <v>3</v>
      </c>
      <c r="U2915">
        <v>0.2</v>
      </c>
      <c r="V2915">
        <v>14.337599999999998</v>
      </c>
    </row>
    <row r="2916" spans="1:22" x14ac:dyDescent="0.3">
      <c r="A2916">
        <v>2915</v>
      </c>
      <c r="B2916" t="s">
        <v>6105</v>
      </c>
      <c r="C2916">
        <v>2012</v>
      </c>
      <c r="D2916">
        <v>41194</v>
      </c>
      <c r="E2916">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3">
      <c r="A2917">
        <v>2916</v>
      </c>
      <c r="B2917" t="s">
        <v>6105</v>
      </c>
      <c r="C2917">
        <v>2012</v>
      </c>
      <c r="D2917">
        <v>41194</v>
      </c>
      <c r="E2917">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5.6519999999999992</v>
      </c>
    </row>
    <row r="2918" spans="1:22" x14ac:dyDescent="0.3">
      <c r="A2918">
        <v>2917</v>
      </c>
      <c r="B2918" t="s">
        <v>6105</v>
      </c>
      <c r="C2918">
        <v>2012</v>
      </c>
      <c r="D2918">
        <v>41194</v>
      </c>
      <c r="E2918">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71.269200000000012</v>
      </c>
    </row>
    <row r="2919" spans="1:22" x14ac:dyDescent="0.3">
      <c r="A2919">
        <v>2918</v>
      </c>
      <c r="B2919" t="s">
        <v>6107</v>
      </c>
      <c r="C2919">
        <v>2014</v>
      </c>
      <c r="D2919">
        <v>41879</v>
      </c>
      <c r="E2919">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5.9520000000000008</v>
      </c>
      <c r="T2919">
        <v>1</v>
      </c>
      <c r="U2919">
        <v>0.2</v>
      </c>
      <c r="V2919">
        <v>0.37200000000000011</v>
      </c>
    </row>
    <row r="2920" spans="1:22" x14ac:dyDescent="0.3">
      <c r="A2920">
        <v>2919</v>
      </c>
      <c r="B2920" t="s">
        <v>6110</v>
      </c>
      <c r="C2920">
        <v>2013</v>
      </c>
      <c r="D2920">
        <v>41602</v>
      </c>
      <c r="E2920">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2.3699999999999983</v>
      </c>
    </row>
    <row r="2921" spans="1:22" x14ac:dyDescent="0.3">
      <c r="A2921">
        <v>2920</v>
      </c>
      <c r="B2921" t="s">
        <v>6110</v>
      </c>
      <c r="C2921">
        <v>2013</v>
      </c>
      <c r="D2921">
        <v>41602</v>
      </c>
      <c r="E292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14.368000000000002</v>
      </c>
      <c r="T2921">
        <v>2</v>
      </c>
      <c r="U2921">
        <v>0.2</v>
      </c>
      <c r="V2921">
        <v>3.9512</v>
      </c>
    </row>
    <row r="2922" spans="1:22" x14ac:dyDescent="0.3">
      <c r="A2922">
        <v>2921</v>
      </c>
      <c r="B2922" t="s">
        <v>6110</v>
      </c>
      <c r="C2922">
        <v>2013</v>
      </c>
      <c r="D2922">
        <v>41602</v>
      </c>
      <c r="E2922">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70.448000000000008</v>
      </c>
      <c r="T2922">
        <v>7</v>
      </c>
      <c r="U2922">
        <v>0.2</v>
      </c>
      <c r="V2922">
        <v>12.328399999999988</v>
      </c>
    </row>
    <row r="2923" spans="1:22" x14ac:dyDescent="0.3">
      <c r="A2923">
        <v>2922</v>
      </c>
      <c r="B2923" t="s">
        <v>6111</v>
      </c>
      <c r="C2923">
        <v>2014</v>
      </c>
      <c r="D2923">
        <v>41670</v>
      </c>
      <c r="E2923">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6.4649999999999892</v>
      </c>
    </row>
    <row r="2924" spans="1:22" x14ac:dyDescent="0.3">
      <c r="A2924">
        <v>2923</v>
      </c>
      <c r="B2924" t="s">
        <v>6112</v>
      </c>
      <c r="C2924">
        <v>2012</v>
      </c>
      <c r="D2924">
        <v>41243</v>
      </c>
      <c r="E2924">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3.8819999999999988</v>
      </c>
      <c r="T2924">
        <v>3</v>
      </c>
      <c r="U2924">
        <v>0.8</v>
      </c>
      <c r="V2924">
        <v>-5.8230000000000004</v>
      </c>
    </row>
    <row r="2925" spans="1:22" x14ac:dyDescent="0.3">
      <c r="A2925">
        <v>2924</v>
      </c>
      <c r="B2925" t="s">
        <v>6113</v>
      </c>
      <c r="C2925">
        <v>2011</v>
      </c>
      <c r="D2925">
        <v>40722</v>
      </c>
      <c r="E2925">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3">
      <c r="A2926">
        <v>2925</v>
      </c>
      <c r="B2926" t="s">
        <v>6114</v>
      </c>
      <c r="C2926">
        <v>2011</v>
      </c>
      <c r="D2926">
        <v>40788</v>
      </c>
      <c r="E2926">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8.9549999999999983</v>
      </c>
    </row>
    <row r="2927" spans="1:22" x14ac:dyDescent="0.3">
      <c r="A2927">
        <v>2926</v>
      </c>
      <c r="B2927" t="s">
        <v>6114</v>
      </c>
      <c r="C2927">
        <v>2011</v>
      </c>
      <c r="D2927">
        <v>40788</v>
      </c>
      <c r="E2927">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4.9496999999999929</v>
      </c>
    </row>
    <row r="2928" spans="1:22" x14ac:dyDescent="0.3">
      <c r="A2928">
        <v>2927</v>
      </c>
      <c r="B2928" t="s">
        <v>6117</v>
      </c>
      <c r="C2928">
        <v>2014</v>
      </c>
      <c r="D2928">
        <v>41831</v>
      </c>
      <c r="E2928">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7.9128000000000007</v>
      </c>
    </row>
    <row r="2929" spans="1:22" x14ac:dyDescent="0.3">
      <c r="A2929">
        <v>2928</v>
      </c>
      <c r="B2929" t="s">
        <v>6120</v>
      </c>
      <c r="C2929">
        <v>2014</v>
      </c>
      <c r="D2929">
        <v>41795</v>
      </c>
      <c r="E2929">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3">
      <c r="A2930">
        <v>2929</v>
      </c>
      <c r="B2930" t="s">
        <v>6122</v>
      </c>
      <c r="C2930">
        <v>2014</v>
      </c>
      <c r="D2930">
        <v>41932</v>
      </c>
      <c r="E2930">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1633.1880000000003</v>
      </c>
      <c r="T2930">
        <v>4</v>
      </c>
      <c r="U2930">
        <v>0.7</v>
      </c>
      <c r="V2930">
        <v>-1306.5504000000001</v>
      </c>
    </row>
    <row r="2931" spans="1:22" x14ac:dyDescent="0.3">
      <c r="A2931">
        <v>2930</v>
      </c>
      <c r="B2931" t="s">
        <v>6123</v>
      </c>
      <c r="C2931">
        <v>2014</v>
      </c>
      <c r="D2931">
        <v>41962</v>
      </c>
      <c r="E293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3">
      <c r="A2932">
        <v>2931</v>
      </c>
      <c r="B2932" t="s">
        <v>6124</v>
      </c>
      <c r="C2932">
        <v>2012</v>
      </c>
      <c r="D2932">
        <v>41129</v>
      </c>
      <c r="E2932">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6.6080000000000005</v>
      </c>
      <c r="T2932">
        <v>2</v>
      </c>
      <c r="U2932">
        <v>0.2</v>
      </c>
      <c r="V2932">
        <v>2.2302</v>
      </c>
    </row>
    <row r="2933" spans="1:22" x14ac:dyDescent="0.3">
      <c r="A2933">
        <v>2932</v>
      </c>
      <c r="B2933" t="s">
        <v>6124</v>
      </c>
      <c r="C2933">
        <v>2012</v>
      </c>
      <c r="D2933">
        <v>41129</v>
      </c>
      <c r="E2933">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2.7299999999999995</v>
      </c>
    </row>
    <row r="2934" spans="1:22" x14ac:dyDescent="0.3">
      <c r="A2934">
        <v>2933</v>
      </c>
      <c r="B2934" t="s">
        <v>6124</v>
      </c>
      <c r="C2934">
        <v>2012</v>
      </c>
      <c r="D2934">
        <v>41129</v>
      </c>
      <c r="E2934">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10.858800000000002</v>
      </c>
    </row>
    <row r="2935" spans="1:22" x14ac:dyDescent="0.3">
      <c r="A2935">
        <v>2934</v>
      </c>
      <c r="B2935" t="s">
        <v>6125</v>
      </c>
      <c r="C2935">
        <v>2013</v>
      </c>
      <c r="D2935">
        <v>41615</v>
      </c>
      <c r="E2935">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156.79200000000003</v>
      </c>
      <c r="T2935">
        <v>1</v>
      </c>
      <c r="U2935">
        <v>0.2</v>
      </c>
      <c r="V2935">
        <v>13.719300000000004</v>
      </c>
    </row>
    <row r="2936" spans="1:22" x14ac:dyDescent="0.3">
      <c r="A2936">
        <v>2935</v>
      </c>
      <c r="B2936" t="s">
        <v>6125</v>
      </c>
      <c r="C2936">
        <v>2013</v>
      </c>
      <c r="D2936">
        <v>41615</v>
      </c>
      <c r="E2936">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431.97600000000006</v>
      </c>
      <c r="T2936">
        <v>3</v>
      </c>
      <c r="U2936">
        <v>0.2</v>
      </c>
      <c r="V2936">
        <v>26.998499999999993</v>
      </c>
    </row>
    <row r="2937" spans="1:22" x14ac:dyDescent="0.3">
      <c r="A2937">
        <v>2936</v>
      </c>
      <c r="B2937" t="s">
        <v>6125</v>
      </c>
      <c r="C2937">
        <v>2013</v>
      </c>
      <c r="D2937">
        <v>41615</v>
      </c>
      <c r="E2937">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16.150499999999997</v>
      </c>
    </row>
    <row r="2938" spans="1:22" x14ac:dyDescent="0.3">
      <c r="A2938">
        <v>2937</v>
      </c>
      <c r="B2938" t="s">
        <v>6125</v>
      </c>
      <c r="C2938">
        <v>2013</v>
      </c>
      <c r="D2938">
        <v>41615</v>
      </c>
      <c r="E2938">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15.342599999999997</v>
      </c>
    </row>
    <row r="2939" spans="1:22" x14ac:dyDescent="0.3">
      <c r="A2939">
        <v>2938</v>
      </c>
      <c r="B2939" t="s">
        <v>6125</v>
      </c>
      <c r="C2939">
        <v>2013</v>
      </c>
      <c r="D2939">
        <v>41615</v>
      </c>
      <c r="E2939">
        <v>41621</v>
      </c>
      <c r="F2939" t="s">
        <v>50</v>
      </c>
      <c r="G2939" t="s">
        <v>1878</v>
      </c>
      <c r="H2939" t="s">
        <v>1879</v>
      </c>
      <c r="I2939" t="s">
        <v>26</v>
      </c>
      <c r="J2939" t="s">
        <v>27</v>
      </c>
      <c r="K2939" t="s">
        <v>95</v>
      </c>
      <c r="L2939" t="s">
        <v>96</v>
      </c>
      <c r="M2939">
        <v>98105</v>
      </c>
      <c r="N2939" t="s">
        <v>44</v>
      </c>
      <c r="O2939" t="s">
        <v>569</v>
      </c>
      <c r="P2939" t="s">
        <v>46</v>
      </c>
      <c r="Q2939" t="s">
        <v>90</v>
      </c>
      <c r="R2939" t="s">
        <v>570</v>
      </c>
      <c r="S2939">
        <v>248.07999999999998</v>
      </c>
      <c r="T2939">
        <v>7</v>
      </c>
      <c r="U2939">
        <v>0</v>
      </c>
      <c r="V2939">
        <v>116.59759999999997</v>
      </c>
    </row>
    <row r="2940" spans="1:22" x14ac:dyDescent="0.3">
      <c r="A2940">
        <v>2939</v>
      </c>
      <c r="B2940" t="s">
        <v>6125</v>
      </c>
      <c r="C2940">
        <v>2013</v>
      </c>
      <c r="D2940">
        <v>41615</v>
      </c>
      <c r="E2940">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89.158999999999992</v>
      </c>
    </row>
    <row r="2941" spans="1:22" x14ac:dyDescent="0.3">
      <c r="A2941">
        <v>2940</v>
      </c>
      <c r="B2941" t="s">
        <v>6125</v>
      </c>
      <c r="C2941">
        <v>2013</v>
      </c>
      <c r="D2941">
        <v>41615</v>
      </c>
      <c r="E294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59.808000000000007</v>
      </c>
      <c r="T2941">
        <v>3</v>
      </c>
      <c r="U2941">
        <v>0.2</v>
      </c>
      <c r="V2941">
        <v>19.4376</v>
      </c>
    </row>
    <row r="2942" spans="1:22" x14ac:dyDescent="0.3">
      <c r="A2942">
        <v>2941</v>
      </c>
      <c r="B2942" t="s">
        <v>6126</v>
      </c>
      <c r="C2942">
        <v>2014</v>
      </c>
      <c r="D2942">
        <v>41724</v>
      </c>
      <c r="E2942">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14.558400000000006</v>
      </c>
    </row>
    <row r="2943" spans="1:22" x14ac:dyDescent="0.3">
      <c r="A2943">
        <v>2942</v>
      </c>
      <c r="B2943" t="s">
        <v>6126</v>
      </c>
      <c r="C2943">
        <v>2014</v>
      </c>
      <c r="D2943">
        <v>41724</v>
      </c>
      <c r="E2943">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1526.5600000000002</v>
      </c>
      <c r="T2943">
        <v>7</v>
      </c>
      <c r="U2943">
        <v>0</v>
      </c>
      <c r="V2943">
        <v>427.43679999999995</v>
      </c>
    </row>
    <row r="2944" spans="1:22" x14ac:dyDescent="0.3">
      <c r="A2944">
        <v>2943</v>
      </c>
      <c r="B2944" t="s">
        <v>6126</v>
      </c>
      <c r="C2944">
        <v>2014</v>
      </c>
      <c r="D2944">
        <v>41724</v>
      </c>
      <c r="E2944">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368.96999999999997</v>
      </c>
      <c r="T2944">
        <v>3</v>
      </c>
      <c r="U2944">
        <v>0</v>
      </c>
      <c r="V2944">
        <v>40.586699999999979</v>
      </c>
    </row>
    <row r="2945" spans="1:22" x14ac:dyDescent="0.3">
      <c r="A2945">
        <v>2944</v>
      </c>
      <c r="B2945" t="s">
        <v>6129</v>
      </c>
      <c r="C2945">
        <v>2014</v>
      </c>
      <c r="D2945">
        <v>41963</v>
      </c>
      <c r="E2945">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3">
      <c r="A2946">
        <v>2945</v>
      </c>
      <c r="B2946" t="s">
        <v>6129</v>
      </c>
      <c r="C2946">
        <v>2014</v>
      </c>
      <c r="D2946">
        <v>41963</v>
      </c>
      <c r="E2946">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3">
      <c r="A2947">
        <v>2946</v>
      </c>
      <c r="B2947" t="s">
        <v>6132</v>
      </c>
      <c r="C2947">
        <v>2013</v>
      </c>
      <c r="D2947">
        <v>41583</v>
      </c>
      <c r="E2947">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3">
      <c r="A2948">
        <v>2947</v>
      </c>
      <c r="B2948" t="s">
        <v>6133</v>
      </c>
      <c r="C2948">
        <v>2014</v>
      </c>
      <c r="D2948">
        <v>41988</v>
      </c>
      <c r="E2948">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11.025000000000002</v>
      </c>
    </row>
    <row r="2949" spans="1:22" x14ac:dyDescent="0.3">
      <c r="A2949">
        <v>2948</v>
      </c>
      <c r="B2949" t="s">
        <v>6133</v>
      </c>
      <c r="C2949">
        <v>2014</v>
      </c>
      <c r="D2949">
        <v>41988</v>
      </c>
      <c r="E2949">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3">
      <c r="A2950">
        <v>2949</v>
      </c>
      <c r="B2950" t="s">
        <v>6133</v>
      </c>
      <c r="C2950">
        <v>2014</v>
      </c>
      <c r="D2950">
        <v>41988</v>
      </c>
      <c r="E2950">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3">
      <c r="A2951">
        <v>2950</v>
      </c>
      <c r="B2951" t="s">
        <v>6138</v>
      </c>
      <c r="C2951">
        <v>2014</v>
      </c>
      <c r="D2951">
        <v>41956</v>
      </c>
      <c r="E295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12.999999999999998</v>
      </c>
    </row>
    <row r="2952" spans="1:22" x14ac:dyDescent="0.3">
      <c r="A2952">
        <v>2951</v>
      </c>
      <c r="B2952" t="s">
        <v>6138</v>
      </c>
      <c r="C2952">
        <v>2014</v>
      </c>
      <c r="D2952">
        <v>41956</v>
      </c>
      <c r="E2952">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23.120000000000005</v>
      </c>
      <c r="T2952">
        <v>5</v>
      </c>
      <c r="U2952">
        <v>0.2</v>
      </c>
      <c r="V2952">
        <v>8.3810000000000002</v>
      </c>
    </row>
    <row r="2953" spans="1:22" x14ac:dyDescent="0.3">
      <c r="A2953">
        <v>2952</v>
      </c>
      <c r="B2953" t="s">
        <v>6138</v>
      </c>
      <c r="C2953">
        <v>2014</v>
      </c>
      <c r="D2953">
        <v>41956</v>
      </c>
      <c r="E2953">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113.88800000000002</v>
      </c>
      <c r="T2953">
        <v>2</v>
      </c>
      <c r="U2953">
        <v>0.2</v>
      </c>
      <c r="V2953">
        <v>9.9651999999999994</v>
      </c>
    </row>
    <row r="2954" spans="1:22" x14ac:dyDescent="0.3">
      <c r="A2954">
        <v>2953</v>
      </c>
      <c r="B2954" t="s">
        <v>6138</v>
      </c>
      <c r="C2954">
        <v>2014</v>
      </c>
      <c r="D2954">
        <v>41956</v>
      </c>
      <c r="E2954">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113.56800000000001</v>
      </c>
      <c r="T2954">
        <v>2</v>
      </c>
      <c r="U2954">
        <v>0.2</v>
      </c>
      <c r="V2954">
        <v>-5.6784000000000034</v>
      </c>
    </row>
    <row r="2955" spans="1:22" x14ac:dyDescent="0.3">
      <c r="A2955">
        <v>2954</v>
      </c>
      <c r="B2955" t="s">
        <v>6138</v>
      </c>
      <c r="C2955">
        <v>2014</v>
      </c>
      <c r="D2955">
        <v>41956</v>
      </c>
      <c r="E2955">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7.9200000000000008</v>
      </c>
      <c r="T2955">
        <v>2</v>
      </c>
      <c r="U2955">
        <v>0.2</v>
      </c>
      <c r="V2955">
        <v>0.69299999999999984</v>
      </c>
    </row>
    <row r="2956" spans="1:22" x14ac:dyDescent="0.3">
      <c r="A2956">
        <v>2955</v>
      </c>
      <c r="B2956" t="s">
        <v>6138</v>
      </c>
      <c r="C2956">
        <v>2014</v>
      </c>
      <c r="D2956">
        <v>41956</v>
      </c>
      <c r="E2956">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50.398800000000023</v>
      </c>
    </row>
    <row r="2957" spans="1:22" x14ac:dyDescent="0.3">
      <c r="A2957">
        <v>2956</v>
      </c>
      <c r="B2957" t="s">
        <v>6147</v>
      </c>
      <c r="C2957">
        <v>2013</v>
      </c>
      <c r="D2957">
        <v>41505</v>
      </c>
      <c r="E2957">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11.597099999999998</v>
      </c>
    </row>
    <row r="2958" spans="1:22" x14ac:dyDescent="0.3">
      <c r="A2958">
        <v>2957</v>
      </c>
      <c r="B2958" t="s">
        <v>6148</v>
      </c>
      <c r="C2958">
        <v>2014</v>
      </c>
      <c r="D2958">
        <v>41818</v>
      </c>
      <c r="E2958">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191.64600000000002</v>
      </c>
      <c r="T2958">
        <v>3</v>
      </c>
      <c r="U2958">
        <v>0.1</v>
      </c>
      <c r="V2958">
        <v>31.94100000000001</v>
      </c>
    </row>
    <row r="2959" spans="1:22" x14ac:dyDescent="0.3">
      <c r="A2959">
        <v>2958</v>
      </c>
      <c r="B2959" t="s">
        <v>6151</v>
      </c>
      <c r="C2959">
        <v>2014</v>
      </c>
      <c r="D2959">
        <v>41764</v>
      </c>
      <c r="E2959">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-1.9274999999999993</v>
      </c>
    </row>
    <row r="2960" spans="1:22" x14ac:dyDescent="0.3">
      <c r="A2960">
        <v>2959</v>
      </c>
      <c r="B2960" t="s">
        <v>6152</v>
      </c>
      <c r="C2960">
        <v>2012</v>
      </c>
      <c r="D2960">
        <v>41267</v>
      </c>
      <c r="E2960">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19.936000000000003</v>
      </c>
      <c r="T2960">
        <v>4</v>
      </c>
      <c r="U2960">
        <v>0.2</v>
      </c>
      <c r="V2960">
        <v>7.2267999999999999</v>
      </c>
    </row>
    <row r="2961" spans="1:22" x14ac:dyDescent="0.3">
      <c r="A2961">
        <v>2960</v>
      </c>
      <c r="B2961" t="s">
        <v>6152</v>
      </c>
      <c r="C2961">
        <v>2012</v>
      </c>
      <c r="D2961">
        <v>41267</v>
      </c>
      <c r="E296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3">
      <c r="A2962">
        <v>2961</v>
      </c>
      <c r="B2962" t="s">
        <v>6153</v>
      </c>
      <c r="C2962">
        <v>2014</v>
      </c>
      <c r="D2962">
        <v>41756</v>
      </c>
      <c r="E2962">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9.3563999999999989</v>
      </c>
    </row>
    <row r="2963" spans="1:22" x14ac:dyDescent="0.3">
      <c r="A2963">
        <v>2962</v>
      </c>
      <c r="B2963" t="s">
        <v>6153</v>
      </c>
      <c r="C2963">
        <v>2014</v>
      </c>
      <c r="D2963">
        <v>41756</v>
      </c>
      <c r="E2963">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3">
      <c r="A2964">
        <v>2963</v>
      </c>
      <c r="B2964" t="s">
        <v>6154</v>
      </c>
      <c r="C2964">
        <v>2014</v>
      </c>
      <c r="D2964">
        <v>41990</v>
      </c>
      <c r="E2964">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9.1763999999999974</v>
      </c>
    </row>
    <row r="2965" spans="1:22" x14ac:dyDescent="0.3">
      <c r="A2965">
        <v>2964</v>
      </c>
      <c r="B2965" t="s">
        <v>6154</v>
      </c>
      <c r="C2965">
        <v>2014</v>
      </c>
      <c r="D2965">
        <v>41990</v>
      </c>
      <c r="E2965">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97.184000000000012</v>
      </c>
      <c r="T2965">
        <v>2</v>
      </c>
      <c r="U2965">
        <v>0.2</v>
      </c>
      <c r="V2965">
        <v>6.0740000000000016</v>
      </c>
    </row>
    <row r="2966" spans="1:22" x14ac:dyDescent="0.3">
      <c r="A2966">
        <v>2965</v>
      </c>
      <c r="B2966" t="s">
        <v>6154</v>
      </c>
      <c r="C2966">
        <v>2014</v>
      </c>
      <c r="D2966">
        <v>41990</v>
      </c>
      <c r="E2966">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24.320000000000004</v>
      </c>
      <c r="T2966">
        <v>5</v>
      </c>
      <c r="U2966">
        <v>0.2</v>
      </c>
      <c r="V2966">
        <v>8.2079999999999984</v>
      </c>
    </row>
    <row r="2967" spans="1:22" x14ac:dyDescent="0.3">
      <c r="A2967">
        <v>2966</v>
      </c>
      <c r="B2967" t="s">
        <v>6154</v>
      </c>
      <c r="C2967">
        <v>2014</v>
      </c>
      <c r="D2967">
        <v>41990</v>
      </c>
      <c r="E2967">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7.5840000000000014</v>
      </c>
    </row>
    <row r="2968" spans="1:22" x14ac:dyDescent="0.3">
      <c r="A2968">
        <v>2967</v>
      </c>
      <c r="B2968" t="s">
        <v>6159</v>
      </c>
      <c r="C2968">
        <v>2011</v>
      </c>
      <c r="D2968">
        <v>40904</v>
      </c>
      <c r="E2968">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32.952000000000005</v>
      </c>
      <c r="T2968">
        <v>6</v>
      </c>
      <c r="U2968">
        <v>0.6</v>
      </c>
      <c r="V2968">
        <v>-19.771199999999997</v>
      </c>
    </row>
    <row r="2969" spans="1:22" x14ac:dyDescent="0.3">
      <c r="A2969">
        <v>2968</v>
      </c>
      <c r="B2969" t="s">
        <v>6159</v>
      </c>
      <c r="C2969">
        <v>2011</v>
      </c>
      <c r="D2969">
        <v>40904</v>
      </c>
      <c r="E2969">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30.016000000000005</v>
      </c>
      <c r="T2969">
        <v>4</v>
      </c>
      <c r="U2969">
        <v>0.2</v>
      </c>
      <c r="V2969">
        <v>3.0015999999999998</v>
      </c>
    </row>
    <row r="2970" spans="1:22" x14ac:dyDescent="0.3">
      <c r="A2970">
        <v>2969</v>
      </c>
      <c r="B2970" t="s">
        <v>6160</v>
      </c>
      <c r="C2970">
        <v>2014</v>
      </c>
      <c r="D2970">
        <v>41950</v>
      </c>
      <c r="E2970">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499.58400000000006</v>
      </c>
      <c r="T2970">
        <v>3</v>
      </c>
      <c r="U2970">
        <v>0.2</v>
      </c>
      <c r="V2970">
        <v>43.713600000000014</v>
      </c>
    </row>
    <row r="2971" spans="1:22" x14ac:dyDescent="0.3">
      <c r="A2971">
        <v>2970</v>
      </c>
      <c r="B2971" t="s">
        <v>6160</v>
      </c>
      <c r="C2971">
        <v>2014</v>
      </c>
      <c r="D2971">
        <v>41950</v>
      </c>
      <c r="E297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31.104000000000006</v>
      </c>
      <c r="T2971">
        <v>6</v>
      </c>
      <c r="U2971">
        <v>0.2</v>
      </c>
      <c r="V2971">
        <v>10.8864</v>
      </c>
    </row>
    <row r="2972" spans="1:22" x14ac:dyDescent="0.3">
      <c r="A2972">
        <v>2971</v>
      </c>
      <c r="B2972" t="s">
        <v>6160</v>
      </c>
      <c r="C2972">
        <v>2014</v>
      </c>
      <c r="D2972">
        <v>41950</v>
      </c>
      <c r="E2972">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13.272000000000002</v>
      </c>
      <c r="T2972">
        <v>8</v>
      </c>
      <c r="U2972">
        <v>0.7</v>
      </c>
      <c r="V2972">
        <v>-10.617599999999999</v>
      </c>
    </row>
    <row r="2973" spans="1:22" x14ac:dyDescent="0.3">
      <c r="A2973">
        <v>2972</v>
      </c>
      <c r="B2973" t="s">
        <v>6160</v>
      </c>
      <c r="C2973">
        <v>2014</v>
      </c>
      <c r="D2973">
        <v>41950</v>
      </c>
      <c r="E2973">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28.272000000000006</v>
      </c>
      <c r="T2973">
        <v>2</v>
      </c>
      <c r="U2973">
        <v>0.2</v>
      </c>
      <c r="V2973">
        <v>6.3612000000000002</v>
      </c>
    </row>
    <row r="2974" spans="1:22" x14ac:dyDescent="0.3">
      <c r="A2974">
        <v>2973</v>
      </c>
      <c r="B2974" t="s">
        <v>6160</v>
      </c>
      <c r="C2974">
        <v>2014</v>
      </c>
      <c r="D2974">
        <v>41950</v>
      </c>
      <c r="E2974">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-51.827200000000019</v>
      </c>
    </row>
    <row r="2975" spans="1:22" x14ac:dyDescent="0.3">
      <c r="A2975">
        <v>2974</v>
      </c>
      <c r="B2975" t="s">
        <v>6161</v>
      </c>
      <c r="C2975">
        <v>2014</v>
      </c>
      <c r="D2975">
        <v>41990</v>
      </c>
      <c r="E2975">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5.1839999999999993</v>
      </c>
    </row>
    <row r="2976" spans="1:22" x14ac:dyDescent="0.3">
      <c r="A2976">
        <v>2975</v>
      </c>
      <c r="B2976" t="s">
        <v>6162</v>
      </c>
      <c r="C2976">
        <v>2012</v>
      </c>
      <c r="D2976">
        <v>41036</v>
      </c>
      <c r="E2976">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244.00599999999997</v>
      </c>
      <c r="T2976">
        <v>2</v>
      </c>
      <c r="U2976">
        <v>0.3</v>
      </c>
      <c r="V2976">
        <v>-31.372200000000007</v>
      </c>
    </row>
    <row r="2977" spans="1:22" x14ac:dyDescent="0.3">
      <c r="A2977">
        <v>2976</v>
      </c>
      <c r="B2977" t="s">
        <v>6162</v>
      </c>
      <c r="C2977">
        <v>2012</v>
      </c>
      <c r="D2977">
        <v>41036</v>
      </c>
      <c r="E2977">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15.936000000000002</v>
      </c>
      <c r="T2977">
        <v>4</v>
      </c>
      <c r="U2977">
        <v>0.2</v>
      </c>
      <c r="V2977">
        <v>5.378400000000001</v>
      </c>
    </row>
    <row r="2978" spans="1:22" x14ac:dyDescent="0.3">
      <c r="A2978">
        <v>2977</v>
      </c>
      <c r="B2978" t="s">
        <v>6165</v>
      </c>
      <c r="C2978">
        <v>2014</v>
      </c>
      <c r="D2978">
        <v>41978</v>
      </c>
      <c r="E2978">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188.55199999999996</v>
      </c>
      <c r="T2978">
        <v>7</v>
      </c>
      <c r="U2978">
        <v>0.3</v>
      </c>
      <c r="V2978">
        <v>-2.693600000000032</v>
      </c>
    </row>
    <row r="2979" spans="1:22" x14ac:dyDescent="0.3">
      <c r="A2979">
        <v>2978</v>
      </c>
      <c r="B2979" t="s">
        <v>6168</v>
      </c>
      <c r="C2979">
        <v>2014</v>
      </c>
      <c r="D2979">
        <v>41916</v>
      </c>
      <c r="E2979">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5.8707999999999991</v>
      </c>
    </row>
    <row r="2980" spans="1:22" x14ac:dyDescent="0.3">
      <c r="A2980">
        <v>2979</v>
      </c>
      <c r="B2980" t="s">
        <v>6169</v>
      </c>
      <c r="C2980">
        <v>2011</v>
      </c>
      <c r="D2980">
        <v>40557</v>
      </c>
      <c r="E2980">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545.93999999999994</v>
      </c>
      <c r="T2980">
        <v>6</v>
      </c>
      <c r="U2980">
        <v>0</v>
      </c>
      <c r="V2980">
        <v>87.350400000000036</v>
      </c>
    </row>
    <row r="2981" spans="1:22" x14ac:dyDescent="0.3">
      <c r="A2981">
        <v>2980</v>
      </c>
      <c r="B2981" t="s">
        <v>6171</v>
      </c>
      <c r="C2981">
        <v>2012</v>
      </c>
      <c r="D2981">
        <v>41072</v>
      </c>
      <c r="E298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20.736000000000004</v>
      </c>
      <c r="T2981">
        <v>4</v>
      </c>
      <c r="U2981">
        <v>0.2</v>
      </c>
      <c r="V2981">
        <v>7.2576000000000001</v>
      </c>
    </row>
    <row r="2982" spans="1:22" x14ac:dyDescent="0.3">
      <c r="A2982">
        <v>2981</v>
      </c>
      <c r="B2982" t="s">
        <v>6171</v>
      </c>
      <c r="C2982">
        <v>2012</v>
      </c>
      <c r="D2982">
        <v>41072</v>
      </c>
      <c r="E2982">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4.3295999999999975</v>
      </c>
    </row>
    <row r="2983" spans="1:22" x14ac:dyDescent="0.3">
      <c r="A2983">
        <v>2982</v>
      </c>
      <c r="B2983" t="s">
        <v>6176</v>
      </c>
      <c r="C2983">
        <v>2011</v>
      </c>
      <c r="D2983">
        <v>40736</v>
      </c>
      <c r="E2983">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13.852799999999981</v>
      </c>
    </row>
    <row r="2984" spans="1:22" x14ac:dyDescent="0.3">
      <c r="A2984">
        <v>2983</v>
      </c>
      <c r="B2984" t="s">
        <v>6176</v>
      </c>
      <c r="C2984">
        <v>2011</v>
      </c>
      <c r="D2984">
        <v>40736</v>
      </c>
      <c r="E2984">
        <v>40742</v>
      </c>
      <c r="F2984" t="s">
        <v>50</v>
      </c>
      <c r="G2984" t="s">
        <v>486</v>
      </c>
      <c r="H2984" t="s">
        <v>487</v>
      </c>
      <c r="I2984" t="s">
        <v>26</v>
      </c>
      <c r="J2984" t="s">
        <v>27</v>
      </c>
      <c r="K2984" t="s">
        <v>95</v>
      </c>
      <c r="L2984" t="s">
        <v>96</v>
      </c>
      <c r="M2984">
        <v>98115</v>
      </c>
      <c r="N2984" t="s">
        <v>44</v>
      </c>
      <c r="O2984" t="s">
        <v>2553</v>
      </c>
      <c r="P2984" t="s">
        <v>46</v>
      </c>
      <c r="Q2984" t="s">
        <v>75</v>
      </c>
      <c r="R2984" t="s">
        <v>2554</v>
      </c>
      <c r="S2984">
        <v>11.264000000000001</v>
      </c>
      <c r="T2984">
        <v>4</v>
      </c>
      <c r="U2984">
        <v>0.2</v>
      </c>
      <c r="V2984">
        <v>3.8015999999999992</v>
      </c>
    </row>
    <row r="2985" spans="1:22" x14ac:dyDescent="0.3">
      <c r="A2985">
        <v>2984</v>
      </c>
      <c r="B2985" t="s">
        <v>6177</v>
      </c>
      <c r="C2985">
        <v>2011</v>
      </c>
      <c r="D2985">
        <v>40883</v>
      </c>
      <c r="E2985">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53.424000000000007</v>
      </c>
      <c r="T2985">
        <v>3</v>
      </c>
      <c r="U2985">
        <v>0.2</v>
      </c>
      <c r="V2985">
        <v>4.6746000000000016</v>
      </c>
    </row>
    <row r="2986" spans="1:22" x14ac:dyDescent="0.3">
      <c r="A2986">
        <v>2985</v>
      </c>
      <c r="B2986" t="s">
        <v>6177</v>
      </c>
      <c r="C2986">
        <v>2011</v>
      </c>
      <c r="D2986">
        <v>40883</v>
      </c>
      <c r="E2986">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-170.80380000000002</v>
      </c>
    </row>
    <row r="2987" spans="1:22" x14ac:dyDescent="0.3">
      <c r="A2987">
        <v>2986</v>
      </c>
      <c r="B2987" t="s">
        <v>6178</v>
      </c>
      <c r="C2987">
        <v>2013</v>
      </c>
      <c r="D2987">
        <v>41420</v>
      </c>
      <c r="E2987">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6.240000000000002</v>
      </c>
    </row>
    <row r="2988" spans="1:22" x14ac:dyDescent="0.3">
      <c r="A2988">
        <v>2987</v>
      </c>
      <c r="B2988" t="s">
        <v>6178</v>
      </c>
      <c r="C2988">
        <v>2013</v>
      </c>
      <c r="D2988">
        <v>41420</v>
      </c>
      <c r="E2988">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3">
      <c r="A2989">
        <v>2988</v>
      </c>
      <c r="B2989" t="s">
        <v>6178</v>
      </c>
      <c r="C2989">
        <v>2013</v>
      </c>
      <c r="D2989">
        <v>41420</v>
      </c>
      <c r="E2989">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1267.6499999999999</v>
      </c>
      <c r="T2989">
        <v>9</v>
      </c>
      <c r="U2989">
        <v>0</v>
      </c>
      <c r="V2989">
        <v>152.11799999999999</v>
      </c>
    </row>
    <row r="2990" spans="1:22" x14ac:dyDescent="0.3">
      <c r="A2990">
        <v>2989</v>
      </c>
      <c r="B2990" t="s">
        <v>6183</v>
      </c>
      <c r="C2990">
        <v>2013</v>
      </c>
      <c r="D2990">
        <v>41326</v>
      </c>
      <c r="E2990">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0.77939999999999898</v>
      </c>
    </row>
    <row r="2991" spans="1:22" x14ac:dyDescent="0.3">
      <c r="A2991">
        <v>2990</v>
      </c>
      <c r="B2991" t="s">
        <v>6183</v>
      </c>
      <c r="C2991">
        <v>2013</v>
      </c>
      <c r="D2991">
        <v>41326</v>
      </c>
      <c r="E299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6.4959999999999996</v>
      </c>
    </row>
    <row r="2992" spans="1:22" x14ac:dyDescent="0.3">
      <c r="A2992">
        <v>2991</v>
      </c>
      <c r="B2992" t="s">
        <v>6183</v>
      </c>
      <c r="C2992">
        <v>2013</v>
      </c>
      <c r="D2992">
        <v>41326</v>
      </c>
      <c r="E2992">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8.9829999999999899</v>
      </c>
    </row>
    <row r="2993" spans="1:22" x14ac:dyDescent="0.3">
      <c r="A2993">
        <v>2992</v>
      </c>
      <c r="B2993" t="s">
        <v>6183</v>
      </c>
      <c r="C2993">
        <v>2013</v>
      </c>
      <c r="D2993">
        <v>41326</v>
      </c>
      <c r="E2993">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31.248000000000005</v>
      </c>
      <c r="T2993">
        <v>7</v>
      </c>
      <c r="U2993">
        <v>0.2</v>
      </c>
      <c r="V2993">
        <v>10.936799999999998</v>
      </c>
    </row>
    <row r="2994" spans="1:22" x14ac:dyDescent="0.3">
      <c r="A2994">
        <v>2993</v>
      </c>
      <c r="B2994" t="s">
        <v>6184</v>
      </c>
      <c r="C2994">
        <v>2013</v>
      </c>
      <c r="D2994">
        <v>41550</v>
      </c>
      <c r="E2994">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3">
      <c r="A2995">
        <v>2994</v>
      </c>
      <c r="B2995" t="s">
        <v>6185</v>
      </c>
      <c r="C2995">
        <v>2014</v>
      </c>
      <c r="D2995">
        <v>41710</v>
      </c>
      <c r="E2995">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421.08239999999995</v>
      </c>
    </row>
    <row r="2996" spans="1:22" x14ac:dyDescent="0.3">
      <c r="A2996">
        <v>2995</v>
      </c>
      <c r="B2996" t="s">
        <v>6186</v>
      </c>
      <c r="C2996">
        <v>2013</v>
      </c>
      <c r="D2996">
        <v>41527</v>
      </c>
      <c r="E2996">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55.360000000000007</v>
      </c>
      <c r="T2996">
        <v>4</v>
      </c>
      <c r="U2996">
        <v>0.2</v>
      </c>
      <c r="V2996">
        <v>18.683999999999997</v>
      </c>
    </row>
    <row r="2997" spans="1:22" x14ac:dyDescent="0.3">
      <c r="A2997">
        <v>2996</v>
      </c>
      <c r="B2997" t="s">
        <v>6188</v>
      </c>
      <c r="C2997">
        <v>2011</v>
      </c>
      <c r="D2997">
        <v>40738</v>
      </c>
      <c r="E2997">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3">
      <c r="A2998">
        <v>2997</v>
      </c>
      <c r="B2998" t="s">
        <v>6189</v>
      </c>
      <c r="C2998">
        <v>2011</v>
      </c>
      <c r="D2998">
        <v>40715</v>
      </c>
      <c r="E2998">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3">
      <c r="A2999">
        <v>2998</v>
      </c>
      <c r="B2999" t="s">
        <v>6189</v>
      </c>
      <c r="C2999">
        <v>2011</v>
      </c>
      <c r="D2999">
        <v>40715</v>
      </c>
      <c r="E2999">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3.9840000000000004</v>
      </c>
      <c r="T2999">
        <v>1</v>
      </c>
      <c r="U2999">
        <v>0.2</v>
      </c>
      <c r="V2999">
        <v>0.64739999999999964</v>
      </c>
    </row>
    <row r="3000" spans="1:22" x14ac:dyDescent="0.3">
      <c r="A3000">
        <v>2999</v>
      </c>
      <c r="B3000" t="s">
        <v>6189</v>
      </c>
      <c r="C3000">
        <v>2011</v>
      </c>
      <c r="D3000">
        <v>40715</v>
      </c>
      <c r="E3000">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28.790400000000009</v>
      </c>
    </row>
    <row r="3001" spans="1:22" x14ac:dyDescent="0.3">
      <c r="A3001">
        <v>3000</v>
      </c>
      <c r="B3001" t="s">
        <v>6189</v>
      </c>
      <c r="C3001">
        <v>2011</v>
      </c>
      <c r="D3001">
        <v>40715</v>
      </c>
      <c r="E300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206.99100000000004</v>
      </c>
      <c r="T3001">
        <v>3</v>
      </c>
      <c r="U3001">
        <v>0.7</v>
      </c>
      <c r="V3001">
        <v>-172.49250000000001</v>
      </c>
    </row>
    <row r="3002" spans="1:22" x14ac:dyDescent="0.3">
      <c r="A3002">
        <v>3001</v>
      </c>
      <c r="B3002" t="s">
        <v>6189</v>
      </c>
      <c r="C3002">
        <v>2011</v>
      </c>
      <c r="D3002">
        <v>40715</v>
      </c>
      <c r="E3002">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44.416000000000004</v>
      </c>
      <c r="T3002">
        <v>2</v>
      </c>
      <c r="U3002">
        <v>0.2</v>
      </c>
      <c r="V3002">
        <v>3.8864000000000001</v>
      </c>
    </row>
    <row r="3003" spans="1:22" x14ac:dyDescent="0.3">
      <c r="A3003">
        <v>3002</v>
      </c>
      <c r="B3003" t="s">
        <v>6189</v>
      </c>
      <c r="C3003">
        <v>2011</v>
      </c>
      <c r="D3003">
        <v>40715</v>
      </c>
      <c r="E3003">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9.006000000000002</v>
      </c>
      <c r="T3003">
        <v>2</v>
      </c>
      <c r="U3003">
        <v>0.7</v>
      </c>
      <c r="V3003">
        <v>-7.2048000000000023</v>
      </c>
    </row>
    <row r="3004" spans="1:22" x14ac:dyDescent="0.3">
      <c r="A3004">
        <v>3003</v>
      </c>
      <c r="B3004" t="s">
        <v>6194</v>
      </c>
      <c r="C3004">
        <v>2012</v>
      </c>
      <c r="D3004">
        <v>41095</v>
      </c>
      <c r="E3004">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3">
      <c r="A3005">
        <v>3004</v>
      </c>
      <c r="B3005" t="s">
        <v>6198</v>
      </c>
      <c r="C3005">
        <v>2014</v>
      </c>
      <c r="D3005">
        <v>41990</v>
      </c>
      <c r="E3005">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10.429999999999998</v>
      </c>
    </row>
    <row r="3006" spans="1:22" x14ac:dyDescent="0.3">
      <c r="A3006">
        <v>3005</v>
      </c>
      <c r="B3006" t="s">
        <v>6199</v>
      </c>
      <c r="C3006">
        <v>2013</v>
      </c>
      <c r="D3006">
        <v>41526</v>
      </c>
      <c r="E3006">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62.243999999999971</v>
      </c>
    </row>
    <row r="3007" spans="1:22" x14ac:dyDescent="0.3">
      <c r="A3007">
        <v>3006</v>
      </c>
      <c r="B3007" t="s">
        <v>6204</v>
      </c>
      <c r="C3007">
        <v>2011</v>
      </c>
      <c r="D3007">
        <v>40680</v>
      </c>
      <c r="E3007">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91.679999999999993</v>
      </c>
      <c r="T3007">
        <v>3</v>
      </c>
      <c r="U3007">
        <v>0</v>
      </c>
      <c r="V3007">
        <v>45.839999999999996</v>
      </c>
    </row>
    <row r="3008" spans="1:22" x14ac:dyDescent="0.3">
      <c r="A3008">
        <v>3007</v>
      </c>
      <c r="B3008" t="s">
        <v>6206</v>
      </c>
      <c r="C3008">
        <v>2014</v>
      </c>
      <c r="D3008">
        <v>41926</v>
      </c>
      <c r="E3008">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253.37199999999996</v>
      </c>
    </row>
    <row r="3009" spans="1:22" x14ac:dyDescent="0.3">
      <c r="A3009">
        <v>3008</v>
      </c>
      <c r="B3009" t="s">
        <v>6207</v>
      </c>
      <c r="C3009">
        <v>2011</v>
      </c>
      <c r="D3009">
        <v>40840</v>
      </c>
      <c r="E3009">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11.138399999999999</v>
      </c>
    </row>
    <row r="3010" spans="1:22" x14ac:dyDescent="0.3">
      <c r="A3010">
        <v>3009</v>
      </c>
      <c r="B3010" t="s">
        <v>6208</v>
      </c>
      <c r="C3010">
        <v>2013</v>
      </c>
      <c r="D3010">
        <v>41614</v>
      </c>
      <c r="E3010">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3">
      <c r="A3011">
        <v>3010</v>
      </c>
      <c r="B3011" t="s">
        <v>6209</v>
      </c>
      <c r="C3011">
        <v>2013</v>
      </c>
      <c r="D3011">
        <v>41481</v>
      </c>
      <c r="E301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243.88000000000002</v>
      </c>
      <c r="T3011">
        <v>5</v>
      </c>
      <c r="U3011">
        <v>0.2</v>
      </c>
      <c r="V3011">
        <v>27.43649999999996</v>
      </c>
    </row>
    <row r="3012" spans="1:22" x14ac:dyDescent="0.3">
      <c r="A3012">
        <v>3011</v>
      </c>
      <c r="B3012" t="s">
        <v>6210</v>
      </c>
      <c r="C3012">
        <v>2014</v>
      </c>
      <c r="D3012">
        <v>41747</v>
      </c>
      <c r="E3012">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12.030000000000001</v>
      </c>
      <c r="T3012">
        <v>5</v>
      </c>
      <c r="U3012">
        <v>0.7</v>
      </c>
      <c r="V3012">
        <v>-9.222999999999999</v>
      </c>
    </row>
    <row r="3013" spans="1:22" x14ac:dyDescent="0.3">
      <c r="A3013">
        <v>3012</v>
      </c>
      <c r="B3013" t="s">
        <v>6210</v>
      </c>
      <c r="C3013">
        <v>2014</v>
      </c>
      <c r="D3013">
        <v>41747</v>
      </c>
      <c r="E3013">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2549.9850000000006</v>
      </c>
      <c r="T3013">
        <v>5</v>
      </c>
      <c r="U3013">
        <v>0.7</v>
      </c>
      <c r="V3013">
        <v>-3399.9800000000009</v>
      </c>
    </row>
    <row r="3014" spans="1:22" x14ac:dyDescent="0.3">
      <c r="A3014">
        <v>3013</v>
      </c>
      <c r="B3014" t="s">
        <v>6210</v>
      </c>
      <c r="C3014">
        <v>2014</v>
      </c>
      <c r="D3014">
        <v>41747</v>
      </c>
      <c r="E3014">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21.594000000000005</v>
      </c>
      <c r="T3014">
        <v>2</v>
      </c>
      <c r="U3014">
        <v>0.7</v>
      </c>
      <c r="V3014">
        <v>-15.835599999999999</v>
      </c>
    </row>
    <row r="3015" spans="1:22" x14ac:dyDescent="0.3">
      <c r="A3015">
        <v>3014</v>
      </c>
      <c r="B3015" t="s">
        <v>6210</v>
      </c>
      <c r="C3015">
        <v>2014</v>
      </c>
      <c r="D3015">
        <v>41747</v>
      </c>
      <c r="E3015">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8.9640000000000022</v>
      </c>
      <c r="T3015">
        <v>6</v>
      </c>
      <c r="U3015">
        <v>0.7</v>
      </c>
      <c r="V3015">
        <v>-6.573599999999999</v>
      </c>
    </row>
    <row r="3016" spans="1:22" x14ac:dyDescent="0.3">
      <c r="A3016">
        <v>3015</v>
      </c>
      <c r="B3016" t="s">
        <v>6210</v>
      </c>
      <c r="C3016">
        <v>2014</v>
      </c>
      <c r="D3016">
        <v>41747</v>
      </c>
      <c r="E3016">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20.736000000000004</v>
      </c>
      <c r="T3016">
        <v>4</v>
      </c>
      <c r="U3016">
        <v>0.2</v>
      </c>
      <c r="V3016">
        <v>7.2576000000000001</v>
      </c>
    </row>
    <row r="3017" spans="1:22" x14ac:dyDescent="0.3">
      <c r="A3017">
        <v>3016</v>
      </c>
      <c r="B3017" t="s">
        <v>6213</v>
      </c>
      <c r="C3017">
        <v>2012</v>
      </c>
      <c r="D3017">
        <v>41169</v>
      </c>
      <c r="E3017">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-103.26600000000002</v>
      </c>
    </row>
    <row r="3018" spans="1:22" x14ac:dyDescent="0.3">
      <c r="A3018">
        <v>3017</v>
      </c>
      <c r="B3018" t="s">
        <v>6214</v>
      </c>
      <c r="C3018">
        <v>2013</v>
      </c>
      <c r="D3018">
        <v>41510</v>
      </c>
      <c r="E3018">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-172.73280000000005</v>
      </c>
    </row>
    <row r="3019" spans="1:22" x14ac:dyDescent="0.3">
      <c r="A3019">
        <v>3018</v>
      </c>
      <c r="B3019" t="s">
        <v>6214</v>
      </c>
      <c r="C3019">
        <v>2013</v>
      </c>
      <c r="D3019">
        <v>41510</v>
      </c>
      <c r="E3019">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-10.173599999999997</v>
      </c>
    </row>
    <row r="3020" spans="1:22" x14ac:dyDescent="0.3">
      <c r="A3020">
        <v>3019</v>
      </c>
      <c r="B3020" t="s">
        <v>6214</v>
      </c>
      <c r="C3020">
        <v>2013</v>
      </c>
      <c r="D3020">
        <v>41510</v>
      </c>
      <c r="E3020">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-33.319999999999965</v>
      </c>
    </row>
    <row r="3021" spans="1:22" x14ac:dyDescent="0.3">
      <c r="A3021">
        <v>3020</v>
      </c>
      <c r="B3021" t="s">
        <v>6216</v>
      </c>
      <c r="C3021">
        <v>2012</v>
      </c>
      <c r="D3021">
        <v>41221</v>
      </c>
      <c r="E302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0.20159999999999978</v>
      </c>
    </row>
    <row r="3022" spans="1:22" x14ac:dyDescent="0.3">
      <c r="A3022">
        <v>3021</v>
      </c>
      <c r="B3022" t="s">
        <v>6216</v>
      </c>
      <c r="C3022">
        <v>2012</v>
      </c>
      <c r="D3022">
        <v>41221</v>
      </c>
      <c r="E3022">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41.822999999999993</v>
      </c>
    </row>
    <row r="3023" spans="1:22" x14ac:dyDescent="0.3">
      <c r="A3023">
        <v>3022</v>
      </c>
      <c r="B3023" t="s">
        <v>6216</v>
      </c>
      <c r="C3023">
        <v>2012</v>
      </c>
      <c r="D3023">
        <v>41221</v>
      </c>
      <c r="E3023">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22.007699999999996</v>
      </c>
    </row>
    <row r="3024" spans="1:22" x14ac:dyDescent="0.3">
      <c r="A3024">
        <v>3023</v>
      </c>
      <c r="B3024" t="s">
        <v>6216</v>
      </c>
      <c r="C3024">
        <v>2012</v>
      </c>
      <c r="D3024">
        <v>41221</v>
      </c>
      <c r="E3024">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3">
      <c r="A3025">
        <v>3024</v>
      </c>
      <c r="B3025" t="s">
        <v>6219</v>
      </c>
      <c r="C3025">
        <v>2014</v>
      </c>
      <c r="D3025">
        <v>41961</v>
      </c>
      <c r="E3025">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327.73279999999994</v>
      </c>
      <c r="T3025">
        <v>2</v>
      </c>
      <c r="U3025">
        <v>0.32</v>
      </c>
      <c r="V3025">
        <v>-14.458800000000025</v>
      </c>
    </row>
    <row r="3026" spans="1:22" x14ac:dyDescent="0.3">
      <c r="A3026">
        <v>3025</v>
      </c>
      <c r="B3026" t="s">
        <v>6222</v>
      </c>
      <c r="C3026">
        <v>2012</v>
      </c>
      <c r="D3026">
        <v>41221</v>
      </c>
      <c r="E3026">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52.272000000000006</v>
      </c>
      <c r="T3026">
        <v>11</v>
      </c>
      <c r="U3026">
        <v>0.2</v>
      </c>
      <c r="V3026">
        <v>17.641799999999996</v>
      </c>
    </row>
    <row r="3027" spans="1:22" x14ac:dyDescent="0.3">
      <c r="A3027">
        <v>3026</v>
      </c>
      <c r="B3027" t="s">
        <v>6222</v>
      </c>
      <c r="C3027">
        <v>2012</v>
      </c>
      <c r="D3027">
        <v>41221</v>
      </c>
      <c r="E3027">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3">
      <c r="A3028">
        <v>3027</v>
      </c>
      <c r="B3028" t="s">
        <v>6223</v>
      </c>
      <c r="C3028">
        <v>2014</v>
      </c>
      <c r="D3028">
        <v>41752</v>
      </c>
      <c r="E3028">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254.35200000000003</v>
      </c>
      <c r="T3028">
        <v>3</v>
      </c>
      <c r="U3028">
        <v>0.2</v>
      </c>
      <c r="V3028">
        <v>0</v>
      </c>
    </row>
    <row r="3029" spans="1:22" x14ac:dyDescent="0.3">
      <c r="A3029">
        <v>3028</v>
      </c>
      <c r="B3029" t="s">
        <v>6224</v>
      </c>
      <c r="C3029">
        <v>2011</v>
      </c>
      <c r="D3029">
        <v>40779</v>
      </c>
      <c r="E3029">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2.6935999999999991</v>
      </c>
    </row>
    <row r="3030" spans="1:22" x14ac:dyDescent="0.3">
      <c r="A3030">
        <v>3029</v>
      </c>
      <c r="B3030" t="s">
        <v>6228</v>
      </c>
      <c r="C3030">
        <v>2014</v>
      </c>
      <c r="D3030">
        <v>41991</v>
      </c>
      <c r="E3030">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504.90000000000003</v>
      </c>
      <c r="T3030">
        <v>5</v>
      </c>
      <c r="U3030">
        <v>0</v>
      </c>
      <c r="V3030">
        <v>80.78400000000002</v>
      </c>
    </row>
    <row r="3031" spans="1:22" x14ac:dyDescent="0.3">
      <c r="A3031">
        <v>3030</v>
      </c>
      <c r="B3031" t="s">
        <v>6229</v>
      </c>
      <c r="C3031">
        <v>2013</v>
      </c>
      <c r="D3031">
        <v>41358</v>
      </c>
      <c r="E303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25.198000000000008</v>
      </c>
    </row>
    <row r="3032" spans="1:22" x14ac:dyDescent="0.3">
      <c r="A3032">
        <v>3031</v>
      </c>
      <c r="B3032" t="s">
        <v>6231</v>
      </c>
      <c r="C3032">
        <v>2012</v>
      </c>
      <c r="D3032">
        <v>41173</v>
      </c>
      <c r="E3032">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31.091200000000015</v>
      </c>
    </row>
    <row r="3033" spans="1:22" x14ac:dyDescent="0.3">
      <c r="A3033">
        <v>3032</v>
      </c>
      <c r="B3033" t="s">
        <v>6231</v>
      </c>
      <c r="C3033">
        <v>2012</v>
      </c>
      <c r="D3033">
        <v>41173</v>
      </c>
      <c r="E3033">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7.5370999999999988</v>
      </c>
    </row>
    <row r="3034" spans="1:22" x14ac:dyDescent="0.3">
      <c r="A3034">
        <v>3033</v>
      </c>
      <c r="B3034" t="s">
        <v>6234</v>
      </c>
      <c r="C3034">
        <v>2013</v>
      </c>
      <c r="D3034">
        <v>41600</v>
      </c>
      <c r="E3034">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-12.196000000000005</v>
      </c>
    </row>
    <row r="3035" spans="1:22" x14ac:dyDescent="0.3">
      <c r="A3035">
        <v>3034</v>
      </c>
      <c r="B3035" t="s">
        <v>6235</v>
      </c>
      <c r="C3035">
        <v>2014</v>
      </c>
      <c r="D3035">
        <v>41899</v>
      </c>
      <c r="E3035">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20.736000000000004</v>
      </c>
      <c r="T3035">
        <v>4</v>
      </c>
      <c r="U3035">
        <v>0.2</v>
      </c>
      <c r="V3035">
        <v>7.2576000000000001</v>
      </c>
    </row>
    <row r="3036" spans="1:22" x14ac:dyDescent="0.3">
      <c r="A3036">
        <v>3035</v>
      </c>
      <c r="B3036" t="s">
        <v>6236</v>
      </c>
      <c r="C3036">
        <v>2012</v>
      </c>
      <c r="D3036">
        <v>41071</v>
      </c>
      <c r="E3036">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53.699999999999996</v>
      </c>
      <c r="T3036">
        <v>6</v>
      </c>
      <c r="U3036">
        <v>0</v>
      </c>
      <c r="V3036">
        <v>10.202999999999994</v>
      </c>
    </row>
    <row r="3037" spans="1:22" x14ac:dyDescent="0.3">
      <c r="A3037">
        <v>3036</v>
      </c>
      <c r="B3037" t="s">
        <v>6236</v>
      </c>
      <c r="C3037">
        <v>2012</v>
      </c>
      <c r="D3037">
        <v>41071</v>
      </c>
      <c r="E3037">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16.679599999999997</v>
      </c>
    </row>
    <row r="3038" spans="1:22" x14ac:dyDescent="0.3">
      <c r="A3038">
        <v>3037</v>
      </c>
      <c r="B3038" t="s">
        <v>6236</v>
      </c>
      <c r="C3038">
        <v>2012</v>
      </c>
      <c r="D3038">
        <v>41071</v>
      </c>
      <c r="E3038">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15.764000000000003</v>
      </c>
    </row>
    <row r="3039" spans="1:22" x14ac:dyDescent="0.3">
      <c r="A3039">
        <v>3038</v>
      </c>
      <c r="B3039" t="s">
        <v>6236</v>
      </c>
      <c r="C3039">
        <v>2012</v>
      </c>
      <c r="D3039">
        <v>41071</v>
      </c>
      <c r="E3039">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32.400000000000006</v>
      </c>
      <c r="T3039">
        <v>5</v>
      </c>
      <c r="U3039">
        <v>0</v>
      </c>
      <c r="V3039">
        <v>15.552000000000001</v>
      </c>
    </row>
    <row r="3040" spans="1:22" x14ac:dyDescent="0.3">
      <c r="A3040">
        <v>3039</v>
      </c>
      <c r="B3040" t="s">
        <v>6236</v>
      </c>
      <c r="C3040">
        <v>2012</v>
      </c>
      <c r="D3040">
        <v>41071</v>
      </c>
      <c r="E3040">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10.789200000000001</v>
      </c>
    </row>
    <row r="3041" spans="1:22" x14ac:dyDescent="0.3">
      <c r="A3041">
        <v>3040</v>
      </c>
      <c r="B3041" t="s">
        <v>6241</v>
      </c>
      <c r="C3041">
        <v>2014</v>
      </c>
      <c r="D3041">
        <v>41916</v>
      </c>
      <c r="E304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-6.423300000000026</v>
      </c>
    </row>
    <row r="3042" spans="1:22" x14ac:dyDescent="0.3">
      <c r="A3042">
        <v>3041</v>
      </c>
      <c r="B3042" t="s">
        <v>6242</v>
      </c>
      <c r="C3042">
        <v>2013</v>
      </c>
      <c r="D3042">
        <v>41400</v>
      </c>
      <c r="E3042">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3.3439999999999994</v>
      </c>
    </row>
    <row r="3043" spans="1:22" x14ac:dyDescent="0.3">
      <c r="A3043">
        <v>3042</v>
      </c>
      <c r="B3043" t="s">
        <v>6244</v>
      </c>
      <c r="C3043">
        <v>2014</v>
      </c>
      <c r="D3043">
        <v>41894</v>
      </c>
      <c r="E3043">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6.2208000000000006</v>
      </c>
    </row>
    <row r="3044" spans="1:22" x14ac:dyDescent="0.3">
      <c r="A3044">
        <v>3043</v>
      </c>
      <c r="B3044" t="s">
        <v>6244</v>
      </c>
      <c r="C3044">
        <v>2014</v>
      </c>
      <c r="D3044">
        <v>41894</v>
      </c>
      <c r="E3044">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3">
      <c r="A3045">
        <v>3044</v>
      </c>
      <c r="B3045" t="s">
        <v>6244</v>
      </c>
      <c r="C3045">
        <v>2014</v>
      </c>
      <c r="D3045">
        <v>41894</v>
      </c>
      <c r="E3045">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2054.2720000000004</v>
      </c>
      <c r="T3045">
        <v>8</v>
      </c>
      <c r="U3045">
        <v>0.2</v>
      </c>
      <c r="V3045">
        <v>256.78399999999976</v>
      </c>
    </row>
    <row r="3046" spans="1:22" x14ac:dyDescent="0.3">
      <c r="A3046">
        <v>3045</v>
      </c>
      <c r="B3046" t="s">
        <v>6249</v>
      </c>
      <c r="C3046">
        <v>2012</v>
      </c>
      <c r="D3046">
        <v>41029</v>
      </c>
      <c r="E3046">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3">
      <c r="A3047">
        <v>3046</v>
      </c>
      <c r="B3047" t="s">
        <v>6250</v>
      </c>
      <c r="C3047">
        <v>2014</v>
      </c>
      <c r="D3047">
        <v>41950</v>
      </c>
      <c r="E3047">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13.899999999999999</v>
      </c>
      <c r="T3047">
        <v>5</v>
      </c>
      <c r="U3047">
        <v>0</v>
      </c>
      <c r="V3047">
        <v>3.6139999999999994</v>
      </c>
    </row>
    <row r="3048" spans="1:22" x14ac:dyDescent="0.3">
      <c r="A3048">
        <v>3047</v>
      </c>
      <c r="B3048" t="s">
        <v>6250</v>
      </c>
      <c r="C3048">
        <v>2014</v>
      </c>
      <c r="D3048">
        <v>41950</v>
      </c>
      <c r="E3048">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12.134799999999998</v>
      </c>
    </row>
    <row r="3049" spans="1:22" x14ac:dyDescent="0.3">
      <c r="A3049">
        <v>3048</v>
      </c>
      <c r="B3049" t="s">
        <v>6253</v>
      </c>
      <c r="C3049">
        <v>2011</v>
      </c>
      <c r="D3049">
        <v>40816</v>
      </c>
      <c r="E3049">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3">
      <c r="A3050">
        <v>3049</v>
      </c>
      <c r="B3050" t="s">
        <v>6254</v>
      </c>
      <c r="C3050">
        <v>2014</v>
      </c>
      <c r="D3050">
        <v>41732</v>
      </c>
      <c r="E3050">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70.005999999999972</v>
      </c>
    </row>
    <row r="3051" spans="1:22" x14ac:dyDescent="0.3">
      <c r="A3051">
        <v>3050</v>
      </c>
      <c r="B3051" t="s">
        <v>6254</v>
      </c>
      <c r="C3051">
        <v>2014</v>
      </c>
      <c r="D3051">
        <v>41732</v>
      </c>
      <c r="E305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3">
      <c r="A3052">
        <v>3051</v>
      </c>
      <c r="B3052" t="s">
        <v>6257</v>
      </c>
      <c r="C3052">
        <v>2014</v>
      </c>
      <c r="D3052">
        <v>41919</v>
      </c>
      <c r="E3052">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2.9371999999999971</v>
      </c>
    </row>
    <row r="3053" spans="1:22" x14ac:dyDescent="0.3">
      <c r="A3053">
        <v>3052</v>
      </c>
      <c r="B3053" t="s">
        <v>6257</v>
      </c>
      <c r="C3053">
        <v>2014</v>
      </c>
      <c r="D3053">
        <v>41919</v>
      </c>
      <c r="E3053">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66.073599999999971</v>
      </c>
    </row>
    <row r="3054" spans="1:22" x14ac:dyDescent="0.3">
      <c r="A3054">
        <v>3053</v>
      </c>
      <c r="B3054" t="s">
        <v>6257</v>
      </c>
      <c r="C3054">
        <v>2014</v>
      </c>
      <c r="D3054">
        <v>41919</v>
      </c>
      <c r="E3054">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18.211199999999998</v>
      </c>
    </row>
    <row r="3055" spans="1:22" x14ac:dyDescent="0.3">
      <c r="A3055">
        <v>3054</v>
      </c>
      <c r="B3055" t="s">
        <v>6262</v>
      </c>
      <c r="C3055">
        <v>2013</v>
      </c>
      <c r="D3055">
        <v>41374</v>
      </c>
      <c r="E3055">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3">
      <c r="A3056">
        <v>3055</v>
      </c>
      <c r="B3056" t="s">
        <v>6262</v>
      </c>
      <c r="C3056">
        <v>2013</v>
      </c>
      <c r="D3056">
        <v>41374</v>
      </c>
      <c r="E3056">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3">
      <c r="A3057">
        <v>3056</v>
      </c>
      <c r="B3057" t="s">
        <v>6265</v>
      </c>
      <c r="C3057">
        <v>2012</v>
      </c>
      <c r="D3057">
        <v>41149</v>
      </c>
      <c r="E3057">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2799.9600000000005</v>
      </c>
      <c r="T3057">
        <v>5</v>
      </c>
      <c r="U3057">
        <v>0.2</v>
      </c>
      <c r="V3057">
        <v>874.98749999999984</v>
      </c>
    </row>
    <row r="3058" spans="1:22" x14ac:dyDescent="0.3">
      <c r="A3058">
        <v>3057</v>
      </c>
      <c r="B3058" t="s">
        <v>6266</v>
      </c>
      <c r="C3058">
        <v>2014</v>
      </c>
      <c r="D3058">
        <v>41932</v>
      </c>
      <c r="E3058">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4.3008000000000006</v>
      </c>
    </row>
    <row r="3059" spans="1:22" x14ac:dyDescent="0.3">
      <c r="A3059">
        <v>3058</v>
      </c>
      <c r="B3059" t="s">
        <v>6266</v>
      </c>
      <c r="C3059">
        <v>2014</v>
      </c>
      <c r="D3059">
        <v>41932</v>
      </c>
      <c r="E3059">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15.120000000000001</v>
      </c>
    </row>
    <row r="3060" spans="1:22" x14ac:dyDescent="0.3">
      <c r="A3060">
        <v>3059</v>
      </c>
      <c r="B3060" t="s">
        <v>6266</v>
      </c>
      <c r="C3060">
        <v>2014</v>
      </c>
      <c r="D3060">
        <v>41932</v>
      </c>
      <c r="E3060">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3">
      <c r="A3061">
        <v>3060</v>
      </c>
      <c r="B3061" t="s">
        <v>6266</v>
      </c>
      <c r="C3061">
        <v>2014</v>
      </c>
      <c r="D3061">
        <v>41932</v>
      </c>
      <c r="E306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24.368000000000002</v>
      </c>
      <c r="T3061">
        <v>2</v>
      </c>
      <c r="U3061">
        <v>0.2</v>
      </c>
      <c r="V3061">
        <v>-3.3506000000000018</v>
      </c>
    </row>
    <row r="3062" spans="1:22" x14ac:dyDescent="0.3">
      <c r="A3062">
        <v>3061</v>
      </c>
      <c r="B3062" t="s">
        <v>6269</v>
      </c>
      <c r="C3062">
        <v>2013</v>
      </c>
      <c r="D3062">
        <v>41586</v>
      </c>
      <c r="E3062">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119.97600000000001</v>
      </c>
      <c r="T3062">
        <v>3</v>
      </c>
      <c r="U3062">
        <v>0.2</v>
      </c>
      <c r="V3062">
        <v>22.495499999999989</v>
      </c>
    </row>
    <row r="3063" spans="1:22" x14ac:dyDescent="0.3">
      <c r="A3063">
        <v>3062</v>
      </c>
      <c r="B3063" t="s">
        <v>6270</v>
      </c>
      <c r="C3063">
        <v>2014</v>
      </c>
      <c r="D3063">
        <v>41702</v>
      </c>
      <c r="E3063">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26.880000000000003</v>
      </c>
      <c r="T3063">
        <v>8</v>
      </c>
      <c r="U3063">
        <v>0.2</v>
      </c>
      <c r="V3063">
        <v>9.743999999999998</v>
      </c>
    </row>
    <row r="3064" spans="1:22" x14ac:dyDescent="0.3">
      <c r="A3064">
        <v>3063</v>
      </c>
      <c r="B3064" t="s">
        <v>6273</v>
      </c>
      <c r="C3064">
        <v>2012</v>
      </c>
      <c r="D3064">
        <v>41240</v>
      </c>
      <c r="E3064">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23.511599999999998</v>
      </c>
    </row>
    <row r="3065" spans="1:22" x14ac:dyDescent="0.3">
      <c r="A3065">
        <v>3064</v>
      </c>
      <c r="B3065" t="s">
        <v>6273</v>
      </c>
      <c r="C3065">
        <v>2012</v>
      </c>
      <c r="D3065">
        <v>41240</v>
      </c>
      <c r="E3065">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7.3479000000000028</v>
      </c>
    </row>
    <row r="3066" spans="1:22" x14ac:dyDescent="0.3">
      <c r="A3066">
        <v>3065</v>
      </c>
      <c r="B3066" t="s">
        <v>6278</v>
      </c>
      <c r="C3066">
        <v>2014</v>
      </c>
      <c r="D3066">
        <v>41712</v>
      </c>
      <c r="E3066">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25.424000000000007</v>
      </c>
    </row>
    <row r="3067" spans="1:22" x14ac:dyDescent="0.3">
      <c r="A3067">
        <v>3066</v>
      </c>
      <c r="B3067" t="s">
        <v>6278</v>
      </c>
      <c r="C3067">
        <v>2014</v>
      </c>
      <c r="D3067">
        <v>41712</v>
      </c>
      <c r="E3067">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3">
      <c r="A3068">
        <v>3067</v>
      </c>
      <c r="B3068" t="s">
        <v>6278</v>
      </c>
      <c r="C3068">
        <v>2014</v>
      </c>
      <c r="D3068">
        <v>41712</v>
      </c>
      <c r="E3068">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214.95000000000002</v>
      </c>
      <c r="T3068">
        <v>5</v>
      </c>
      <c r="U3068">
        <v>0</v>
      </c>
      <c r="V3068">
        <v>88.129500000000007</v>
      </c>
    </row>
    <row r="3069" spans="1:22" x14ac:dyDescent="0.3">
      <c r="A3069">
        <v>3068</v>
      </c>
      <c r="B3069" t="s">
        <v>6278</v>
      </c>
      <c r="C3069">
        <v>2014</v>
      </c>
      <c r="D3069">
        <v>41712</v>
      </c>
      <c r="E3069">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21.772800000000004</v>
      </c>
    </row>
    <row r="3070" spans="1:22" x14ac:dyDescent="0.3">
      <c r="A3070">
        <v>3069</v>
      </c>
      <c r="B3070" t="s">
        <v>6278</v>
      </c>
      <c r="C3070">
        <v>2014</v>
      </c>
      <c r="D3070">
        <v>41712</v>
      </c>
      <c r="E3070">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138.35519999999997</v>
      </c>
    </row>
    <row r="3071" spans="1:22" x14ac:dyDescent="0.3">
      <c r="A3071">
        <v>3070</v>
      </c>
      <c r="B3071" t="s">
        <v>6285</v>
      </c>
      <c r="C3071">
        <v>2014</v>
      </c>
      <c r="D3071">
        <v>41974</v>
      </c>
      <c r="E307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82.991999999999877</v>
      </c>
    </row>
    <row r="3072" spans="1:22" x14ac:dyDescent="0.3">
      <c r="A3072">
        <v>3071</v>
      </c>
      <c r="B3072" t="s">
        <v>6286</v>
      </c>
      <c r="C3072">
        <v>2011</v>
      </c>
      <c r="D3072">
        <v>40864</v>
      </c>
      <c r="E3072">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792.26910000000021</v>
      </c>
    </row>
    <row r="3073" spans="1:22" x14ac:dyDescent="0.3">
      <c r="A3073">
        <v>3072</v>
      </c>
      <c r="B3073" t="s">
        <v>6286</v>
      </c>
      <c r="C3073">
        <v>2011</v>
      </c>
      <c r="D3073">
        <v>40864</v>
      </c>
      <c r="E3073">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14.929199999999994</v>
      </c>
    </row>
    <row r="3074" spans="1:22" x14ac:dyDescent="0.3">
      <c r="A3074">
        <v>3073</v>
      </c>
      <c r="B3074" t="s">
        <v>6286</v>
      </c>
      <c r="C3074">
        <v>2011</v>
      </c>
      <c r="D3074">
        <v>40864</v>
      </c>
      <c r="E3074">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26.564999999999998</v>
      </c>
    </row>
    <row r="3075" spans="1:22" x14ac:dyDescent="0.3">
      <c r="A3075">
        <v>3074</v>
      </c>
      <c r="B3075" t="s">
        <v>6289</v>
      </c>
      <c r="C3075">
        <v>2013</v>
      </c>
      <c r="D3075">
        <v>41277</v>
      </c>
      <c r="E3075">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28.614999999999995</v>
      </c>
    </row>
    <row r="3076" spans="1:22" x14ac:dyDescent="0.3">
      <c r="A3076">
        <v>3075</v>
      </c>
      <c r="B3076" t="s">
        <v>6290</v>
      </c>
      <c r="C3076">
        <v>2012</v>
      </c>
      <c r="D3076">
        <v>41185</v>
      </c>
      <c r="E3076">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18.454800000000002</v>
      </c>
    </row>
    <row r="3077" spans="1:22" x14ac:dyDescent="0.3">
      <c r="A3077">
        <v>3076</v>
      </c>
      <c r="B3077" t="s">
        <v>6291</v>
      </c>
      <c r="C3077">
        <v>2011</v>
      </c>
      <c r="D3077">
        <v>40744</v>
      </c>
      <c r="E3077">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342.86400000000003</v>
      </c>
      <c r="T3077">
        <v>3</v>
      </c>
      <c r="U3077">
        <v>0.2</v>
      </c>
      <c r="V3077">
        <v>38.572199999999953</v>
      </c>
    </row>
    <row r="3078" spans="1:22" x14ac:dyDescent="0.3">
      <c r="A3078">
        <v>3077</v>
      </c>
      <c r="B3078" t="s">
        <v>6291</v>
      </c>
      <c r="C3078">
        <v>2011</v>
      </c>
      <c r="D3078">
        <v>40744</v>
      </c>
      <c r="E3078">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-14.228999999999997</v>
      </c>
    </row>
    <row r="3079" spans="1:22" x14ac:dyDescent="0.3">
      <c r="A3079">
        <v>3078</v>
      </c>
      <c r="B3079" t="s">
        <v>6291</v>
      </c>
      <c r="C3079">
        <v>2011</v>
      </c>
      <c r="D3079">
        <v>40744</v>
      </c>
      <c r="E3079">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-140.19599999999997</v>
      </c>
    </row>
    <row r="3080" spans="1:22" x14ac:dyDescent="0.3">
      <c r="A3080">
        <v>3079</v>
      </c>
      <c r="B3080" t="s">
        <v>6292</v>
      </c>
      <c r="C3080">
        <v>2011</v>
      </c>
      <c r="D3080">
        <v>40684</v>
      </c>
      <c r="E3080">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10.507199999999997</v>
      </c>
    </row>
    <row r="3081" spans="1:22" x14ac:dyDescent="0.3">
      <c r="A3081">
        <v>3080</v>
      </c>
      <c r="B3081" t="s">
        <v>6293</v>
      </c>
      <c r="C3081">
        <v>2014</v>
      </c>
      <c r="D3081">
        <v>41887</v>
      </c>
      <c r="E308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6.2208000000000006</v>
      </c>
    </row>
    <row r="3082" spans="1:22" x14ac:dyDescent="0.3">
      <c r="A3082">
        <v>3081</v>
      </c>
      <c r="B3082" t="s">
        <v>6293</v>
      </c>
      <c r="C3082">
        <v>2014</v>
      </c>
      <c r="D3082">
        <v>41887</v>
      </c>
      <c r="E3082">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3">
      <c r="A3083">
        <v>3082</v>
      </c>
      <c r="B3083" t="s">
        <v>6296</v>
      </c>
      <c r="C3083">
        <v>2014</v>
      </c>
      <c r="D3083">
        <v>41787</v>
      </c>
      <c r="E3083">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3">
      <c r="A3084">
        <v>3083</v>
      </c>
      <c r="B3084" t="s">
        <v>6296</v>
      </c>
      <c r="C3084">
        <v>2014</v>
      </c>
      <c r="D3084">
        <v>41787</v>
      </c>
      <c r="E3084">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3">
      <c r="A3085">
        <v>3084</v>
      </c>
      <c r="B3085" t="s">
        <v>6297</v>
      </c>
      <c r="C3085">
        <v>2011</v>
      </c>
      <c r="D3085">
        <v>40572</v>
      </c>
      <c r="E3085">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3.9280000000000004</v>
      </c>
      <c r="T3085">
        <v>1</v>
      </c>
      <c r="U3085">
        <v>0.2</v>
      </c>
      <c r="V3085">
        <v>1.3256999999999999</v>
      </c>
    </row>
    <row r="3086" spans="1:22" x14ac:dyDescent="0.3">
      <c r="A3086">
        <v>3085</v>
      </c>
      <c r="B3086" t="s">
        <v>6298</v>
      </c>
      <c r="C3086">
        <v>2014</v>
      </c>
      <c r="D3086">
        <v>41680</v>
      </c>
      <c r="E3086">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252.78399999999996</v>
      </c>
      <c r="T3086">
        <v>4</v>
      </c>
      <c r="U3086">
        <v>0.8</v>
      </c>
      <c r="V3086">
        <v>-417.09360000000004</v>
      </c>
    </row>
    <row r="3087" spans="1:22" x14ac:dyDescent="0.3">
      <c r="A3087">
        <v>3086</v>
      </c>
      <c r="B3087" t="s">
        <v>6298</v>
      </c>
      <c r="C3087">
        <v>2014</v>
      </c>
      <c r="D3087">
        <v>41680</v>
      </c>
      <c r="E3087">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15.997999999999987</v>
      </c>
    </row>
    <row r="3088" spans="1:22" x14ac:dyDescent="0.3">
      <c r="A3088">
        <v>3087</v>
      </c>
      <c r="B3088" t="s">
        <v>6298</v>
      </c>
      <c r="C3088">
        <v>2014</v>
      </c>
      <c r="D3088">
        <v>41680</v>
      </c>
      <c r="E3088">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3.9840000000000004</v>
      </c>
      <c r="T3088">
        <v>2</v>
      </c>
      <c r="U3088">
        <v>0.6</v>
      </c>
      <c r="V3088">
        <v>-2.6892000000000005</v>
      </c>
    </row>
    <row r="3089" spans="1:22" x14ac:dyDescent="0.3">
      <c r="A3089">
        <v>3088</v>
      </c>
      <c r="B3089" t="s">
        <v>6298</v>
      </c>
      <c r="C3089">
        <v>2014</v>
      </c>
      <c r="D3089">
        <v>41680</v>
      </c>
      <c r="E3089">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12.991999999999996</v>
      </c>
      <c r="T3089">
        <v>2</v>
      </c>
      <c r="U3089">
        <v>0.8</v>
      </c>
      <c r="V3089">
        <v>-32.480000000000004</v>
      </c>
    </row>
    <row r="3090" spans="1:22" x14ac:dyDescent="0.3">
      <c r="A3090">
        <v>3089</v>
      </c>
      <c r="B3090" t="s">
        <v>6299</v>
      </c>
      <c r="C3090">
        <v>2014</v>
      </c>
      <c r="D3090">
        <v>41730</v>
      </c>
      <c r="E3090">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25.620000000000005</v>
      </c>
    </row>
    <row r="3091" spans="1:22" x14ac:dyDescent="0.3">
      <c r="A3091">
        <v>3090</v>
      </c>
      <c r="B3091" t="s">
        <v>6299</v>
      </c>
      <c r="C3091">
        <v>2014</v>
      </c>
      <c r="D3091">
        <v>41730</v>
      </c>
      <c r="E309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3">
      <c r="A3092">
        <v>3091</v>
      </c>
      <c r="B3092" t="s">
        <v>6302</v>
      </c>
      <c r="C3092">
        <v>2013</v>
      </c>
      <c r="D3092">
        <v>41337</v>
      </c>
      <c r="E3092">
        <v>41342</v>
      </c>
      <c r="F3092" t="s">
        <v>50</v>
      </c>
      <c r="G3092" t="s">
        <v>62</v>
      </c>
      <c r="H3092" t="s">
        <v>63</v>
      </c>
      <c r="I3092" t="s">
        <v>26</v>
      </c>
      <c r="J3092" t="s">
        <v>27</v>
      </c>
      <c r="K3092" t="s">
        <v>606</v>
      </c>
      <c r="L3092" t="s">
        <v>245</v>
      </c>
      <c r="M3092">
        <v>19711</v>
      </c>
      <c r="N3092" t="s">
        <v>148</v>
      </c>
      <c r="O3092" t="s">
        <v>2596</v>
      </c>
      <c r="P3092" t="s">
        <v>46</v>
      </c>
      <c r="Q3092" t="s">
        <v>75</v>
      </c>
      <c r="R3092" t="s">
        <v>2597</v>
      </c>
      <c r="S3092">
        <v>447.85999999999996</v>
      </c>
      <c r="T3092">
        <v>7</v>
      </c>
      <c r="U3092">
        <v>0</v>
      </c>
      <c r="V3092">
        <v>219.45140000000001</v>
      </c>
    </row>
    <row r="3093" spans="1:22" x14ac:dyDescent="0.3">
      <c r="A3093">
        <v>3092</v>
      </c>
      <c r="B3093" t="s">
        <v>6302</v>
      </c>
      <c r="C3093">
        <v>2013</v>
      </c>
      <c r="D3093">
        <v>41337</v>
      </c>
      <c r="E3093">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3">
      <c r="A3094">
        <v>3093</v>
      </c>
      <c r="B3094" t="s">
        <v>6302</v>
      </c>
      <c r="C3094">
        <v>2013</v>
      </c>
      <c r="D3094">
        <v>41337</v>
      </c>
      <c r="E3094">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3">
      <c r="A3095">
        <v>3094</v>
      </c>
      <c r="B3095" t="s">
        <v>6305</v>
      </c>
      <c r="C3095">
        <v>2012</v>
      </c>
      <c r="D3095">
        <v>41144</v>
      </c>
      <c r="E3095">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31.680000000000003</v>
      </c>
      <c r="T3095">
        <v>4</v>
      </c>
      <c r="U3095">
        <v>0.2</v>
      </c>
      <c r="V3095">
        <v>2.7719999999999994</v>
      </c>
    </row>
    <row r="3096" spans="1:22" x14ac:dyDescent="0.3">
      <c r="A3096">
        <v>3095</v>
      </c>
      <c r="B3096" t="s">
        <v>6305</v>
      </c>
      <c r="C3096">
        <v>2012</v>
      </c>
      <c r="D3096">
        <v>41144</v>
      </c>
      <c r="E3096">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10.368000000000002</v>
      </c>
      <c r="T3096">
        <v>2</v>
      </c>
      <c r="U3096">
        <v>0.2</v>
      </c>
      <c r="V3096">
        <v>3.6288</v>
      </c>
    </row>
    <row r="3097" spans="1:22" x14ac:dyDescent="0.3">
      <c r="A3097">
        <v>3096</v>
      </c>
      <c r="B3097" t="s">
        <v>6305</v>
      </c>
      <c r="C3097">
        <v>2012</v>
      </c>
      <c r="D3097">
        <v>41144</v>
      </c>
      <c r="E3097">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2.2559999999999993</v>
      </c>
    </row>
    <row r="3098" spans="1:22" x14ac:dyDescent="0.3">
      <c r="A3098">
        <v>3097</v>
      </c>
      <c r="B3098" t="s">
        <v>6305</v>
      </c>
      <c r="C3098">
        <v>2012</v>
      </c>
      <c r="D3098">
        <v>41144</v>
      </c>
      <c r="E3098">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5.7679999999999989</v>
      </c>
      <c r="T3098">
        <v>2</v>
      </c>
      <c r="U3098">
        <v>0.8</v>
      </c>
      <c r="V3098">
        <v>-13.554800000000004</v>
      </c>
    </row>
    <row r="3099" spans="1:22" x14ac:dyDescent="0.3">
      <c r="A3099">
        <v>3098</v>
      </c>
      <c r="B3099" t="s">
        <v>6307</v>
      </c>
      <c r="C3099">
        <v>2014</v>
      </c>
      <c r="D3099">
        <v>41757</v>
      </c>
      <c r="E3099">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3">
      <c r="A3100">
        <v>3099</v>
      </c>
      <c r="B3100" t="s">
        <v>6307</v>
      </c>
      <c r="C3100">
        <v>2014</v>
      </c>
      <c r="D3100">
        <v>41757</v>
      </c>
      <c r="E3100">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220.26559999999998</v>
      </c>
      <c r="T3100">
        <v>4</v>
      </c>
      <c r="U3100">
        <v>0.32</v>
      </c>
      <c r="V3100">
        <v>-42.1096</v>
      </c>
    </row>
    <row r="3101" spans="1:22" x14ac:dyDescent="0.3">
      <c r="A3101">
        <v>3100</v>
      </c>
      <c r="B3101" t="s">
        <v>6308</v>
      </c>
      <c r="C3101">
        <v>2014</v>
      </c>
      <c r="D3101">
        <v>41744</v>
      </c>
      <c r="E310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10.776000000000002</v>
      </c>
      <c r="T3101">
        <v>3</v>
      </c>
      <c r="U3101">
        <v>0.2</v>
      </c>
      <c r="V3101">
        <v>3.5021999999999989</v>
      </c>
    </row>
    <row r="3102" spans="1:22" x14ac:dyDescent="0.3">
      <c r="A3102">
        <v>3101</v>
      </c>
      <c r="B3102" t="s">
        <v>6308</v>
      </c>
      <c r="C3102">
        <v>2014</v>
      </c>
      <c r="D3102">
        <v>41744</v>
      </c>
      <c r="E3102">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242.35200000000003</v>
      </c>
      <c r="T3102">
        <v>3</v>
      </c>
      <c r="U3102">
        <v>0.2</v>
      </c>
      <c r="V3102">
        <v>9.0881999999999721</v>
      </c>
    </row>
    <row r="3103" spans="1:22" x14ac:dyDescent="0.3">
      <c r="A3103">
        <v>3102</v>
      </c>
      <c r="B3103" t="s">
        <v>6309</v>
      </c>
      <c r="C3103">
        <v>2014</v>
      </c>
      <c r="D3103">
        <v>41996</v>
      </c>
      <c r="E3103">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34.757999999999953</v>
      </c>
    </row>
    <row r="3104" spans="1:22" x14ac:dyDescent="0.3">
      <c r="A3104">
        <v>3103</v>
      </c>
      <c r="B3104" t="s">
        <v>6309</v>
      </c>
      <c r="C3104">
        <v>2014</v>
      </c>
      <c r="D3104">
        <v>41996</v>
      </c>
      <c r="E3104">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3">
      <c r="A3105">
        <v>3104</v>
      </c>
      <c r="B3105" t="s">
        <v>6314</v>
      </c>
      <c r="C3105">
        <v>2013</v>
      </c>
      <c r="D3105">
        <v>41617</v>
      </c>
      <c r="E3105">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-9.5018000000000029</v>
      </c>
    </row>
    <row r="3106" spans="1:22" x14ac:dyDescent="0.3">
      <c r="A3106">
        <v>3105</v>
      </c>
      <c r="B3106" t="s">
        <v>6317</v>
      </c>
      <c r="C3106">
        <v>2014</v>
      </c>
      <c r="D3106">
        <v>41722</v>
      </c>
      <c r="E3106">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11.555999999999997</v>
      </c>
    </row>
    <row r="3107" spans="1:22" x14ac:dyDescent="0.3">
      <c r="A3107">
        <v>3106</v>
      </c>
      <c r="B3107" t="s">
        <v>6322</v>
      </c>
      <c r="C3107">
        <v>2013</v>
      </c>
      <c r="D3107">
        <v>41481</v>
      </c>
      <c r="E3107">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15.712000000000002</v>
      </c>
      <c r="T3107">
        <v>4</v>
      </c>
      <c r="U3107">
        <v>0.2</v>
      </c>
      <c r="V3107">
        <v>5.6955999999999989</v>
      </c>
    </row>
    <row r="3108" spans="1:22" x14ac:dyDescent="0.3">
      <c r="A3108">
        <v>3107</v>
      </c>
      <c r="B3108" t="s">
        <v>6323</v>
      </c>
      <c r="C3108">
        <v>2014</v>
      </c>
      <c r="D3108">
        <v>41831</v>
      </c>
      <c r="E3108">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26.115600000000015</v>
      </c>
    </row>
    <row r="3109" spans="1:22" x14ac:dyDescent="0.3">
      <c r="A3109">
        <v>3108</v>
      </c>
      <c r="B3109" t="s">
        <v>6324</v>
      </c>
      <c r="C3109">
        <v>2013</v>
      </c>
      <c r="D3109">
        <v>41473</v>
      </c>
      <c r="E3109">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10.087799999999998</v>
      </c>
    </row>
    <row r="3110" spans="1:22" x14ac:dyDescent="0.3">
      <c r="A3110">
        <v>3109</v>
      </c>
      <c r="B3110" t="s">
        <v>6324</v>
      </c>
      <c r="C3110">
        <v>2013</v>
      </c>
      <c r="D3110">
        <v>41473</v>
      </c>
      <c r="E3110">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4.8588000000000164</v>
      </c>
    </row>
    <row r="3111" spans="1:22" x14ac:dyDescent="0.3">
      <c r="A3111">
        <v>3110</v>
      </c>
      <c r="B3111" t="s">
        <v>6324</v>
      </c>
      <c r="C3111">
        <v>2013</v>
      </c>
      <c r="D3111">
        <v>41473</v>
      </c>
      <c r="E311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3">
      <c r="A3112">
        <v>3111</v>
      </c>
      <c r="B3112" t="s">
        <v>6324</v>
      </c>
      <c r="C3112">
        <v>2013</v>
      </c>
      <c r="D3112">
        <v>41473</v>
      </c>
      <c r="E3112">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25.401600000000002</v>
      </c>
    </row>
    <row r="3113" spans="1:22" x14ac:dyDescent="0.3">
      <c r="A3113">
        <v>3112</v>
      </c>
      <c r="B3113" t="s">
        <v>6324</v>
      </c>
      <c r="C3113">
        <v>2013</v>
      </c>
      <c r="D3113">
        <v>41473</v>
      </c>
      <c r="E3113">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47.730599999999981</v>
      </c>
    </row>
    <row r="3114" spans="1:22" x14ac:dyDescent="0.3">
      <c r="A3114">
        <v>3113</v>
      </c>
      <c r="B3114" t="s">
        <v>6327</v>
      </c>
      <c r="C3114">
        <v>2013</v>
      </c>
      <c r="D3114">
        <v>41510</v>
      </c>
      <c r="E3114">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837.59999999999991</v>
      </c>
      <c r="T3114">
        <v>3</v>
      </c>
      <c r="U3114">
        <v>0.2</v>
      </c>
      <c r="V3114">
        <v>62.82000000000005</v>
      </c>
    </row>
    <row r="3115" spans="1:22" x14ac:dyDescent="0.3">
      <c r="A3115">
        <v>3114</v>
      </c>
      <c r="B3115" t="s">
        <v>6327</v>
      </c>
      <c r="C3115">
        <v>2013</v>
      </c>
      <c r="D3115">
        <v>41510</v>
      </c>
      <c r="E3115">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3">
      <c r="A3116">
        <v>3115</v>
      </c>
      <c r="B3116" t="s">
        <v>6327</v>
      </c>
      <c r="C3116">
        <v>2013</v>
      </c>
      <c r="D3116">
        <v>41510</v>
      </c>
      <c r="E3116">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3">
      <c r="A3117">
        <v>3116</v>
      </c>
      <c r="B3117" t="s">
        <v>6327</v>
      </c>
      <c r="C3117">
        <v>2013</v>
      </c>
      <c r="D3117">
        <v>41510</v>
      </c>
      <c r="E3117">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532.70400000000006</v>
      </c>
      <c r="T3117">
        <v>6</v>
      </c>
      <c r="U3117">
        <v>0.2</v>
      </c>
      <c r="V3117">
        <v>-39.952800000000025</v>
      </c>
    </row>
    <row r="3118" spans="1:22" x14ac:dyDescent="0.3">
      <c r="A3118">
        <v>3117</v>
      </c>
      <c r="B3118" t="s">
        <v>6327</v>
      </c>
      <c r="C3118">
        <v>2013</v>
      </c>
      <c r="D3118">
        <v>41510</v>
      </c>
      <c r="E3118">
        <v>41517</v>
      </c>
      <c r="F3118" t="s">
        <v>50</v>
      </c>
      <c r="G3118" t="s">
        <v>3987</v>
      </c>
      <c r="H3118" t="s">
        <v>3988</v>
      </c>
      <c r="I3118" t="s">
        <v>26</v>
      </c>
      <c r="J3118" t="s">
        <v>27</v>
      </c>
      <c r="K3118" t="s">
        <v>95</v>
      </c>
      <c r="L3118" t="s">
        <v>96</v>
      </c>
      <c r="M3118">
        <v>98105</v>
      </c>
      <c r="N3118" t="s">
        <v>44</v>
      </c>
      <c r="O3118" t="s">
        <v>141</v>
      </c>
      <c r="P3118" t="s">
        <v>46</v>
      </c>
      <c r="Q3118" t="s">
        <v>78</v>
      </c>
      <c r="R3118" t="s">
        <v>142</v>
      </c>
      <c r="S3118">
        <v>43.099999999999994</v>
      </c>
      <c r="T3118">
        <v>5</v>
      </c>
      <c r="U3118">
        <v>0</v>
      </c>
      <c r="V3118">
        <v>11.206</v>
      </c>
    </row>
    <row r="3119" spans="1:22" x14ac:dyDescent="0.3">
      <c r="A3119">
        <v>3118</v>
      </c>
      <c r="B3119" t="s">
        <v>6327</v>
      </c>
      <c r="C3119">
        <v>2013</v>
      </c>
      <c r="D3119">
        <v>41510</v>
      </c>
      <c r="E3119">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0.15879999999999939</v>
      </c>
    </row>
    <row r="3120" spans="1:22" x14ac:dyDescent="0.3">
      <c r="A3120">
        <v>3119</v>
      </c>
      <c r="B3120" t="s">
        <v>6330</v>
      </c>
      <c r="C3120">
        <v>2012</v>
      </c>
      <c r="D3120">
        <v>41071</v>
      </c>
      <c r="E3120">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-182.63700000000017</v>
      </c>
    </row>
    <row r="3121" spans="1:22" x14ac:dyDescent="0.3">
      <c r="A3121">
        <v>3120</v>
      </c>
      <c r="B3121" t="s">
        <v>6330</v>
      </c>
      <c r="C3121">
        <v>2012</v>
      </c>
      <c r="D3121">
        <v>41071</v>
      </c>
      <c r="E312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249.58400000000003</v>
      </c>
      <c r="T3121">
        <v>2</v>
      </c>
      <c r="U3121">
        <v>0.2</v>
      </c>
      <c r="V3121">
        <v>31.197999999999986</v>
      </c>
    </row>
    <row r="3122" spans="1:22" x14ac:dyDescent="0.3">
      <c r="A3122">
        <v>3121</v>
      </c>
      <c r="B3122" t="s">
        <v>6330</v>
      </c>
      <c r="C3122">
        <v>2012</v>
      </c>
      <c r="D3122">
        <v>41071</v>
      </c>
      <c r="E3122">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7.3007999999999988</v>
      </c>
    </row>
    <row r="3123" spans="1:22" x14ac:dyDescent="0.3">
      <c r="A3123">
        <v>3122</v>
      </c>
      <c r="B3123" t="s">
        <v>6330</v>
      </c>
      <c r="C3123">
        <v>2012</v>
      </c>
      <c r="D3123">
        <v>41071</v>
      </c>
      <c r="E3123">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7.5959999999999894</v>
      </c>
    </row>
    <row r="3124" spans="1:22" x14ac:dyDescent="0.3">
      <c r="A3124">
        <v>3123</v>
      </c>
      <c r="B3124" t="s">
        <v>6330</v>
      </c>
      <c r="C3124">
        <v>2012</v>
      </c>
      <c r="D3124">
        <v>41071</v>
      </c>
      <c r="E3124">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78.600000000000009</v>
      </c>
      <c r="T3124">
        <v>5</v>
      </c>
      <c r="U3124">
        <v>0.7</v>
      </c>
      <c r="V3124">
        <v>-62.88000000000001</v>
      </c>
    </row>
    <row r="3125" spans="1:22" x14ac:dyDescent="0.3">
      <c r="A3125">
        <v>3124</v>
      </c>
      <c r="B3125" t="s">
        <v>6330</v>
      </c>
      <c r="C3125">
        <v>2012</v>
      </c>
      <c r="D3125">
        <v>41071</v>
      </c>
      <c r="E3125">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3.7680000000000007</v>
      </c>
      <c r="T3125">
        <v>2</v>
      </c>
      <c r="U3125">
        <v>0.7</v>
      </c>
      <c r="V3125">
        <v>-3.1400000000000006</v>
      </c>
    </row>
    <row r="3126" spans="1:22" x14ac:dyDescent="0.3">
      <c r="A3126">
        <v>3125</v>
      </c>
      <c r="B3126" t="s">
        <v>6330</v>
      </c>
      <c r="C3126">
        <v>2012</v>
      </c>
      <c r="D3126">
        <v>41071</v>
      </c>
      <c r="E3126">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51.831200000000024</v>
      </c>
    </row>
    <row r="3127" spans="1:22" x14ac:dyDescent="0.3">
      <c r="A3127">
        <v>3126</v>
      </c>
      <c r="B3127" t="s">
        <v>6330</v>
      </c>
      <c r="C3127">
        <v>2012</v>
      </c>
      <c r="D3127">
        <v>41071</v>
      </c>
      <c r="E3127">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21.142799999999966</v>
      </c>
    </row>
    <row r="3128" spans="1:22" x14ac:dyDescent="0.3">
      <c r="A3128">
        <v>3127</v>
      </c>
      <c r="B3128" t="s">
        <v>6333</v>
      </c>
      <c r="C3128">
        <v>2014</v>
      </c>
      <c r="D3128">
        <v>41891</v>
      </c>
      <c r="E3128">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258.52799999999996</v>
      </c>
      <c r="T3128">
        <v>2</v>
      </c>
      <c r="U3128">
        <v>0.4</v>
      </c>
      <c r="V3128">
        <v>-47.396800000000013</v>
      </c>
    </row>
    <row r="3129" spans="1:22" x14ac:dyDescent="0.3">
      <c r="A3129">
        <v>3128</v>
      </c>
      <c r="B3129" t="s">
        <v>6337</v>
      </c>
      <c r="C3129">
        <v>2014</v>
      </c>
      <c r="D3129">
        <v>41915</v>
      </c>
      <c r="E3129">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23.086399999999998</v>
      </c>
    </row>
    <row r="3130" spans="1:22" x14ac:dyDescent="0.3">
      <c r="A3130">
        <v>3129</v>
      </c>
      <c r="B3130" t="s">
        <v>6340</v>
      </c>
      <c r="C3130">
        <v>2011</v>
      </c>
      <c r="D3130">
        <v>40893</v>
      </c>
      <c r="E3130">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14.671799999999998</v>
      </c>
    </row>
    <row r="3131" spans="1:22" x14ac:dyDescent="0.3">
      <c r="A3131">
        <v>3130</v>
      </c>
      <c r="B3131" t="s">
        <v>6340</v>
      </c>
      <c r="C3131">
        <v>2011</v>
      </c>
      <c r="D3131">
        <v>40893</v>
      </c>
      <c r="E313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241.56799999999998</v>
      </c>
      <c r="T3131">
        <v>2</v>
      </c>
      <c r="U3131">
        <v>0.2</v>
      </c>
      <c r="V3131">
        <v>18.11760000000001</v>
      </c>
    </row>
    <row r="3132" spans="1:22" x14ac:dyDescent="0.3">
      <c r="A3132">
        <v>3131</v>
      </c>
      <c r="B3132" t="s">
        <v>6340</v>
      </c>
      <c r="C3132">
        <v>2011</v>
      </c>
      <c r="D3132">
        <v>40893</v>
      </c>
      <c r="E3132">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39.499999999999957</v>
      </c>
    </row>
    <row r="3133" spans="1:22" x14ac:dyDescent="0.3">
      <c r="A3133">
        <v>3132</v>
      </c>
      <c r="B3133" t="s">
        <v>6340</v>
      </c>
      <c r="C3133">
        <v>2011</v>
      </c>
      <c r="D3133">
        <v>40893</v>
      </c>
      <c r="E3133">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627.16800000000012</v>
      </c>
      <c r="T3133">
        <v>4</v>
      </c>
      <c r="U3133">
        <v>0.2</v>
      </c>
      <c r="V3133">
        <v>70.55639999999994</v>
      </c>
    </row>
    <row r="3134" spans="1:22" x14ac:dyDescent="0.3">
      <c r="A3134">
        <v>3133</v>
      </c>
      <c r="B3134" t="s">
        <v>6341</v>
      </c>
      <c r="C3134">
        <v>2011</v>
      </c>
      <c r="D3134">
        <v>40779</v>
      </c>
      <c r="E3134">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3">
      <c r="A3135">
        <v>3134</v>
      </c>
      <c r="B3135" t="s">
        <v>6341</v>
      </c>
      <c r="C3135">
        <v>2011</v>
      </c>
      <c r="D3135">
        <v>40779</v>
      </c>
      <c r="E3135">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4.4352000000000009</v>
      </c>
    </row>
    <row r="3136" spans="1:22" x14ac:dyDescent="0.3">
      <c r="A3136">
        <v>3135</v>
      </c>
      <c r="B3136" t="s">
        <v>6346</v>
      </c>
      <c r="C3136">
        <v>2014</v>
      </c>
      <c r="D3136">
        <v>41956</v>
      </c>
      <c r="E3136">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30.559999999999992</v>
      </c>
      <c r="T3136">
        <v>5</v>
      </c>
      <c r="U3136">
        <v>0.8</v>
      </c>
      <c r="V3136">
        <v>-45.840000000000018</v>
      </c>
    </row>
    <row r="3137" spans="1:22" x14ac:dyDescent="0.3">
      <c r="A3137">
        <v>3136</v>
      </c>
      <c r="B3137" t="s">
        <v>6346</v>
      </c>
      <c r="C3137">
        <v>2014</v>
      </c>
      <c r="D3137">
        <v>41956</v>
      </c>
      <c r="E3137">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-15.590400000000002</v>
      </c>
    </row>
    <row r="3138" spans="1:22" x14ac:dyDescent="0.3">
      <c r="A3138">
        <v>3137</v>
      </c>
      <c r="B3138" t="s">
        <v>6346</v>
      </c>
      <c r="C3138">
        <v>2014</v>
      </c>
      <c r="D3138">
        <v>41956</v>
      </c>
      <c r="E3138">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8.4989999999999917</v>
      </c>
    </row>
    <row r="3139" spans="1:22" x14ac:dyDescent="0.3">
      <c r="A3139">
        <v>3138</v>
      </c>
      <c r="B3139" t="s">
        <v>6346</v>
      </c>
      <c r="C3139">
        <v>2014</v>
      </c>
      <c r="D3139">
        <v>41956</v>
      </c>
      <c r="E3139">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3">
      <c r="A3140">
        <v>3139</v>
      </c>
      <c r="B3140" t="s">
        <v>6346</v>
      </c>
      <c r="C3140">
        <v>2014</v>
      </c>
      <c r="D3140">
        <v>41956</v>
      </c>
      <c r="E3140">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-0.55980000000000452</v>
      </c>
    </row>
    <row r="3141" spans="1:22" x14ac:dyDescent="0.3">
      <c r="A3141">
        <v>3140</v>
      </c>
      <c r="B3141" t="s">
        <v>6346</v>
      </c>
      <c r="C3141">
        <v>2014</v>
      </c>
      <c r="D3141">
        <v>41956</v>
      </c>
      <c r="E314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-17.707200000000007</v>
      </c>
    </row>
    <row r="3142" spans="1:22" x14ac:dyDescent="0.3">
      <c r="A3142">
        <v>3141</v>
      </c>
      <c r="B3142" t="s">
        <v>6349</v>
      </c>
      <c r="C3142">
        <v>2012</v>
      </c>
      <c r="D3142">
        <v>41024</v>
      </c>
      <c r="E3142">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90.829200000000014</v>
      </c>
    </row>
    <row r="3143" spans="1:22" x14ac:dyDescent="0.3">
      <c r="A3143">
        <v>3142</v>
      </c>
      <c r="B3143" t="s">
        <v>6350</v>
      </c>
      <c r="C3143">
        <v>2011</v>
      </c>
      <c r="D3143">
        <v>40889</v>
      </c>
      <c r="E3143">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210.39199999999997</v>
      </c>
      <c r="T3143">
        <v>2</v>
      </c>
      <c r="U3143">
        <v>0.8</v>
      </c>
      <c r="V3143">
        <v>-336.62720000000013</v>
      </c>
    </row>
    <row r="3144" spans="1:22" x14ac:dyDescent="0.3">
      <c r="A3144">
        <v>3143</v>
      </c>
      <c r="B3144" t="s">
        <v>6351</v>
      </c>
      <c r="C3144">
        <v>2014</v>
      </c>
      <c r="D3144">
        <v>41908</v>
      </c>
      <c r="E3144">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119.96000000000001</v>
      </c>
      <c r="T3144">
        <v>5</v>
      </c>
      <c r="U3144">
        <v>0.2</v>
      </c>
      <c r="V3144">
        <v>35.988000000000007</v>
      </c>
    </row>
    <row r="3145" spans="1:22" x14ac:dyDescent="0.3">
      <c r="A3145">
        <v>3144</v>
      </c>
      <c r="B3145" t="s">
        <v>6351</v>
      </c>
      <c r="C3145">
        <v>2014</v>
      </c>
      <c r="D3145">
        <v>41908</v>
      </c>
      <c r="E3145">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0.92819999999999991</v>
      </c>
    </row>
    <row r="3146" spans="1:22" x14ac:dyDescent="0.3">
      <c r="A3146">
        <v>3145</v>
      </c>
      <c r="B3146" t="s">
        <v>6352</v>
      </c>
      <c r="C3146">
        <v>2013</v>
      </c>
      <c r="D3146">
        <v>41523</v>
      </c>
      <c r="E3146">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-24.842999999999961</v>
      </c>
    </row>
    <row r="3147" spans="1:22" x14ac:dyDescent="0.3">
      <c r="A3147">
        <v>3146</v>
      </c>
      <c r="B3147" t="s">
        <v>6353</v>
      </c>
      <c r="C3147">
        <v>2014</v>
      </c>
      <c r="D3147">
        <v>41682</v>
      </c>
      <c r="E3147">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963.13600000000008</v>
      </c>
      <c r="T3147">
        <v>4</v>
      </c>
      <c r="U3147">
        <v>0.2</v>
      </c>
      <c r="V3147">
        <v>108.35279999999986</v>
      </c>
    </row>
    <row r="3148" spans="1:22" x14ac:dyDescent="0.3">
      <c r="A3148">
        <v>3147</v>
      </c>
      <c r="B3148" t="s">
        <v>6353</v>
      </c>
      <c r="C3148">
        <v>2014</v>
      </c>
      <c r="D3148">
        <v>41682</v>
      </c>
      <c r="E3148">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88.77600000000001</v>
      </c>
      <c r="T3148">
        <v>3</v>
      </c>
      <c r="U3148">
        <v>0.2</v>
      </c>
      <c r="V3148">
        <v>7.7679000000000009</v>
      </c>
    </row>
    <row r="3149" spans="1:22" x14ac:dyDescent="0.3">
      <c r="A3149">
        <v>3148</v>
      </c>
      <c r="B3149" t="s">
        <v>6358</v>
      </c>
      <c r="C3149">
        <v>2011</v>
      </c>
      <c r="D3149">
        <v>40724</v>
      </c>
      <c r="E3149">
        <v>40727</v>
      </c>
      <c r="F3149" t="s">
        <v>23</v>
      </c>
      <c r="G3149" t="s">
        <v>2140</v>
      </c>
      <c r="H3149" t="s">
        <v>2141</v>
      </c>
      <c r="I3149" t="s">
        <v>41</v>
      </c>
      <c r="J3149" t="s">
        <v>27</v>
      </c>
      <c r="K3149" t="s">
        <v>42</v>
      </c>
      <c r="L3149" t="s">
        <v>43</v>
      </c>
      <c r="M3149">
        <v>90004</v>
      </c>
      <c r="N3149" t="s">
        <v>44</v>
      </c>
      <c r="O3149" t="s">
        <v>1246</v>
      </c>
      <c r="P3149" t="s">
        <v>46</v>
      </c>
      <c r="Q3149" t="s">
        <v>68</v>
      </c>
      <c r="R3149" t="s">
        <v>1247</v>
      </c>
      <c r="S3149">
        <v>32.400000000000006</v>
      </c>
      <c r="T3149">
        <v>5</v>
      </c>
      <c r="U3149">
        <v>0</v>
      </c>
      <c r="V3149">
        <v>10.367999999999999</v>
      </c>
    </row>
    <row r="3150" spans="1:22" x14ac:dyDescent="0.3">
      <c r="A3150">
        <v>3149</v>
      </c>
      <c r="B3150" t="s">
        <v>6359</v>
      </c>
      <c r="C3150">
        <v>2013</v>
      </c>
      <c r="D3150">
        <v>41433</v>
      </c>
      <c r="E3150">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32.400000000000006</v>
      </c>
      <c r="T3150">
        <v>5</v>
      </c>
      <c r="U3150">
        <v>0</v>
      </c>
      <c r="V3150">
        <v>15.552000000000001</v>
      </c>
    </row>
    <row r="3151" spans="1:22" x14ac:dyDescent="0.3">
      <c r="A3151">
        <v>3150</v>
      </c>
      <c r="B3151" t="s">
        <v>6360</v>
      </c>
      <c r="C3151">
        <v>2011</v>
      </c>
      <c r="D3151">
        <v>40897</v>
      </c>
      <c r="E315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31.049999999999997</v>
      </c>
      <c r="T3151">
        <v>3</v>
      </c>
      <c r="U3151">
        <v>0</v>
      </c>
      <c r="V3151">
        <v>14.904</v>
      </c>
    </row>
    <row r="3152" spans="1:22" x14ac:dyDescent="0.3">
      <c r="A3152">
        <v>3151</v>
      </c>
      <c r="B3152" t="s">
        <v>6361</v>
      </c>
      <c r="C3152">
        <v>2012</v>
      </c>
      <c r="D3152">
        <v>41258</v>
      </c>
      <c r="E3152">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2025.3600000000001</v>
      </c>
      <c r="T3152">
        <v>6</v>
      </c>
      <c r="U3152">
        <v>0.2</v>
      </c>
      <c r="V3152">
        <v>607.60800000000006</v>
      </c>
    </row>
    <row r="3153" spans="1:22" x14ac:dyDescent="0.3">
      <c r="A3153">
        <v>3152</v>
      </c>
      <c r="B3153" t="s">
        <v>6361</v>
      </c>
      <c r="C3153">
        <v>2012</v>
      </c>
      <c r="D3153">
        <v>41258</v>
      </c>
      <c r="E3153">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1799.9940000000001</v>
      </c>
      <c r="T3153">
        <v>2</v>
      </c>
      <c r="U3153">
        <v>0.7</v>
      </c>
      <c r="V3153">
        <v>-2639.9912000000004</v>
      </c>
    </row>
    <row r="3154" spans="1:22" x14ac:dyDescent="0.3">
      <c r="A3154">
        <v>3153</v>
      </c>
      <c r="B3154" t="s">
        <v>6361</v>
      </c>
      <c r="C3154">
        <v>2012</v>
      </c>
      <c r="D3154">
        <v>41258</v>
      </c>
      <c r="E3154">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101.98799999999999</v>
      </c>
      <c r="T3154">
        <v>2</v>
      </c>
      <c r="U3154">
        <v>0.4</v>
      </c>
      <c r="V3154">
        <v>-16.998000000000019</v>
      </c>
    </row>
    <row r="3155" spans="1:22" x14ac:dyDescent="0.3">
      <c r="A3155">
        <v>3154</v>
      </c>
      <c r="B3155" t="s">
        <v>6361</v>
      </c>
      <c r="C3155">
        <v>2012</v>
      </c>
      <c r="D3155">
        <v>41258</v>
      </c>
      <c r="E3155">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69.001800000000017</v>
      </c>
    </row>
    <row r="3156" spans="1:22" x14ac:dyDescent="0.3">
      <c r="A3156">
        <v>3155</v>
      </c>
      <c r="B3156" t="s">
        <v>6364</v>
      </c>
      <c r="C3156">
        <v>2014</v>
      </c>
      <c r="D3156">
        <v>41841</v>
      </c>
      <c r="E3156">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3">
      <c r="A3157">
        <v>3156</v>
      </c>
      <c r="B3157" t="s">
        <v>6368</v>
      </c>
      <c r="C3157">
        <v>2011</v>
      </c>
      <c r="D3157">
        <v>40758</v>
      </c>
      <c r="E3157">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33.721199999999996</v>
      </c>
    </row>
    <row r="3158" spans="1:22" x14ac:dyDescent="0.3">
      <c r="A3158">
        <v>3157</v>
      </c>
      <c r="B3158" t="s">
        <v>6371</v>
      </c>
      <c r="C3158">
        <v>2012</v>
      </c>
      <c r="D3158">
        <v>41145</v>
      </c>
      <c r="E3158">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-75.830400000000054</v>
      </c>
    </row>
    <row r="3159" spans="1:22" x14ac:dyDescent="0.3">
      <c r="A3159">
        <v>3158</v>
      </c>
      <c r="B3159" t="s">
        <v>6371</v>
      </c>
      <c r="C3159">
        <v>2012</v>
      </c>
      <c r="D3159">
        <v>41145</v>
      </c>
      <c r="E3159">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3">
      <c r="A3160">
        <v>3159</v>
      </c>
      <c r="B3160" t="s">
        <v>6372</v>
      </c>
      <c r="C3160">
        <v>2013</v>
      </c>
      <c r="D3160">
        <v>41360</v>
      </c>
      <c r="E3160">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5.9184999999999981</v>
      </c>
    </row>
    <row r="3161" spans="1:22" x14ac:dyDescent="0.3">
      <c r="A3161">
        <v>3160</v>
      </c>
      <c r="B3161" t="s">
        <v>6372</v>
      </c>
      <c r="C3161">
        <v>2013</v>
      </c>
      <c r="D3161">
        <v>41360</v>
      </c>
      <c r="E316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119.97600000000001</v>
      </c>
      <c r="T3161">
        <v>3</v>
      </c>
      <c r="U3161">
        <v>0.2</v>
      </c>
      <c r="V3161">
        <v>-17.996400000000019</v>
      </c>
    </row>
    <row r="3162" spans="1:22" x14ac:dyDescent="0.3">
      <c r="A3162">
        <v>3161</v>
      </c>
      <c r="B3162" t="s">
        <v>6373</v>
      </c>
      <c r="C3162">
        <v>2011</v>
      </c>
      <c r="D3162">
        <v>40798</v>
      </c>
      <c r="E3162">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5.1799999999999988</v>
      </c>
      <c r="T3162">
        <v>5</v>
      </c>
      <c r="U3162">
        <v>0.8</v>
      </c>
      <c r="V3162">
        <v>-8.0289999999999999</v>
      </c>
    </row>
    <row r="3163" spans="1:22" x14ac:dyDescent="0.3">
      <c r="A3163">
        <v>3162</v>
      </c>
      <c r="B3163" t="s">
        <v>6378</v>
      </c>
      <c r="C3163">
        <v>2011</v>
      </c>
      <c r="D3163">
        <v>40807</v>
      </c>
      <c r="E3163">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3">
      <c r="A3164">
        <v>3163</v>
      </c>
      <c r="B3164" t="s">
        <v>6378</v>
      </c>
      <c r="C3164">
        <v>2011</v>
      </c>
      <c r="D3164">
        <v>40807</v>
      </c>
      <c r="E3164">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36.824499999999993</v>
      </c>
    </row>
    <row r="3165" spans="1:22" x14ac:dyDescent="0.3">
      <c r="A3165">
        <v>3164</v>
      </c>
      <c r="B3165" t="s">
        <v>6378</v>
      </c>
      <c r="C3165">
        <v>2011</v>
      </c>
      <c r="D3165">
        <v>40807</v>
      </c>
      <c r="E3165">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59.519999999999996</v>
      </c>
      <c r="T3165">
        <v>3</v>
      </c>
      <c r="U3165">
        <v>0</v>
      </c>
      <c r="V3165">
        <v>15.475200000000001</v>
      </c>
    </row>
    <row r="3166" spans="1:22" x14ac:dyDescent="0.3">
      <c r="A3166">
        <v>3165</v>
      </c>
      <c r="B3166" t="s">
        <v>6378</v>
      </c>
      <c r="C3166">
        <v>2011</v>
      </c>
      <c r="D3166">
        <v>40807</v>
      </c>
      <c r="E3166">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17.333999999999996</v>
      </c>
    </row>
    <row r="3167" spans="1:22" x14ac:dyDescent="0.3">
      <c r="A3167">
        <v>3166</v>
      </c>
      <c r="B3167" t="s">
        <v>6378</v>
      </c>
      <c r="C3167">
        <v>2011</v>
      </c>
      <c r="D3167">
        <v>40807</v>
      </c>
      <c r="E3167">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239.98400000000004</v>
      </c>
      <c r="T3167">
        <v>2</v>
      </c>
      <c r="U3167">
        <v>0.2</v>
      </c>
      <c r="V3167">
        <v>23.998400000000004</v>
      </c>
    </row>
    <row r="3168" spans="1:22" x14ac:dyDescent="0.3">
      <c r="A3168">
        <v>3167</v>
      </c>
      <c r="B3168" t="s">
        <v>6378</v>
      </c>
      <c r="C3168">
        <v>2011</v>
      </c>
      <c r="D3168">
        <v>40807</v>
      </c>
      <c r="E3168">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3">
      <c r="A3169">
        <v>3168</v>
      </c>
      <c r="B3169" t="s">
        <v>6383</v>
      </c>
      <c r="C3169">
        <v>2013</v>
      </c>
      <c r="D3169">
        <v>41577</v>
      </c>
      <c r="E3169">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3">
      <c r="A3170">
        <v>3169</v>
      </c>
      <c r="B3170" t="s">
        <v>6384</v>
      </c>
      <c r="C3170">
        <v>2013</v>
      </c>
      <c r="D3170">
        <v>41423</v>
      </c>
      <c r="E3170">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-24.39200000000001</v>
      </c>
    </row>
    <row r="3171" spans="1:22" x14ac:dyDescent="0.3">
      <c r="A3171">
        <v>3170</v>
      </c>
      <c r="B3171" t="s">
        <v>6384</v>
      </c>
      <c r="C3171">
        <v>2013</v>
      </c>
      <c r="D3171">
        <v>41423</v>
      </c>
      <c r="E317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62.192000000000007</v>
      </c>
      <c r="T3171">
        <v>13</v>
      </c>
      <c r="U3171">
        <v>0.2</v>
      </c>
      <c r="V3171">
        <v>19.434999999999995</v>
      </c>
    </row>
    <row r="3172" spans="1:22" x14ac:dyDescent="0.3">
      <c r="A3172">
        <v>3171</v>
      </c>
      <c r="B3172" t="s">
        <v>6385</v>
      </c>
      <c r="C3172">
        <v>2014</v>
      </c>
      <c r="D3172">
        <v>41995</v>
      </c>
      <c r="E3172">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11.223600000000001</v>
      </c>
    </row>
    <row r="3173" spans="1:22" x14ac:dyDescent="0.3">
      <c r="A3173">
        <v>3172</v>
      </c>
      <c r="B3173" t="s">
        <v>6386</v>
      </c>
      <c r="C3173">
        <v>2013</v>
      </c>
      <c r="D3173">
        <v>41355</v>
      </c>
      <c r="E3173">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3.1679999999999993</v>
      </c>
      <c r="T3173">
        <v>2</v>
      </c>
      <c r="U3173">
        <v>0.8</v>
      </c>
      <c r="V3173">
        <v>-4.7520000000000007</v>
      </c>
    </row>
    <row r="3174" spans="1:22" x14ac:dyDescent="0.3">
      <c r="A3174">
        <v>3173</v>
      </c>
      <c r="B3174" t="s">
        <v>6386</v>
      </c>
      <c r="C3174">
        <v>2013</v>
      </c>
      <c r="D3174">
        <v>41355</v>
      </c>
      <c r="E3174">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3">
      <c r="A3175">
        <v>3174</v>
      </c>
      <c r="B3175" t="s">
        <v>6386</v>
      </c>
      <c r="C3175">
        <v>2013</v>
      </c>
      <c r="D3175">
        <v>41355</v>
      </c>
      <c r="E3175">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13.392000000000001</v>
      </c>
      <c r="T3175">
        <v>3</v>
      </c>
      <c r="U3175">
        <v>0.2</v>
      </c>
      <c r="V3175">
        <v>1.5065999999999975</v>
      </c>
    </row>
    <row r="3176" spans="1:22" x14ac:dyDescent="0.3">
      <c r="A3176">
        <v>3175</v>
      </c>
      <c r="B3176" t="s">
        <v>6387</v>
      </c>
      <c r="C3176">
        <v>2014</v>
      </c>
      <c r="D3176">
        <v>41955</v>
      </c>
      <c r="E3176">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3">
      <c r="A3177">
        <v>3176</v>
      </c>
      <c r="B3177" t="s">
        <v>6390</v>
      </c>
      <c r="C3177">
        <v>2014</v>
      </c>
      <c r="D3177">
        <v>41906</v>
      </c>
      <c r="E3177">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180.58800000000005</v>
      </c>
      <c r="T3177">
        <v>2</v>
      </c>
      <c r="U3177">
        <v>0.7</v>
      </c>
      <c r="V3177">
        <v>-240.78400000000005</v>
      </c>
    </row>
    <row r="3178" spans="1:22" x14ac:dyDescent="0.3">
      <c r="A3178">
        <v>3177</v>
      </c>
      <c r="B3178" t="s">
        <v>6390</v>
      </c>
      <c r="C3178">
        <v>2014</v>
      </c>
      <c r="D3178">
        <v>41906</v>
      </c>
      <c r="E3178">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0.59979999999999656</v>
      </c>
    </row>
    <row r="3179" spans="1:22" x14ac:dyDescent="0.3">
      <c r="A3179">
        <v>3178</v>
      </c>
      <c r="B3179" t="s">
        <v>6391</v>
      </c>
      <c r="C3179">
        <v>2014</v>
      </c>
      <c r="D3179">
        <v>41893</v>
      </c>
      <c r="E3179">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9.0048000000000012</v>
      </c>
    </row>
    <row r="3180" spans="1:22" x14ac:dyDescent="0.3">
      <c r="A3180">
        <v>3179</v>
      </c>
      <c r="B3180" t="s">
        <v>6392</v>
      </c>
      <c r="C3180">
        <v>2014</v>
      </c>
      <c r="D3180">
        <v>41979</v>
      </c>
      <c r="E3180">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6.0725999999999987</v>
      </c>
    </row>
    <row r="3181" spans="1:22" x14ac:dyDescent="0.3">
      <c r="A3181">
        <v>3180</v>
      </c>
      <c r="B3181" t="s">
        <v>6392</v>
      </c>
      <c r="C3181">
        <v>2014</v>
      </c>
      <c r="D3181">
        <v>41979</v>
      </c>
      <c r="E318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18.190799999999996</v>
      </c>
    </row>
    <row r="3182" spans="1:22" x14ac:dyDescent="0.3">
      <c r="A3182">
        <v>3181</v>
      </c>
      <c r="B3182" t="s">
        <v>6392</v>
      </c>
      <c r="C3182">
        <v>2014</v>
      </c>
      <c r="D3182">
        <v>41979</v>
      </c>
      <c r="E3182">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254.89999999999998</v>
      </c>
      <c r="T3182">
        <v>5</v>
      </c>
      <c r="U3182">
        <v>0</v>
      </c>
      <c r="V3182">
        <v>68.823000000000008</v>
      </c>
    </row>
    <row r="3183" spans="1:22" x14ac:dyDescent="0.3">
      <c r="A3183">
        <v>3182</v>
      </c>
      <c r="B3183" t="s">
        <v>6393</v>
      </c>
      <c r="C3183">
        <v>2014</v>
      </c>
      <c r="D3183">
        <v>41953</v>
      </c>
      <c r="E3183">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3">
      <c r="A3184">
        <v>3183</v>
      </c>
      <c r="B3184" t="s">
        <v>6393</v>
      </c>
      <c r="C3184">
        <v>2014</v>
      </c>
      <c r="D3184">
        <v>41953</v>
      </c>
      <c r="E3184">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826.62000000000012</v>
      </c>
      <c r="T3184">
        <v>3</v>
      </c>
      <c r="U3184">
        <v>0</v>
      </c>
      <c r="V3184">
        <v>355.4466000000001</v>
      </c>
    </row>
    <row r="3185" spans="1:22" x14ac:dyDescent="0.3">
      <c r="A3185">
        <v>3184</v>
      </c>
      <c r="B3185" t="s">
        <v>6393</v>
      </c>
      <c r="C3185">
        <v>2014</v>
      </c>
      <c r="D3185">
        <v>41953</v>
      </c>
      <c r="E3185">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473.61059999999975</v>
      </c>
    </row>
    <row r="3186" spans="1:22" x14ac:dyDescent="0.3">
      <c r="A3186">
        <v>3185</v>
      </c>
      <c r="B3186" t="s">
        <v>6393</v>
      </c>
      <c r="C3186">
        <v>2014</v>
      </c>
      <c r="D3186">
        <v>41953</v>
      </c>
      <c r="E3186">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157.87019999999993</v>
      </c>
    </row>
    <row r="3187" spans="1:22" x14ac:dyDescent="0.3">
      <c r="A3187">
        <v>3186</v>
      </c>
      <c r="B3187" t="s">
        <v>6394</v>
      </c>
      <c r="C3187">
        <v>2011</v>
      </c>
      <c r="D3187">
        <v>40854</v>
      </c>
      <c r="E3187">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26.045999999999992</v>
      </c>
      <c r="T3187">
        <v>3</v>
      </c>
      <c r="U3187">
        <v>0.8</v>
      </c>
      <c r="V3187">
        <v>-44.278199999999998</v>
      </c>
    </row>
    <row r="3188" spans="1:22" x14ac:dyDescent="0.3">
      <c r="A3188">
        <v>3187</v>
      </c>
      <c r="B3188" t="s">
        <v>6394</v>
      </c>
      <c r="C3188">
        <v>2011</v>
      </c>
      <c r="D3188">
        <v>40854</v>
      </c>
      <c r="E3188">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26.952599999999997</v>
      </c>
    </row>
    <row r="3189" spans="1:22" x14ac:dyDescent="0.3">
      <c r="A3189">
        <v>3188</v>
      </c>
      <c r="B3189" t="s">
        <v>6396</v>
      </c>
      <c r="C3189">
        <v>2014</v>
      </c>
      <c r="D3189">
        <v>41711</v>
      </c>
      <c r="E3189">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3">
      <c r="A3190">
        <v>3189</v>
      </c>
      <c r="B3190" t="s">
        <v>6397</v>
      </c>
      <c r="C3190">
        <v>2014</v>
      </c>
      <c r="D3190">
        <v>41933</v>
      </c>
      <c r="E3190">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1.7999999999999998</v>
      </c>
    </row>
    <row r="3191" spans="1:22" x14ac:dyDescent="0.3">
      <c r="A3191">
        <v>3190</v>
      </c>
      <c r="B3191" t="s">
        <v>6397</v>
      </c>
      <c r="C3191">
        <v>2014</v>
      </c>
      <c r="D3191">
        <v>41933</v>
      </c>
      <c r="E319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3">
      <c r="A3192">
        <v>3191</v>
      </c>
      <c r="B3192" t="s">
        <v>6401</v>
      </c>
      <c r="C3192">
        <v>2012</v>
      </c>
      <c r="D3192">
        <v>41270</v>
      </c>
      <c r="E3192">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3">
      <c r="A3193">
        <v>3192</v>
      </c>
      <c r="B3193" t="s">
        <v>6404</v>
      </c>
      <c r="C3193">
        <v>2014</v>
      </c>
      <c r="D3193">
        <v>41915</v>
      </c>
      <c r="E3193">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17.157400000000003</v>
      </c>
    </row>
    <row r="3194" spans="1:22" x14ac:dyDescent="0.3">
      <c r="A3194">
        <v>3193</v>
      </c>
      <c r="B3194" t="s">
        <v>6405</v>
      </c>
      <c r="C3194">
        <v>2014</v>
      </c>
      <c r="D3194">
        <v>41795</v>
      </c>
      <c r="E3194">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6.3699999999999983</v>
      </c>
      <c r="T3194">
        <v>7</v>
      </c>
      <c r="U3194">
        <v>0.8</v>
      </c>
      <c r="V3194">
        <v>-9.5550000000000015</v>
      </c>
    </row>
    <row r="3195" spans="1:22" x14ac:dyDescent="0.3">
      <c r="A3195">
        <v>3194</v>
      </c>
      <c r="B3195" t="s">
        <v>6407</v>
      </c>
      <c r="C3195">
        <v>2011</v>
      </c>
      <c r="D3195">
        <v>40787</v>
      </c>
      <c r="E3195">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3.6479999999999992</v>
      </c>
      <c r="T3195">
        <v>3</v>
      </c>
      <c r="U3195">
        <v>0.8</v>
      </c>
      <c r="V3195">
        <v>-6.0192000000000032</v>
      </c>
    </row>
    <row r="3196" spans="1:22" x14ac:dyDescent="0.3">
      <c r="A3196">
        <v>3195</v>
      </c>
      <c r="B3196" t="s">
        <v>6407</v>
      </c>
      <c r="C3196">
        <v>2011</v>
      </c>
      <c r="D3196">
        <v>40787</v>
      </c>
      <c r="E3196">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31.104000000000006</v>
      </c>
      <c r="T3196">
        <v>6</v>
      </c>
      <c r="U3196">
        <v>0.2</v>
      </c>
      <c r="V3196">
        <v>10.8864</v>
      </c>
    </row>
    <row r="3197" spans="1:22" x14ac:dyDescent="0.3">
      <c r="A3197">
        <v>3196</v>
      </c>
      <c r="B3197" t="s">
        <v>6410</v>
      </c>
      <c r="C3197">
        <v>2013</v>
      </c>
      <c r="D3197">
        <v>41495</v>
      </c>
      <c r="E3197">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0.23339999999999961</v>
      </c>
    </row>
    <row r="3198" spans="1:22" x14ac:dyDescent="0.3">
      <c r="A3198">
        <v>3197</v>
      </c>
      <c r="B3198" t="s">
        <v>6413</v>
      </c>
      <c r="C3198">
        <v>2014</v>
      </c>
      <c r="D3198">
        <v>41843</v>
      </c>
      <c r="E3198">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14.085899999999999</v>
      </c>
    </row>
    <row r="3199" spans="1:22" x14ac:dyDescent="0.3">
      <c r="A3199">
        <v>3198</v>
      </c>
      <c r="B3199" t="s">
        <v>6414</v>
      </c>
      <c r="C3199">
        <v>2012</v>
      </c>
      <c r="D3199">
        <v>41100</v>
      </c>
      <c r="E3199">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3.366000000000001</v>
      </c>
      <c r="T3199">
        <v>3</v>
      </c>
      <c r="U3199">
        <v>0.7</v>
      </c>
      <c r="V3199">
        <v>-2.2439999999999989</v>
      </c>
    </row>
    <row r="3200" spans="1:22" x14ac:dyDescent="0.3">
      <c r="A3200">
        <v>3199</v>
      </c>
      <c r="B3200" t="s">
        <v>6415</v>
      </c>
      <c r="C3200">
        <v>2011</v>
      </c>
      <c r="D3200">
        <v>40878</v>
      </c>
      <c r="E3200">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9.5968000000000053</v>
      </c>
    </row>
    <row r="3201" spans="1:22" x14ac:dyDescent="0.3">
      <c r="A3201">
        <v>3200</v>
      </c>
      <c r="B3201" t="s">
        <v>6418</v>
      </c>
      <c r="C3201">
        <v>2014</v>
      </c>
      <c r="D3201">
        <v>41992</v>
      </c>
      <c r="E320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2.3379999999999983</v>
      </c>
    </row>
    <row r="3202" spans="1:22" x14ac:dyDescent="0.3">
      <c r="A3202">
        <v>3201</v>
      </c>
      <c r="B3202" t="s">
        <v>6421</v>
      </c>
      <c r="C3202">
        <v>2011</v>
      </c>
      <c r="D3202">
        <v>40681</v>
      </c>
      <c r="E3202">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3.7308000000000021</v>
      </c>
    </row>
    <row r="3203" spans="1:22" x14ac:dyDescent="0.3">
      <c r="A3203">
        <v>3202</v>
      </c>
      <c r="B3203" t="s">
        <v>6421</v>
      </c>
      <c r="C3203">
        <v>2011</v>
      </c>
      <c r="D3203">
        <v>40681</v>
      </c>
      <c r="E3203">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15.936000000000002</v>
      </c>
      <c r="T3203">
        <v>4</v>
      </c>
      <c r="U3203">
        <v>0.2</v>
      </c>
      <c r="V3203">
        <v>5.7768000000000015</v>
      </c>
    </row>
    <row r="3204" spans="1:22" x14ac:dyDescent="0.3">
      <c r="A3204">
        <v>3203</v>
      </c>
      <c r="B3204" t="s">
        <v>6422</v>
      </c>
      <c r="C3204">
        <v>2011</v>
      </c>
      <c r="D3204">
        <v>40857</v>
      </c>
      <c r="E3204">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60.153600000000012</v>
      </c>
    </row>
    <row r="3205" spans="1:22" x14ac:dyDescent="0.3">
      <c r="A3205">
        <v>3204</v>
      </c>
      <c r="B3205" t="s">
        <v>6422</v>
      </c>
      <c r="C3205">
        <v>2011</v>
      </c>
      <c r="D3205">
        <v>40857</v>
      </c>
      <c r="E3205">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3">
      <c r="A3206">
        <v>3205</v>
      </c>
      <c r="B3206" t="s">
        <v>6422</v>
      </c>
      <c r="C3206">
        <v>2011</v>
      </c>
      <c r="D3206">
        <v>40857</v>
      </c>
      <c r="E3206">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11.166400000000003</v>
      </c>
    </row>
    <row r="3207" spans="1:22" x14ac:dyDescent="0.3">
      <c r="A3207">
        <v>3206</v>
      </c>
      <c r="B3207" t="s">
        <v>6422</v>
      </c>
      <c r="C3207">
        <v>2011</v>
      </c>
      <c r="D3207">
        <v>40857</v>
      </c>
      <c r="E3207">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28.007999999999996</v>
      </c>
    </row>
    <row r="3208" spans="1:22" x14ac:dyDescent="0.3">
      <c r="A3208">
        <v>3207</v>
      </c>
      <c r="B3208" t="s">
        <v>6422</v>
      </c>
      <c r="C3208">
        <v>2011</v>
      </c>
      <c r="D3208">
        <v>40857</v>
      </c>
      <c r="E3208">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14.896000000000003</v>
      </c>
    </row>
    <row r="3209" spans="1:22" x14ac:dyDescent="0.3">
      <c r="A3209">
        <v>3208</v>
      </c>
      <c r="B3209" t="s">
        <v>6422</v>
      </c>
      <c r="C3209">
        <v>2011</v>
      </c>
      <c r="D3209">
        <v>40857</v>
      </c>
      <c r="E3209">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3">
      <c r="A3210">
        <v>3209</v>
      </c>
      <c r="B3210" t="s">
        <v>6425</v>
      </c>
      <c r="C3210">
        <v>2013</v>
      </c>
      <c r="D3210">
        <v>41283</v>
      </c>
      <c r="E3210">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118.98299999999999</v>
      </c>
    </row>
    <row r="3211" spans="1:22" x14ac:dyDescent="0.3">
      <c r="A3211">
        <v>3210</v>
      </c>
      <c r="B3211" t="s">
        <v>6425</v>
      </c>
      <c r="C3211">
        <v>2013</v>
      </c>
      <c r="D3211">
        <v>41283</v>
      </c>
      <c r="E321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377.92800000000005</v>
      </c>
      <c r="T3211">
        <v>9</v>
      </c>
      <c r="U3211">
        <v>0.2</v>
      </c>
      <c r="V3211">
        <v>141.72300000000001</v>
      </c>
    </row>
    <row r="3212" spans="1:22" x14ac:dyDescent="0.3">
      <c r="A3212">
        <v>3211</v>
      </c>
      <c r="B3212" t="s">
        <v>6428</v>
      </c>
      <c r="C3212">
        <v>2014</v>
      </c>
      <c r="D3212">
        <v>41905</v>
      </c>
      <c r="E3212">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13.392000000000001</v>
      </c>
      <c r="T3212">
        <v>3</v>
      </c>
      <c r="U3212">
        <v>0.2</v>
      </c>
      <c r="V3212">
        <v>5.0220000000000002</v>
      </c>
    </row>
    <row r="3213" spans="1:22" x14ac:dyDescent="0.3">
      <c r="A3213">
        <v>3212</v>
      </c>
      <c r="B3213" t="s">
        <v>6428</v>
      </c>
      <c r="C3213">
        <v>2014</v>
      </c>
      <c r="D3213">
        <v>41905</v>
      </c>
      <c r="E3213">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11.227999999999998</v>
      </c>
      <c r="T3213">
        <v>7</v>
      </c>
      <c r="U3213">
        <v>0.8</v>
      </c>
      <c r="V3213">
        <v>-18.52620000000001</v>
      </c>
    </row>
    <row r="3214" spans="1:22" x14ac:dyDescent="0.3">
      <c r="A3214">
        <v>3213</v>
      </c>
      <c r="B3214" t="s">
        <v>6430</v>
      </c>
      <c r="C3214">
        <v>2011</v>
      </c>
      <c r="D3214">
        <v>40900</v>
      </c>
      <c r="E3214">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3">
      <c r="A3215">
        <v>3214</v>
      </c>
      <c r="B3215" t="s">
        <v>6431</v>
      </c>
      <c r="C3215">
        <v>2013</v>
      </c>
      <c r="D3215">
        <v>41421</v>
      </c>
      <c r="E3215">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0.16919999999999991</v>
      </c>
    </row>
    <row r="3216" spans="1:22" x14ac:dyDescent="0.3">
      <c r="A3216">
        <v>3215</v>
      </c>
      <c r="B3216" t="s">
        <v>6431</v>
      </c>
      <c r="C3216">
        <v>2013</v>
      </c>
      <c r="D3216">
        <v>41421</v>
      </c>
      <c r="E3216">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34.848000000000006</v>
      </c>
      <c r="T3216">
        <v>2</v>
      </c>
      <c r="U3216">
        <v>0.2</v>
      </c>
      <c r="V3216">
        <v>6.5339999999999971</v>
      </c>
    </row>
    <row r="3217" spans="1:22" x14ac:dyDescent="0.3">
      <c r="A3217">
        <v>3216</v>
      </c>
      <c r="B3217" t="s">
        <v>6432</v>
      </c>
      <c r="C3217">
        <v>2014</v>
      </c>
      <c r="D3217">
        <v>41829</v>
      </c>
      <c r="E3217">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75.179999999999993</v>
      </c>
      <c r="T3217">
        <v>6</v>
      </c>
      <c r="U3217">
        <v>0</v>
      </c>
      <c r="V3217">
        <v>35.334599999999995</v>
      </c>
    </row>
    <row r="3218" spans="1:22" x14ac:dyDescent="0.3">
      <c r="A3218">
        <v>3217</v>
      </c>
      <c r="B3218" t="s">
        <v>6434</v>
      </c>
      <c r="C3218">
        <v>2011</v>
      </c>
      <c r="D3218">
        <v>40676</v>
      </c>
      <c r="E3218">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52.489499999999992</v>
      </c>
    </row>
    <row r="3219" spans="1:22" x14ac:dyDescent="0.3">
      <c r="A3219">
        <v>3218</v>
      </c>
      <c r="B3219" t="s">
        <v>6435</v>
      </c>
      <c r="C3219">
        <v>2014</v>
      </c>
      <c r="D3219">
        <v>41954</v>
      </c>
      <c r="E3219">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931.17600000000016</v>
      </c>
      <c r="T3219">
        <v>3</v>
      </c>
      <c r="U3219">
        <v>0.2</v>
      </c>
      <c r="V3219">
        <v>314.27190000000002</v>
      </c>
    </row>
    <row r="3220" spans="1:22" x14ac:dyDescent="0.3">
      <c r="A3220">
        <v>3219</v>
      </c>
      <c r="B3220" t="s">
        <v>6435</v>
      </c>
      <c r="C3220">
        <v>2014</v>
      </c>
      <c r="D3220">
        <v>41954</v>
      </c>
      <c r="E3220">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124.95519999999999</v>
      </c>
    </row>
    <row r="3221" spans="1:22" x14ac:dyDescent="0.3">
      <c r="A3221">
        <v>3220</v>
      </c>
      <c r="B3221" t="s">
        <v>6436</v>
      </c>
      <c r="C3221">
        <v>2012</v>
      </c>
      <c r="D3221">
        <v>41184</v>
      </c>
      <c r="E322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45.527999999999992</v>
      </c>
    </row>
    <row r="3222" spans="1:22" x14ac:dyDescent="0.3">
      <c r="A3222">
        <v>3221</v>
      </c>
      <c r="B3222" t="s">
        <v>6436</v>
      </c>
      <c r="C3222">
        <v>2012</v>
      </c>
      <c r="D3222">
        <v>41184</v>
      </c>
      <c r="E3222">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23.003999999999998</v>
      </c>
    </row>
    <row r="3223" spans="1:22" x14ac:dyDescent="0.3">
      <c r="A3223">
        <v>3222</v>
      </c>
      <c r="B3223" t="s">
        <v>6436</v>
      </c>
      <c r="C3223">
        <v>2012</v>
      </c>
      <c r="D3223">
        <v>41184</v>
      </c>
      <c r="E3223">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3">
      <c r="A3224">
        <v>3223</v>
      </c>
      <c r="B3224" t="s">
        <v>6437</v>
      </c>
      <c r="C3224">
        <v>2011</v>
      </c>
      <c r="D3224">
        <v>40818</v>
      </c>
      <c r="E3224">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3.4103999999999997</v>
      </c>
    </row>
    <row r="3225" spans="1:22" x14ac:dyDescent="0.3">
      <c r="A3225">
        <v>3224</v>
      </c>
      <c r="B3225" t="s">
        <v>6437</v>
      </c>
      <c r="C3225">
        <v>2011</v>
      </c>
      <c r="D3225">
        <v>40818</v>
      </c>
      <c r="E3225">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1.4599999999999997</v>
      </c>
    </row>
    <row r="3226" spans="1:22" x14ac:dyDescent="0.3">
      <c r="A3226">
        <v>3225</v>
      </c>
      <c r="B3226" t="s">
        <v>6437</v>
      </c>
      <c r="C3226">
        <v>2011</v>
      </c>
      <c r="D3226">
        <v>40818</v>
      </c>
      <c r="E3226">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318.40000000000003</v>
      </c>
      <c r="T3226">
        <v>2</v>
      </c>
      <c r="U3226">
        <v>0.2</v>
      </c>
      <c r="V3226">
        <v>107.46</v>
      </c>
    </row>
    <row r="3227" spans="1:22" x14ac:dyDescent="0.3">
      <c r="A3227">
        <v>3226</v>
      </c>
      <c r="B3227" t="s">
        <v>6437</v>
      </c>
      <c r="C3227">
        <v>2011</v>
      </c>
      <c r="D3227">
        <v>40818</v>
      </c>
      <c r="E3227">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4.628400000000001</v>
      </c>
    </row>
    <row r="3228" spans="1:22" x14ac:dyDescent="0.3">
      <c r="A3228">
        <v>3227</v>
      </c>
      <c r="B3228" t="s">
        <v>6437</v>
      </c>
      <c r="C3228">
        <v>2011</v>
      </c>
      <c r="D3228">
        <v>40818</v>
      </c>
      <c r="E3228">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-3.2639999999999993</v>
      </c>
    </row>
    <row r="3229" spans="1:22" x14ac:dyDescent="0.3">
      <c r="A3229">
        <v>3228</v>
      </c>
      <c r="B3229" t="s">
        <v>6437</v>
      </c>
      <c r="C3229">
        <v>2011</v>
      </c>
      <c r="D3229">
        <v>40818</v>
      </c>
      <c r="E3229">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20.157899999999991</v>
      </c>
    </row>
    <row r="3230" spans="1:22" x14ac:dyDescent="0.3">
      <c r="A3230">
        <v>3229</v>
      </c>
      <c r="B3230" t="s">
        <v>6437</v>
      </c>
      <c r="C3230">
        <v>2011</v>
      </c>
      <c r="D3230">
        <v>40818</v>
      </c>
      <c r="E3230">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-8.9500000000001023E-2</v>
      </c>
    </row>
    <row r="3231" spans="1:22" x14ac:dyDescent="0.3">
      <c r="A3231">
        <v>3230</v>
      </c>
      <c r="B3231" t="s">
        <v>6442</v>
      </c>
      <c r="C3231">
        <v>2011</v>
      </c>
      <c r="D3231">
        <v>40766</v>
      </c>
      <c r="E323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18.766999999999996</v>
      </c>
    </row>
    <row r="3232" spans="1:22" x14ac:dyDescent="0.3">
      <c r="A3232">
        <v>3231</v>
      </c>
      <c r="B3232" t="s">
        <v>6443</v>
      </c>
      <c r="C3232">
        <v>2014</v>
      </c>
      <c r="D3232">
        <v>41884</v>
      </c>
      <c r="E3232">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3">
      <c r="A3233">
        <v>3232</v>
      </c>
      <c r="B3233" t="s">
        <v>6444</v>
      </c>
      <c r="C3233">
        <v>2014</v>
      </c>
      <c r="D3233">
        <v>41746</v>
      </c>
      <c r="E3233">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26.045999999999992</v>
      </c>
      <c r="T3233">
        <v>3</v>
      </c>
      <c r="U3233">
        <v>0.8</v>
      </c>
      <c r="V3233">
        <v>-44.278199999999998</v>
      </c>
    </row>
    <row r="3234" spans="1:22" x14ac:dyDescent="0.3">
      <c r="A3234">
        <v>3233</v>
      </c>
      <c r="B3234" t="s">
        <v>6444</v>
      </c>
      <c r="C3234">
        <v>2014</v>
      </c>
      <c r="D3234">
        <v>41746</v>
      </c>
      <c r="E3234">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2.8959999999999995</v>
      </c>
      <c r="T3234">
        <v>1</v>
      </c>
      <c r="U3234">
        <v>0.8</v>
      </c>
      <c r="V3234">
        <v>-4.7784000000000013</v>
      </c>
    </row>
    <row r="3235" spans="1:22" x14ac:dyDescent="0.3">
      <c r="A3235">
        <v>3234</v>
      </c>
      <c r="B3235" t="s">
        <v>6444</v>
      </c>
      <c r="C3235">
        <v>2014</v>
      </c>
      <c r="D3235">
        <v>41746</v>
      </c>
      <c r="E3235">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32.544000000000004</v>
      </c>
      <c r="T3235">
        <v>2</v>
      </c>
      <c r="U3235">
        <v>0.2</v>
      </c>
      <c r="V3235">
        <v>-7.7292000000000041</v>
      </c>
    </row>
    <row r="3236" spans="1:22" x14ac:dyDescent="0.3">
      <c r="A3236">
        <v>3235</v>
      </c>
      <c r="B3236" t="s">
        <v>6447</v>
      </c>
      <c r="C3236">
        <v>2013</v>
      </c>
      <c r="D3236">
        <v>41389</v>
      </c>
      <c r="E3236">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3.9840000000000004</v>
      </c>
      <c r="T3236">
        <v>1</v>
      </c>
      <c r="U3236">
        <v>0.2</v>
      </c>
      <c r="V3236">
        <v>1.3944000000000001</v>
      </c>
    </row>
    <row r="3237" spans="1:22" x14ac:dyDescent="0.3">
      <c r="A3237">
        <v>3236</v>
      </c>
      <c r="B3237" t="s">
        <v>6448</v>
      </c>
      <c r="C3237">
        <v>2013</v>
      </c>
      <c r="D3237">
        <v>41289</v>
      </c>
      <c r="E3237">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181.79699999999997</v>
      </c>
      <c r="T3237">
        <v>1</v>
      </c>
      <c r="U3237">
        <v>0.3</v>
      </c>
      <c r="V3237">
        <v>-15.582599999999999</v>
      </c>
    </row>
    <row r="3238" spans="1:22" x14ac:dyDescent="0.3">
      <c r="A3238">
        <v>3237</v>
      </c>
      <c r="B3238" t="s">
        <v>6449</v>
      </c>
      <c r="C3238">
        <v>2013</v>
      </c>
      <c r="D3238">
        <v>41397</v>
      </c>
      <c r="E3238">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3">
      <c r="A3239">
        <v>3238</v>
      </c>
      <c r="B3239" t="s">
        <v>6449</v>
      </c>
      <c r="C3239">
        <v>2013</v>
      </c>
      <c r="D3239">
        <v>41397</v>
      </c>
      <c r="E3239">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15.951599999999997</v>
      </c>
    </row>
    <row r="3240" spans="1:22" x14ac:dyDescent="0.3">
      <c r="A3240">
        <v>3239</v>
      </c>
      <c r="B3240" t="s">
        <v>6452</v>
      </c>
      <c r="C3240">
        <v>2013</v>
      </c>
      <c r="D3240">
        <v>41599</v>
      </c>
      <c r="E3240">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-77.333000000000013</v>
      </c>
    </row>
    <row r="3241" spans="1:22" x14ac:dyDescent="0.3">
      <c r="A3241">
        <v>3240</v>
      </c>
      <c r="B3241" t="s">
        <v>6452</v>
      </c>
      <c r="C3241">
        <v>2013</v>
      </c>
      <c r="D3241">
        <v>41599</v>
      </c>
      <c r="E324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122.91999999999999</v>
      </c>
      <c r="T3241">
        <v>7</v>
      </c>
      <c r="U3241">
        <v>0.2</v>
      </c>
      <c r="V3241">
        <v>46.095000000000006</v>
      </c>
    </row>
    <row r="3242" spans="1:22" x14ac:dyDescent="0.3">
      <c r="A3242">
        <v>3241</v>
      </c>
      <c r="B3242" t="s">
        <v>6452</v>
      </c>
      <c r="C3242">
        <v>2013</v>
      </c>
      <c r="D3242">
        <v>41599</v>
      </c>
      <c r="E3242">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-2.8271999999999995</v>
      </c>
    </row>
    <row r="3243" spans="1:22" x14ac:dyDescent="0.3">
      <c r="A3243">
        <v>3242</v>
      </c>
      <c r="B3243" t="s">
        <v>6457</v>
      </c>
      <c r="C3243">
        <v>2013</v>
      </c>
      <c r="D3243">
        <v>41306</v>
      </c>
      <c r="E3243">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56.449999999999996</v>
      </c>
      <c r="T3243">
        <v>5</v>
      </c>
      <c r="U3243">
        <v>0</v>
      </c>
      <c r="V3243">
        <v>14.676999999999998</v>
      </c>
    </row>
    <row r="3244" spans="1:22" x14ac:dyDescent="0.3">
      <c r="A3244">
        <v>3243</v>
      </c>
      <c r="B3244" t="s">
        <v>6458</v>
      </c>
      <c r="C3244">
        <v>2014</v>
      </c>
      <c r="D3244">
        <v>41730</v>
      </c>
      <c r="E3244">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13.467999999999998</v>
      </c>
      <c r="T3244">
        <v>13</v>
      </c>
      <c r="U3244">
        <v>0.8</v>
      </c>
      <c r="V3244">
        <v>-22.895600000000005</v>
      </c>
    </row>
    <row r="3245" spans="1:22" x14ac:dyDescent="0.3">
      <c r="A3245">
        <v>3244</v>
      </c>
      <c r="B3245" t="s">
        <v>6459</v>
      </c>
      <c r="C3245">
        <v>2014</v>
      </c>
      <c r="D3245">
        <v>41975</v>
      </c>
      <c r="E3245">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219.80000000000004</v>
      </c>
      <c r="T3245">
        <v>5</v>
      </c>
      <c r="U3245">
        <v>0.2</v>
      </c>
      <c r="V3245">
        <v>24.727499999999971</v>
      </c>
    </row>
    <row r="3246" spans="1:22" x14ac:dyDescent="0.3">
      <c r="A3246">
        <v>3245</v>
      </c>
      <c r="B3246" t="s">
        <v>6459</v>
      </c>
      <c r="C3246">
        <v>2014</v>
      </c>
      <c r="D3246">
        <v>41975</v>
      </c>
      <c r="E3246">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-18.117599999999996</v>
      </c>
    </row>
    <row r="3247" spans="1:22" x14ac:dyDescent="0.3">
      <c r="A3247">
        <v>3246</v>
      </c>
      <c r="B3247" t="s">
        <v>6464</v>
      </c>
      <c r="C3247">
        <v>2014</v>
      </c>
      <c r="D3247">
        <v>41984</v>
      </c>
      <c r="E3247">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4.9079999999999977</v>
      </c>
    </row>
    <row r="3248" spans="1:22" x14ac:dyDescent="0.3">
      <c r="A3248">
        <v>3247</v>
      </c>
      <c r="B3248" t="s">
        <v>6464</v>
      </c>
      <c r="C3248">
        <v>2014</v>
      </c>
      <c r="D3248">
        <v>41984</v>
      </c>
      <c r="E3248">
        <v>41986</v>
      </c>
      <c r="F3248" t="s">
        <v>23</v>
      </c>
      <c r="G3248" t="s">
        <v>1131</v>
      </c>
      <c r="H3248" t="s">
        <v>1132</v>
      </c>
      <c r="I3248" t="s">
        <v>41</v>
      </c>
      <c r="J3248" t="s">
        <v>27</v>
      </c>
      <c r="K3248" t="s">
        <v>95</v>
      </c>
      <c r="L3248" t="s">
        <v>96</v>
      </c>
      <c r="M3248">
        <v>98103</v>
      </c>
      <c r="N3248" t="s">
        <v>44</v>
      </c>
      <c r="O3248" t="s">
        <v>1542</v>
      </c>
      <c r="P3248" t="s">
        <v>46</v>
      </c>
      <c r="Q3248" t="s">
        <v>59</v>
      </c>
      <c r="R3248" t="s">
        <v>1543</v>
      </c>
      <c r="S3248">
        <v>324.90000000000003</v>
      </c>
      <c r="T3248">
        <v>5</v>
      </c>
      <c r="U3248">
        <v>0</v>
      </c>
      <c r="V3248">
        <v>38.988000000000014</v>
      </c>
    </row>
    <row r="3249" spans="1:22" x14ac:dyDescent="0.3">
      <c r="A3249">
        <v>3248</v>
      </c>
      <c r="B3249" t="s">
        <v>6464</v>
      </c>
      <c r="C3249">
        <v>2014</v>
      </c>
      <c r="D3249">
        <v>41984</v>
      </c>
      <c r="E3249">
        <v>41986</v>
      </c>
      <c r="F3249" t="s">
        <v>23</v>
      </c>
      <c r="G3249" t="s">
        <v>1131</v>
      </c>
      <c r="H3249" t="s">
        <v>1132</v>
      </c>
      <c r="I3249" t="s">
        <v>41</v>
      </c>
      <c r="J3249" t="s">
        <v>27</v>
      </c>
      <c r="K3249" t="s">
        <v>95</v>
      </c>
      <c r="L3249" t="s">
        <v>96</v>
      </c>
      <c r="M3249">
        <v>98103</v>
      </c>
      <c r="N3249" t="s">
        <v>44</v>
      </c>
      <c r="O3249" t="s">
        <v>6465</v>
      </c>
      <c r="P3249" t="s">
        <v>46</v>
      </c>
      <c r="Q3249" t="s">
        <v>68</v>
      </c>
      <c r="R3249" t="s">
        <v>6466</v>
      </c>
      <c r="S3249">
        <v>18.240000000000002</v>
      </c>
      <c r="T3249">
        <v>3</v>
      </c>
      <c r="U3249">
        <v>0</v>
      </c>
      <c r="V3249">
        <v>5.2895999999999983</v>
      </c>
    </row>
    <row r="3250" spans="1:22" x14ac:dyDescent="0.3">
      <c r="A3250">
        <v>3249</v>
      </c>
      <c r="B3250" t="s">
        <v>6467</v>
      </c>
      <c r="C3250">
        <v>2013</v>
      </c>
      <c r="D3250">
        <v>41535</v>
      </c>
      <c r="E3250">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113.88800000000002</v>
      </c>
      <c r="T3250">
        <v>2</v>
      </c>
      <c r="U3250">
        <v>0.2</v>
      </c>
      <c r="V3250">
        <v>9.9651999999999994</v>
      </c>
    </row>
    <row r="3251" spans="1:22" x14ac:dyDescent="0.3">
      <c r="A3251">
        <v>3250</v>
      </c>
      <c r="B3251" t="s">
        <v>6467</v>
      </c>
      <c r="C3251">
        <v>2013</v>
      </c>
      <c r="D3251">
        <v>41535</v>
      </c>
      <c r="E325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7.9188000000000045</v>
      </c>
    </row>
    <row r="3252" spans="1:22" x14ac:dyDescent="0.3">
      <c r="A3252">
        <v>3251</v>
      </c>
      <c r="B3252" t="s">
        <v>6468</v>
      </c>
      <c r="C3252">
        <v>2013</v>
      </c>
      <c r="D3252">
        <v>41632</v>
      </c>
      <c r="E3252">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24.849999999999998</v>
      </c>
      <c r="T3252">
        <v>7</v>
      </c>
      <c r="U3252">
        <v>0</v>
      </c>
      <c r="V3252">
        <v>11.679499999999999</v>
      </c>
    </row>
    <row r="3253" spans="1:22" x14ac:dyDescent="0.3">
      <c r="A3253">
        <v>3252</v>
      </c>
      <c r="B3253" t="s">
        <v>6470</v>
      </c>
      <c r="C3253">
        <v>2014</v>
      </c>
      <c r="D3253">
        <v>41747</v>
      </c>
      <c r="E3253">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3">
      <c r="A3254">
        <v>3253</v>
      </c>
      <c r="B3254" t="s">
        <v>6473</v>
      </c>
      <c r="C3254">
        <v>2014</v>
      </c>
      <c r="D3254">
        <v>41940</v>
      </c>
      <c r="E3254">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7.0559999999999992</v>
      </c>
      <c r="T3254">
        <v>3</v>
      </c>
      <c r="U3254">
        <v>0.2</v>
      </c>
      <c r="V3254">
        <v>2.2050000000000001</v>
      </c>
    </row>
    <row r="3255" spans="1:22" x14ac:dyDescent="0.3">
      <c r="A3255">
        <v>3254</v>
      </c>
      <c r="B3255" t="s">
        <v>6473</v>
      </c>
      <c r="C3255">
        <v>2014</v>
      </c>
      <c r="D3255">
        <v>41940</v>
      </c>
      <c r="E3255">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27.183999999999997</v>
      </c>
      <c r="T3255">
        <v>2</v>
      </c>
      <c r="U3255">
        <v>0.2</v>
      </c>
      <c r="V3255">
        <v>2.0387999999999984</v>
      </c>
    </row>
    <row r="3256" spans="1:22" x14ac:dyDescent="0.3">
      <c r="A3256">
        <v>3255</v>
      </c>
      <c r="B3256" t="s">
        <v>6474</v>
      </c>
      <c r="C3256">
        <v>2013</v>
      </c>
      <c r="D3256">
        <v>41464</v>
      </c>
      <c r="E3256">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9.4485999999999954</v>
      </c>
    </row>
    <row r="3257" spans="1:22" x14ac:dyDescent="0.3">
      <c r="A3257">
        <v>3256</v>
      </c>
      <c r="B3257" t="s">
        <v>6474</v>
      </c>
      <c r="C3257">
        <v>2013</v>
      </c>
      <c r="D3257">
        <v>41464</v>
      </c>
      <c r="E3257">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6.0299999999999994</v>
      </c>
    </row>
    <row r="3258" spans="1:22" x14ac:dyDescent="0.3">
      <c r="A3258">
        <v>3257</v>
      </c>
      <c r="B3258" t="s">
        <v>6475</v>
      </c>
      <c r="C3258">
        <v>2012</v>
      </c>
      <c r="D3258">
        <v>41130</v>
      </c>
      <c r="E3258">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3">
      <c r="A3259">
        <v>3258</v>
      </c>
      <c r="B3259" t="s">
        <v>6476</v>
      </c>
      <c r="C3259">
        <v>2013</v>
      </c>
      <c r="D3259">
        <v>41618</v>
      </c>
      <c r="E3259">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79.97399999999999</v>
      </c>
      <c r="T3259">
        <v>3</v>
      </c>
      <c r="U3259">
        <v>0.4</v>
      </c>
      <c r="V3259">
        <v>-29.323800000000006</v>
      </c>
    </row>
    <row r="3260" spans="1:22" x14ac:dyDescent="0.3">
      <c r="A3260">
        <v>3259</v>
      </c>
      <c r="B3260" t="s">
        <v>6476</v>
      </c>
      <c r="C3260">
        <v>2013</v>
      </c>
      <c r="D3260">
        <v>41618</v>
      </c>
      <c r="E3260">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2.9460000000000006</v>
      </c>
      <c r="T3260">
        <v>2</v>
      </c>
      <c r="U3260">
        <v>0.7</v>
      </c>
      <c r="V3260">
        <v>-2.0621999999999998</v>
      </c>
    </row>
    <row r="3261" spans="1:22" x14ac:dyDescent="0.3">
      <c r="A3261">
        <v>3260</v>
      </c>
      <c r="B3261" t="s">
        <v>6477</v>
      </c>
      <c r="C3261">
        <v>2013</v>
      </c>
      <c r="D3261">
        <v>41592</v>
      </c>
      <c r="E326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3.1359999999999992</v>
      </c>
      <c r="T3261">
        <v>2</v>
      </c>
      <c r="U3261">
        <v>0.8</v>
      </c>
      <c r="V3261">
        <v>-4.7040000000000006</v>
      </c>
    </row>
    <row r="3262" spans="1:22" x14ac:dyDescent="0.3">
      <c r="A3262">
        <v>3261</v>
      </c>
      <c r="B3262" t="s">
        <v>6480</v>
      </c>
      <c r="C3262">
        <v>2011</v>
      </c>
      <c r="D3262">
        <v>40861</v>
      </c>
      <c r="E3262">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20.736000000000004</v>
      </c>
      <c r="T3262">
        <v>4</v>
      </c>
      <c r="U3262">
        <v>0.2</v>
      </c>
      <c r="V3262">
        <v>7.2576000000000001</v>
      </c>
    </row>
    <row r="3263" spans="1:22" x14ac:dyDescent="0.3">
      <c r="A3263">
        <v>3262</v>
      </c>
      <c r="B3263" t="s">
        <v>6485</v>
      </c>
      <c r="C3263">
        <v>2011</v>
      </c>
      <c r="D3263">
        <v>40864</v>
      </c>
      <c r="E3263">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7.9983999999999895</v>
      </c>
    </row>
    <row r="3264" spans="1:22" x14ac:dyDescent="0.3">
      <c r="A3264">
        <v>3263</v>
      </c>
      <c r="B3264" t="s">
        <v>6485</v>
      </c>
      <c r="C3264">
        <v>2011</v>
      </c>
      <c r="D3264">
        <v>40864</v>
      </c>
      <c r="E3264">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733.94999999999993</v>
      </c>
      <c r="T3264">
        <v>7</v>
      </c>
      <c r="U3264">
        <v>0</v>
      </c>
      <c r="V3264">
        <v>352.29599999999999</v>
      </c>
    </row>
    <row r="3265" spans="1:22" x14ac:dyDescent="0.3">
      <c r="A3265">
        <v>3264</v>
      </c>
      <c r="B3265" t="s">
        <v>6485</v>
      </c>
      <c r="C3265">
        <v>2011</v>
      </c>
      <c r="D3265">
        <v>40864</v>
      </c>
      <c r="E3265">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72.431999999999988</v>
      </c>
    </row>
    <row r="3266" spans="1:22" x14ac:dyDescent="0.3">
      <c r="A3266">
        <v>3265</v>
      </c>
      <c r="B3266" t="s">
        <v>6486</v>
      </c>
      <c r="C3266">
        <v>2013</v>
      </c>
      <c r="D3266">
        <v>41338</v>
      </c>
      <c r="E3266">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3">
      <c r="A3267">
        <v>3266</v>
      </c>
      <c r="B3267" t="s">
        <v>6487</v>
      </c>
      <c r="C3267">
        <v>2011</v>
      </c>
      <c r="D3267">
        <v>40827</v>
      </c>
      <c r="E3267">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10.571399999999983</v>
      </c>
    </row>
    <row r="3268" spans="1:22" x14ac:dyDescent="0.3">
      <c r="A3268">
        <v>3267</v>
      </c>
      <c r="B3268" t="s">
        <v>6487</v>
      </c>
      <c r="C3268">
        <v>2011</v>
      </c>
      <c r="D3268">
        <v>40827</v>
      </c>
      <c r="E3268">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201.43200000000002</v>
      </c>
      <c r="T3268">
        <v>3</v>
      </c>
      <c r="U3268">
        <v>0.2</v>
      </c>
      <c r="V3268">
        <v>67.983299999999986</v>
      </c>
    </row>
    <row r="3269" spans="1:22" x14ac:dyDescent="0.3">
      <c r="A3269">
        <v>3268</v>
      </c>
      <c r="B3269" t="s">
        <v>6488</v>
      </c>
      <c r="C3269">
        <v>2011</v>
      </c>
      <c r="D3269">
        <v>40685</v>
      </c>
      <c r="E3269">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33.995000000000005</v>
      </c>
    </row>
    <row r="3270" spans="1:22" x14ac:dyDescent="0.3">
      <c r="A3270">
        <v>3269</v>
      </c>
      <c r="B3270" t="s">
        <v>6488</v>
      </c>
      <c r="C3270">
        <v>2011</v>
      </c>
      <c r="D3270">
        <v>40685</v>
      </c>
      <c r="E3270">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12.585999999999999</v>
      </c>
    </row>
    <row r="3271" spans="1:22" x14ac:dyDescent="0.3">
      <c r="A3271">
        <v>3270</v>
      </c>
      <c r="B3271" t="s">
        <v>6493</v>
      </c>
      <c r="C3271">
        <v>2011</v>
      </c>
      <c r="D3271">
        <v>40739</v>
      </c>
      <c r="E327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2.9699999999999998</v>
      </c>
      <c r="T3271">
        <v>3</v>
      </c>
      <c r="U3271">
        <v>0</v>
      </c>
      <c r="V3271">
        <v>1.3068000000000004</v>
      </c>
    </row>
    <row r="3272" spans="1:22" x14ac:dyDescent="0.3">
      <c r="A3272">
        <v>3271</v>
      </c>
      <c r="B3272" t="s">
        <v>6493</v>
      </c>
      <c r="C3272">
        <v>2011</v>
      </c>
      <c r="D3272">
        <v>40739</v>
      </c>
      <c r="E3272">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6.5400000000000009</v>
      </c>
      <c r="T3272">
        <v>3</v>
      </c>
      <c r="U3272">
        <v>0</v>
      </c>
      <c r="V3272">
        <v>2.6814000000000004</v>
      </c>
    </row>
    <row r="3273" spans="1:22" x14ac:dyDescent="0.3">
      <c r="A3273">
        <v>3272</v>
      </c>
      <c r="B3273" t="s">
        <v>6494</v>
      </c>
      <c r="C3273">
        <v>2012</v>
      </c>
      <c r="D3273">
        <v>41270</v>
      </c>
      <c r="E3273">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3.4848000000000008</v>
      </c>
    </row>
    <row r="3274" spans="1:22" x14ac:dyDescent="0.3">
      <c r="A3274">
        <v>3273</v>
      </c>
      <c r="B3274" t="s">
        <v>6496</v>
      </c>
      <c r="C3274">
        <v>2012</v>
      </c>
      <c r="D3274">
        <v>40948</v>
      </c>
      <c r="E3274">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22.940999999999995</v>
      </c>
    </row>
    <row r="3275" spans="1:22" x14ac:dyDescent="0.3">
      <c r="A3275">
        <v>3274</v>
      </c>
      <c r="B3275" t="s">
        <v>6497</v>
      </c>
      <c r="C3275">
        <v>2014</v>
      </c>
      <c r="D3275">
        <v>41768</v>
      </c>
      <c r="E3275">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3">
      <c r="A3276">
        <v>3275</v>
      </c>
      <c r="B3276" t="s">
        <v>6498</v>
      </c>
      <c r="C3276">
        <v>2014</v>
      </c>
      <c r="D3276">
        <v>41946</v>
      </c>
      <c r="E3276">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18.240000000000002</v>
      </c>
      <c r="T3276">
        <v>3</v>
      </c>
      <c r="U3276">
        <v>0</v>
      </c>
      <c r="V3276">
        <v>9.120000000000001</v>
      </c>
    </row>
    <row r="3277" spans="1:22" x14ac:dyDescent="0.3">
      <c r="A3277">
        <v>3276</v>
      </c>
      <c r="B3277" t="s">
        <v>6498</v>
      </c>
      <c r="C3277">
        <v>2014</v>
      </c>
      <c r="D3277">
        <v>41946</v>
      </c>
      <c r="E3277">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9.1673999999999989</v>
      </c>
    </row>
    <row r="3278" spans="1:22" x14ac:dyDescent="0.3">
      <c r="A3278">
        <v>3277</v>
      </c>
      <c r="B3278" t="s">
        <v>6500</v>
      </c>
      <c r="C3278">
        <v>2011</v>
      </c>
      <c r="D3278">
        <v>40638</v>
      </c>
      <c r="E3278">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22.959999999999997</v>
      </c>
      <c r="T3278">
        <v>7</v>
      </c>
      <c r="U3278">
        <v>0</v>
      </c>
      <c r="V3278">
        <v>7.5767999999999986</v>
      </c>
    </row>
    <row r="3279" spans="1:22" x14ac:dyDescent="0.3">
      <c r="A3279">
        <v>3278</v>
      </c>
      <c r="B3279" t="s">
        <v>6500</v>
      </c>
      <c r="C3279">
        <v>2011</v>
      </c>
      <c r="D3279">
        <v>40638</v>
      </c>
      <c r="E3279">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8.4070999999999962</v>
      </c>
    </row>
    <row r="3280" spans="1:22" x14ac:dyDescent="0.3">
      <c r="A3280">
        <v>3279</v>
      </c>
      <c r="B3280" t="s">
        <v>6500</v>
      </c>
      <c r="C3280">
        <v>2011</v>
      </c>
      <c r="D3280">
        <v>40638</v>
      </c>
      <c r="E3280">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6.3504000000000005</v>
      </c>
    </row>
    <row r="3281" spans="1:22" x14ac:dyDescent="0.3">
      <c r="A3281">
        <v>3280</v>
      </c>
      <c r="B3281" t="s">
        <v>6500</v>
      </c>
      <c r="C3281">
        <v>2011</v>
      </c>
      <c r="D3281">
        <v>40638</v>
      </c>
      <c r="E328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22.959999999999997</v>
      </c>
      <c r="T3281">
        <v>7</v>
      </c>
      <c r="U3281">
        <v>0</v>
      </c>
      <c r="V3281">
        <v>6.6583999999999968</v>
      </c>
    </row>
    <row r="3282" spans="1:22" x14ac:dyDescent="0.3">
      <c r="A3282">
        <v>3281</v>
      </c>
      <c r="B3282" t="s">
        <v>6500</v>
      </c>
      <c r="C3282">
        <v>2011</v>
      </c>
      <c r="D3282">
        <v>40638</v>
      </c>
      <c r="E3282">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4164.0499999999993</v>
      </c>
      <c r="T3282">
        <v>5</v>
      </c>
      <c r="U3282">
        <v>0</v>
      </c>
      <c r="V3282">
        <v>83.281000000000063</v>
      </c>
    </row>
    <row r="3283" spans="1:22" x14ac:dyDescent="0.3">
      <c r="A3283">
        <v>3282</v>
      </c>
      <c r="B3283" t="s">
        <v>6501</v>
      </c>
      <c r="C3283">
        <v>2011</v>
      </c>
      <c r="D3283">
        <v>40803</v>
      </c>
      <c r="E3283">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3">
      <c r="A3284">
        <v>3283</v>
      </c>
      <c r="B3284" t="s">
        <v>6501</v>
      </c>
      <c r="C3284">
        <v>2011</v>
      </c>
      <c r="D3284">
        <v>40803</v>
      </c>
      <c r="E3284">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4.6240000000000006</v>
      </c>
      <c r="T3284">
        <v>1</v>
      </c>
      <c r="U3284">
        <v>0.2</v>
      </c>
      <c r="V3284">
        <v>1.6762000000000001</v>
      </c>
    </row>
    <row r="3285" spans="1:22" x14ac:dyDescent="0.3">
      <c r="A3285">
        <v>3284</v>
      </c>
      <c r="B3285" t="s">
        <v>6502</v>
      </c>
      <c r="C3285">
        <v>2011</v>
      </c>
      <c r="D3285">
        <v>40816</v>
      </c>
      <c r="E3285">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5.1815999999999995</v>
      </c>
    </row>
    <row r="3286" spans="1:22" x14ac:dyDescent="0.3">
      <c r="A3286">
        <v>3285</v>
      </c>
      <c r="B3286" t="s">
        <v>6503</v>
      </c>
      <c r="C3286">
        <v>2011</v>
      </c>
      <c r="D3286">
        <v>40798</v>
      </c>
      <c r="E3286">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63.924000000000007</v>
      </c>
      <c r="T3286">
        <v>7</v>
      </c>
      <c r="U3286">
        <v>0.7</v>
      </c>
      <c r="V3286">
        <v>-46.877600000000001</v>
      </c>
    </row>
    <row r="3287" spans="1:22" x14ac:dyDescent="0.3">
      <c r="A3287">
        <v>3286</v>
      </c>
      <c r="B3287" t="s">
        <v>6504</v>
      </c>
      <c r="C3287">
        <v>2014</v>
      </c>
      <c r="D3287">
        <v>41691</v>
      </c>
      <c r="E3287">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1.9023999999999992</v>
      </c>
    </row>
    <row r="3288" spans="1:22" x14ac:dyDescent="0.3">
      <c r="A3288">
        <v>3287</v>
      </c>
      <c r="B3288" t="s">
        <v>6504</v>
      </c>
      <c r="C3288">
        <v>2014</v>
      </c>
      <c r="D3288">
        <v>41691</v>
      </c>
      <c r="E3288">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3.4086000000000003</v>
      </c>
    </row>
    <row r="3289" spans="1:22" x14ac:dyDescent="0.3">
      <c r="A3289">
        <v>3288</v>
      </c>
      <c r="B3289" t="s">
        <v>6507</v>
      </c>
      <c r="C3289">
        <v>2012</v>
      </c>
      <c r="D3289">
        <v>41256</v>
      </c>
      <c r="E3289">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494.37600000000009</v>
      </c>
      <c r="T3289">
        <v>3</v>
      </c>
      <c r="U3289">
        <v>0.2</v>
      </c>
      <c r="V3289">
        <v>49.437599999999975</v>
      </c>
    </row>
    <row r="3290" spans="1:22" x14ac:dyDescent="0.3">
      <c r="A3290">
        <v>3289</v>
      </c>
      <c r="B3290" t="s">
        <v>6507</v>
      </c>
      <c r="C3290">
        <v>2012</v>
      </c>
      <c r="D3290">
        <v>41256</v>
      </c>
      <c r="E3290">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9.8549999999999969</v>
      </c>
    </row>
    <row r="3291" spans="1:22" x14ac:dyDescent="0.3">
      <c r="A3291">
        <v>3290</v>
      </c>
      <c r="B3291" t="s">
        <v>6507</v>
      </c>
      <c r="C3291">
        <v>2012</v>
      </c>
      <c r="D3291">
        <v>41256</v>
      </c>
      <c r="E329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248.85000000000002</v>
      </c>
      <c r="T3291">
        <v>5</v>
      </c>
      <c r="U3291">
        <v>0</v>
      </c>
      <c r="V3291">
        <v>27.373499999999993</v>
      </c>
    </row>
    <row r="3292" spans="1:22" x14ac:dyDescent="0.3">
      <c r="A3292">
        <v>3291</v>
      </c>
      <c r="B3292" t="s">
        <v>6507</v>
      </c>
      <c r="C3292">
        <v>2012</v>
      </c>
      <c r="D3292">
        <v>41256</v>
      </c>
      <c r="E3292">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3">
      <c r="A3293">
        <v>3292</v>
      </c>
      <c r="B3293" t="s">
        <v>6511</v>
      </c>
      <c r="C3293">
        <v>2013</v>
      </c>
      <c r="D3293">
        <v>41578</v>
      </c>
      <c r="E3293">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3.5039999999999996</v>
      </c>
    </row>
    <row r="3294" spans="1:22" x14ac:dyDescent="0.3">
      <c r="A3294">
        <v>3293</v>
      </c>
      <c r="B3294" t="s">
        <v>6512</v>
      </c>
      <c r="C3294">
        <v>2011</v>
      </c>
      <c r="D3294">
        <v>40903</v>
      </c>
      <c r="E3294">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0.11909999999999954</v>
      </c>
    </row>
    <row r="3295" spans="1:22" x14ac:dyDescent="0.3">
      <c r="A3295">
        <v>3294</v>
      </c>
      <c r="B3295" t="s">
        <v>6512</v>
      </c>
      <c r="C3295">
        <v>2011</v>
      </c>
      <c r="D3295">
        <v>40903</v>
      </c>
      <c r="E3295">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3">
      <c r="A3296">
        <v>3295</v>
      </c>
      <c r="B3296" t="s">
        <v>6513</v>
      </c>
      <c r="C3296">
        <v>2011</v>
      </c>
      <c r="D3296">
        <v>40770</v>
      </c>
      <c r="E3296">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30.959999999999994</v>
      </c>
      <c r="T3296">
        <v>8</v>
      </c>
      <c r="U3296">
        <v>0.8</v>
      </c>
      <c r="V3296">
        <v>-52.632000000000019</v>
      </c>
    </row>
    <row r="3297" spans="1:22" x14ac:dyDescent="0.3">
      <c r="A3297">
        <v>3296</v>
      </c>
      <c r="B3297" t="s">
        <v>6514</v>
      </c>
      <c r="C3297">
        <v>2014</v>
      </c>
      <c r="D3297">
        <v>41914</v>
      </c>
      <c r="E3297">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767.20049999999992</v>
      </c>
    </row>
    <row r="3298" spans="1:22" x14ac:dyDescent="0.3">
      <c r="A3298">
        <v>3297</v>
      </c>
      <c r="B3298" t="s">
        <v>6517</v>
      </c>
      <c r="C3298">
        <v>2012</v>
      </c>
      <c r="D3298">
        <v>41052</v>
      </c>
      <c r="E3298">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19.194000000000003</v>
      </c>
      <c r="T3298">
        <v>7</v>
      </c>
      <c r="U3298">
        <v>0.7</v>
      </c>
      <c r="V3298">
        <v>-12.795999999999999</v>
      </c>
    </row>
    <row r="3299" spans="1:22" x14ac:dyDescent="0.3">
      <c r="A3299">
        <v>3298</v>
      </c>
      <c r="B3299" t="s">
        <v>6517</v>
      </c>
      <c r="C3299">
        <v>2012</v>
      </c>
      <c r="D3299">
        <v>41052</v>
      </c>
      <c r="E3299">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121.79200000000002</v>
      </c>
      <c r="T3299">
        <v>4</v>
      </c>
      <c r="U3299">
        <v>0.2</v>
      </c>
      <c r="V3299">
        <v>13.701599999999988</v>
      </c>
    </row>
    <row r="3300" spans="1:22" x14ac:dyDescent="0.3">
      <c r="A3300">
        <v>3299</v>
      </c>
      <c r="B3300" t="s">
        <v>6518</v>
      </c>
      <c r="C3300">
        <v>2014</v>
      </c>
      <c r="D3300">
        <v>41960</v>
      </c>
      <c r="E3300">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215.99729999999977</v>
      </c>
    </row>
    <row r="3301" spans="1:22" x14ac:dyDescent="0.3">
      <c r="A3301">
        <v>3300</v>
      </c>
      <c r="B3301" t="s">
        <v>6519</v>
      </c>
      <c r="C3301">
        <v>2011</v>
      </c>
      <c r="D3301">
        <v>40865</v>
      </c>
      <c r="E330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50.997000000000007</v>
      </c>
      <c r="T3301">
        <v>1</v>
      </c>
      <c r="U3301">
        <v>0.7</v>
      </c>
      <c r="V3301">
        <v>-40.797600000000003</v>
      </c>
    </row>
    <row r="3302" spans="1:22" x14ac:dyDescent="0.3">
      <c r="A3302">
        <v>3301</v>
      </c>
      <c r="B3302" t="s">
        <v>6519</v>
      </c>
      <c r="C3302">
        <v>2011</v>
      </c>
      <c r="D3302">
        <v>40865</v>
      </c>
      <c r="E3302">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3">
      <c r="A3303">
        <v>3302</v>
      </c>
      <c r="B3303" t="s">
        <v>6519</v>
      </c>
      <c r="C3303">
        <v>2011</v>
      </c>
      <c r="D3303">
        <v>40865</v>
      </c>
      <c r="E3303">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539.96399999999994</v>
      </c>
      <c r="T3303">
        <v>6</v>
      </c>
      <c r="U3303">
        <v>0.4</v>
      </c>
      <c r="V3303">
        <v>-107.99280000000002</v>
      </c>
    </row>
    <row r="3304" spans="1:22" x14ac:dyDescent="0.3">
      <c r="A3304">
        <v>3303</v>
      </c>
      <c r="B3304" t="s">
        <v>6519</v>
      </c>
      <c r="C3304">
        <v>2011</v>
      </c>
      <c r="D3304">
        <v>40865</v>
      </c>
      <c r="E3304">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3">
      <c r="A3305">
        <v>3304</v>
      </c>
      <c r="B3305" t="s">
        <v>6519</v>
      </c>
      <c r="C3305">
        <v>2011</v>
      </c>
      <c r="D3305">
        <v>40865</v>
      </c>
      <c r="E3305">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1.9440000000000004</v>
      </c>
      <c r="T3305">
        <v>3</v>
      </c>
      <c r="U3305">
        <v>0.7</v>
      </c>
      <c r="V3305">
        <v>-1.4255999999999998</v>
      </c>
    </row>
    <row r="3306" spans="1:22" x14ac:dyDescent="0.3">
      <c r="A3306">
        <v>3305</v>
      </c>
      <c r="B3306" t="s">
        <v>6522</v>
      </c>
      <c r="C3306">
        <v>2011</v>
      </c>
      <c r="D3306">
        <v>40907</v>
      </c>
      <c r="E3306">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12.984000000000002</v>
      </c>
      <c r="T3306">
        <v>3</v>
      </c>
      <c r="U3306">
        <v>0.2</v>
      </c>
      <c r="V3306">
        <v>4.7066999999999997</v>
      </c>
    </row>
    <row r="3307" spans="1:22" x14ac:dyDescent="0.3">
      <c r="A3307">
        <v>3306</v>
      </c>
      <c r="B3307" t="s">
        <v>6522</v>
      </c>
      <c r="C3307">
        <v>2011</v>
      </c>
      <c r="D3307">
        <v>40907</v>
      </c>
      <c r="E3307">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217.58400000000003</v>
      </c>
      <c r="T3307">
        <v>2</v>
      </c>
      <c r="U3307">
        <v>0.2</v>
      </c>
      <c r="V3307">
        <v>19.03860000000001</v>
      </c>
    </row>
    <row r="3308" spans="1:22" x14ac:dyDescent="0.3">
      <c r="A3308">
        <v>3307</v>
      </c>
      <c r="B3308" t="s">
        <v>6522</v>
      </c>
      <c r="C3308">
        <v>2011</v>
      </c>
      <c r="D3308">
        <v>40907</v>
      </c>
      <c r="E3308">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328.77600000000007</v>
      </c>
      <c r="T3308">
        <v>3</v>
      </c>
      <c r="U3308">
        <v>0.2</v>
      </c>
      <c r="V3308">
        <v>28.767899999999997</v>
      </c>
    </row>
    <row r="3309" spans="1:22" x14ac:dyDescent="0.3">
      <c r="A3309">
        <v>3308</v>
      </c>
      <c r="B3309" t="s">
        <v>6522</v>
      </c>
      <c r="C3309">
        <v>2011</v>
      </c>
      <c r="D3309">
        <v>40907</v>
      </c>
      <c r="E3309">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2.2859999999999996</v>
      </c>
      <c r="T3309">
        <v>3</v>
      </c>
      <c r="U3309">
        <v>0.8</v>
      </c>
      <c r="V3309">
        <v>-3.6576000000000004</v>
      </c>
    </row>
    <row r="3310" spans="1:22" x14ac:dyDescent="0.3">
      <c r="A3310">
        <v>3309</v>
      </c>
      <c r="B3310" t="s">
        <v>6522</v>
      </c>
      <c r="C3310">
        <v>2011</v>
      </c>
      <c r="D3310">
        <v>40907</v>
      </c>
      <c r="E3310">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14.395200000000004</v>
      </c>
    </row>
    <row r="3311" spans="1:22" x14ac:dyDescent="0.3">
      <c r="A3311">
        <v>3310</v>
      </c>
      <c r="B3311" t="s">
        <v>6523</v>
      </c>
      <c r="C3311">
        <v>2012</v>
      </c>
      <c r="D3311">
        <v>41218</v>
      </c>
      <c r="E331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8.8704000000000018</v>
      </c>
    </row>
    <row r="3312" spans="1:22" x14ac:dyDescent="0.3">
      <c r="A3312">
        <v>3311</v>
      </c>
      <c r="B3312" t="s">
        <v>6524</v>
      </c>
      <c r="C3312">
        <v>2013</v>
      </c>
      <c r="D3312">
        <v>41535</v>
      </c>
      <c r="E3312">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232.40000000000003</v>
      </c>
      <c r="T3312">
        <v>5</v>
      </c>
      <c r="U3312">
        <v>0.2</v>
      </c>
      <c r="V3312">
        <v>78.434999999999988</v>
      </c>
    </row>
    <row r="3313" spans="1:22" x14ac:dyDescent="0.3">
      <c r="A3313">
        <v>3312</v>
      </c>
      <c r="B3313" t="s">
        <v>6525</v>
      </c>
      <c r="C3313">
        <v>2013</v>
      </c>
      <c r="D3313">
        <v>41354</v>
      </c>
      <c r="E3313">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38.038000000000004</v>
      </c>
    </row>
    <row r="3314" spans="1:22" x14ac:dyDescent="0.3">
      <c r="A3314">
        <v>3313</v>
      </c>
      <c r="B3314" t="s">
        <v>6526</v>
      </c>
      <c r="C3314">
        <v>2011</v>
      </c>
      <c r="D3314">
        <v>40813</v>
      </c>
      <c r="E3314">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45.294000000000011</v>
      </c>
    </row>
    <row r="3315" spans="1:22" x14ac:dyDescent="0.3">
      <c r="A3315">
        <v>3314</v>
      </c>
      <c r="B3315" t="s">
        <v>6526</v>
      </c>
      <c r="C3315">
        <v>2011</v>
      </c>
      <c r="D3315">
        <v>40813</v>
      </c>
      <c r="E3315">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3">
      <c r="A3316">
        <v>3315</v>
      </c>
      <c r="B3316" t="s">
        <v>6527</v>
      </c>
      <c r="C3316">
        <v>2014</v>
      </c>
      <c r="D3316">
        <v>41998</v>
      </c>
      <c r="E3316">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48.313600000000008</v>
      </c>
    </row>
    <row r="3317" spans="1:22" x14ac:dyDescent="0.3">
      <c r="A3317">
        <v>3316</v>
      </c>
      <c r="B3317" t="s">
        <v>6527</v>
      </c>
      <c r="C3317">
        <v>2014</v>
      </c>
      <c r="D3317">
        <v>41998</v>
      </c>
      <c r="E3317">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14.376000000000001</v>
      </c>
      <c r="T3317">
        <v>3</v>
      </c>
      <c r="U3317">
        <v>0.2</v>
      </c>
      <c r="V3317">
        <v>4.8518999999999997</v>
      </c>
    </row>
    <row r="3318" spans="1:22" x14ac:dyDescent="0.3">
      <c r="A3318">
        <v>3317</v>
      </c>
      <c r="B3318" t="s">
        <v>6528</v>
      </c>
      <c r="C3318">
        <v>2014</v>
      </c>
      <c r="D3318">
        <v>41954</v>
      </c>
      <c r="E3318">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-427.45000000000005</v>
      </c>
    </row>
    <row r="3319" spans="1:22" x14ac:dyDescent="0.3">
      <c r="A3319">
        <v>3318</v>
      </c>
      <c r="B3319" t="s">
        <v>6529</v>
      </c>
      <c r="C3319">
        <v>2012</v>
      </c>
      <c r="D3319">
        <v>41163</v>
      </c>
      <c r="E3319">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3">
      <c r="A3320">
        <v>3319</v>
      </c>
      <c r="B3320" t="s">
        <v>6529</v>
      </c>
      <c r="C3320">
        <v>2012</v>
      </c>
      <c r="D3320">
        <v>41163</v>
      </c>
      <c r="E3320">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3">
      <c r="A3321">
        <v>3320</v>
      </c>
      <c r="B3321" t="s">
        <v>6530</v>
      </c>
      <c r="C3321">
        <v>2011</v>
      </c>
      <c r="D3321">
        <v>40897</v>
      </c>
      <c r="E332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3.8073000000000015</v>
      </c>
    </row>
    <row r="3322" spans="1:22" x14ac:dyDescent="0.3">
      <c r="A3322">
        <v>3321</v>
      </c>
      <c r="B3322" t="s">
        <v>6530</v>
      </c>
      <c r="C3322">
        <v>2011</v>
      </c>
      <c r="D3322">
        <v>40897</v>
      </c>
      <c r="E3322">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74.573999999999955</v>
      </c>
    </row>
    <row r="3323" spans="1:22" x14ac:dyDescent="0.3">
      <c r="A3323">
        <v>3322</v>
      </c>
      <c r="B3323" t="s">
        <v>6530</v>
      </c>
      <c r="C3323">
        <v>2011</v>
      </c>
      <c r="D3323">
        <v>40897</v>
      </c>
      <c r="E3323">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25.920000000000005</v>
      </c>
      <c r="T3323">
        <v>5</v>
      </c>
      <c r="U3323">
        <v>0.2</v>
      </c>
      <c r="V3323">
        <v>9.0719999999999992</v>
      </c>
    </row>
    <row r="3324" spans="1:22" x14ac:dyDescent="0.3">
      <c r="A3324">
        <v>3323</v>
      </c>
      <c r="B3324" t="s">
        <v>6533</v>
      </c>
      <c r="C3324">
        <v>2012</v>
      </c>
      <c r="D3324">
        <v>41113</v>
      </c>
      <c r="E3324">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20.681999999999995</v>
      </c>
    </row>
    <row r="3325" spans="1:22" x14ac:dyDescent="0.3">
      <c r="A3325">
        <v>3324</v>
      </c>
      <c r="B3325" t="s">
        <v>6533</v>
      </c>
      <c r="C3325">
        <v>2012</v>
      </c>
      <c r="D3325">
        <v>41113</v>
      </c>
      <c r="E3325">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3">
      <c r="A3326">
        <v>3325</v>
      </c>
      <c r="B3326" t="s">
        <v>6534</v>
      </c>
      <c r="C3326">
        <v>2011</v>
      </c>
      <c r="D3326">
        <v>40858</v>
      </c>
      <c r="E3326">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896.98999999999978</v>
      </c>
      <c r="T3326">
        <v>5</v>
      </c>
      <c r="U3326">
        <v>0.8</v>
      </c>
      <c r="V3326">
        <v>-1480.0335000000009</v>
      </c>
    </row>
    <row r="3327" spans="1:22" x14ac:dyDescent="0.3">
      <c r="A3327">
        <v>3326</v>
      </c>
      <c r="B3327" t="s">
        <v>6534</v>
      </c>
      <c r="C3327">
        <v>2011</v>
      </c>
      <c r="D3327">
        <v>40858</v>
      </c>
      <c r="E3327">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1.2339999999999998</v>
      </c>
      <c r="T3327">
        <v>1</v>
      </c>
      <c r="U3327">
        <v>0.8</v>
      </c>
      <c r="V3327">
        <v>-1.9744000000000002</v>
      </c>
    </row>
    <row r="3328" spans="1:22" x14ac:dyDescent="0.3">
      <c r="A3328">
        <v>3327</v>
      </c>
      <c r="B3328" t="s">
        <v>6534</v>
      </c>
      <c r="C3328">
        <v>2011</v>
      </c>
      <c r="D3328">
        <v>40858</v>
      </c>
      <c r="E3328">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6.7560000000000038</v>
      </c>
    </row>
    <row r="3329" spans="1:22" x14ac:dyDescent="0.3">
      <c r="A3329">
        <v>3328</v>
      </c>
      <c r="B3329" t="s">
        <v>6534</v>
      </c>
      <c r="C3329">
        <v>2011</v>
      </c>
      <c r="D3329">
        <v>40858</v>
      </c>
      <c r="E3329">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21.720000000000002</v>
      </c>
      <c r="T3329">
        <v>5</v>
      </c>
      <c r="U3329">
        <v>0.2</v>
      </c>
      <c r="V3329">
        <v>7.8734999999999991</v>
      </c>
    </row>
    <row r="3330" spans="1:22" x14ac:dyDescent="0.3">
      <c r="A3330">
        <v>3329</v>
      </c>
      <c r="B3330" t="s">
        <v>6534</v>
      </c>
      <c r="C3330">
        <v>2011</v>
      </c>
      <c r="D3330">
        <v>40858</v>
      </c>
      <c r="E3330">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3">
      <c r="A3331">
        <v>3330</v>
      </c>
      <c r="B3331" t="s">
        <v>6534</v>
      </c>
      <c r="C3331">
        <v>2011</v>
      </c>
      <c r="D3331">
        <v>40858</v>
      </c>
      <c r="E333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16.703999999999986</v>
      </c>
    </row>
    <row r="3332" spans="1:22" x14ac:dyDescent="0.3">
      <c r="A3332">
        <v>3331</v>
      </c>
      <c r="B3332" t="s">
        <v>6534</v>
      </c>
      <c r="C3332">
        <v>2011</v>
      </c>
      <c r="D3332">
        <v>40858</v>
      </c>
      <c r="E3332">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15.07350000000001</v>
      </c>
    </row>
    <row r="3333" spans="1:22" x14ac:dyDescent="0.3">
      <c r="A3333">
        <v>3332</v>
      </c>
      <c r="B3333" t="s">
        <v>6537</v>
      </c>
      <c r="C3333">
        <v>2014</v>
      </c>
      <c r="D3333">
        <v>41988</v>
      </c>
      <c r="E3333">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28.496999999999957</v>
      </c>
    </row>
    <row r="3334" spans="1:22" x14ac:dyDescent="0.3">
      <c r="A3334">
        <v>3333</v>
      </c>
      <c r="B3334" t="s">
        <v>6537</v>
      </c>
      <c r="C3334">
        <v>2014</v>
      </c>
      <c r="D3334">
        <v>41988</v>
      </c>
      <c r="E3334">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52.679999999999993</v>
      </c>
      <c r="T3334">
        <v>3</v>
      </c>
      <c r="U3334">
        <v>0.2</v>
      </c>
      <c r="V3334">
        <v>19.754999999999999</v>
      </c>
    </row>
    <row r="3335" spans="1:22" x14ac:dyDescent="0.3">
      <c r="A3335">
        <v>3334</v>
      </c>
      <c r="B3335" t="s">
        <v>6537</v>
      </c>
      <c r="C3335">
        <v>2014</v>
      </c>
      <c r="D3335">
        <v>41988</v>
      </c>
      <c r="E3335">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-1.3208000000000002</v>
      </c>
    </row>
    <row r="3336" spans="1:22" x14ac:dyDescent="0.3">
      <c r="A3336">
        <v>3335</v>
      </c>
      <c r="B3336" t="s">
        <v>6542</v>
      </c>
      <c r="C3336">
        <v>2014</v>
      </c>
      <c r="D3336">
        <v>41873</v>
      </c>
      <c r="E3336">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4.9647999999999985</v>
      </c>
    </row>
    <row r="3337" spans="1:22" x14ac:dyDescent="0.3">
      <c r="A3337">
        <v>3336</v>
      </c>
      <c r="B3337" t="s">
        <v>6542</v>
      </c>
      <c r="C3337">
        <v>2014</v>
      </c>
      <c r="D3337">
        <v>41873</v>
      </c>
      <c r="E3337">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431.96800000000007</v>
      </c>
      <c r="T3337">
        <v>4</v>
      </c>
      <c r="U3337">
        <v>0.2</v>
      </c>
      <c r="V3337">
        <v>37.797199999999975</v>
      </c>
    </row>
    <row r="3338" spans="1:22" x14ac:dyDescent="0.3">
      <c r="A3338">
        <v>3337</v>
      </c>
      <c r="B3338" t="s">
        <v>6542</v>
      </c>
      <c r="C3338">
        <v>2014</v>
      </c>
      <c r="D3338">
        <v>41873</v>
      </c>
      <c r="E3338">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10.393599999999992</v>
      </c>
    </row>
    <row r="3339" spans="1:22" x14ac:dyDescent="0.3">
      <c r="A3339">
        <v>3338</v>
      </c>
      <c r="B3339" t="s">
        <v>6542</v>
      </c>
      <c r="C3339">
        <v>2014</v>
      </c>
      <c r="D3339">
        <v>41873</v>
      </c>
      <c r="E3339">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568.72800000000007</v>
      </c>
      <c r="T3339">
        <v>3</v>
      </c>
      <c r="U3339">
        <v>0.2</v>
      </c>
      <c r="V3339">
        <v>28.436399999999935</v>
      </c>
    </row>
    <row r="3340" spans="1:22" x14ac:dyDescent="0.3">
      <c r="A3340">
        <v>3339</v>
      </c>
      <c r="B3340" t="s">
        <v>6542</v>
      </c>
      <c r="C3340">
        <v>2014</v>
      </c>
      <c r="D3340">
        <v>41873</v>
      </c>
      <c r="E3340">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42.464699999999993</v>
      </c>
    </row>
    <row r="3341" spans="1:22" x14ac:dyDescent="0.3">
      <c r="A3341">
        <v>3340</v>
      </c>
      <c r="B3341" t="s">
        <v>6542</v>
      </c>
      <c r="C3341">
        <v>2014</v>
      </c>
      <c r="D3341">
        <v>41873</v>
      </c>
      <c r="E334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3">
      <c r="A3342">
        <v>3341</v>
      </c>
      <c r="B3342" t="s">
        <v>6542</v>
      </c>
      <c r="C3342">
        <v>2014</v>
      </c>
      <c r="D3342">
        <v>41873</v>
      </c>
      <c r="E3342">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3">
      <c r="A3343">
        <v>3342</v>
      </c>
      <c r="B3343" t="s">
        <v>6551</v>
      </c>
      <c r="C3343">
        <v>2013</v>
      </c>
      <c r="D3343">
        <v>41514</v>
      </c>
      <c r="E3343">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60.255300000000005</v>
      </c>
    </row>
    <row r="3344" spans="1:22" x14ac:dyDescent="0.3">
      <c r="A3344">
        <v>3343</v>
      </c>
      <c r="B3344" t="s">
        <v>6551</v>
      </c>
      <c r="C3344">
        <v>2013</v>
      </c>
      <c r="D3344">
        <v>41514</v>
      </c>
      <c r="E3344">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244.61499999999998</v>
      </c>
      <c r="T3344">
        <v>1</v>
      </c>
      <c r="U3344">
        <v>0.3</v>
      </c>
      <c r="V3344">
        <v>20.966999999999999</v>
      </c>
    </row>
    <row r="3345" spans="1:22" x14ac:dyDescent="0.3">
      <c r="A3345">
        <v>3344</v>
      </c>
      <c r="B3345" t="s">
        <v>6551</v>
      </c>
      <c r="C3345">
        <v>2013</v>
      </c>
      <c r="D3345">
        <v>41514</v>
      </c>
      <c r="E3345">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28.785599999999995</v>
      </c>
    </row>
    <row r="3346" spans="1:22" x14ac:dyDescent="0.3">
      <c r="A3346">
        <v>3345</v>
      </c>
      <c r="B3346" t="s">
        <v>6551</v>
      </c>
      <c r="C3346">
        <v>2013</v>
      </c>
      <c r="D3346">
        <v>41514</v>
      </c>
      <c r="E3346">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3">
      <c r="A3347">
        <v>3346</v>
      </c>
      <c r="B3347" t="s">
        <v>6551</v>
      </c>
      <c r="C3347">
        <v>2013</v>
      </c>
      <c r="D3347">
        <v>41514</v>
      </c>
      <c r="E3347">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5.2559999999999993</v>
      </c>
    </row>
    <row r="3348" spans="1:22" x14ac:dyDescent="0.3">
      <c r="A3348">
        <v>3347</v>
      </c>
      <c r="B3348" t="s">
        <v>6551</v>
      </c>
      <c r="C3348">
        <v>2013</v>
      </c>
      <c r="D3348">
        <v>41514</v>
      </c>
      <c r="E3348">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13.919999999999998</v>
      </c>
    </row>
    <row r="3349" spans="1:22" x14ac:dyDescent="0.3">
      <c r="A3349">
        <v>3348</v>
      </c>
      <c r="B3349" t="s">
        <v>6552</v>
      </c>
      <c r="C3349">
        <v>2012</v>
      </c>
      <c r="D3349">
        <v>41134</v>
      </c>
      <c r="E3349">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13.208000000000002</v>
      </c>
    </row>
    <row r="3350" spans="1:22" x14ac:dyDescent="0.3">
      <c r="A3350">
        <v>3349</v>
      </c>
      <c r="B3350" t="s">
        <v>6554</v>
      </c>
      <c r="C3350">
        <v>2014</v>
      </c>
      <c r="D3350">
        <v>41949</v>
      </c>
      <c r="E3350">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16.029999999999998</v>
      </c>
      <c r="T3350">
        <v>5</v>
      </c>
      <c r="U3350">
        <v>0.8</v>
      </c>
      <c r="V3350">
        <v>-25.648000000000003</v>
      </c>
    </row>
    <row r="3351" spans="1:22" x14ac:dyDescent="0.3">
      <c r="A3351">
        <v>3350</v>
      </c>
      <c r="B3351" t="s">
        <v>6555</v>
      </c>
      <c r="C3351">
        <v>2013</v>
      </c>
      <c r="D3351">
        <v>41504</v>
      </c>
      <c r="E335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15.712000000000002</v>
      </c>
      <c r="T3351">
        <v>4</v>
      </c>
      <c r="U3351">
        <v>0.2</v>
      </c>
      <c r="V3351">
        <v>5.6955999999999989</v>
      </c>
    </row>
    <row r="3352" spans="1:22" x14ac:dyDescent="0.3">
      <c r="A3352">
        <v>3351</v>
      </c>
      <c r="B3352" t="s">
        <v>6556</v>
      </c>
      <c r="C3352">
        <v>2013</v>
      </c>
      <c r="D3352">
        <v>41635</v>
      </c>
      <c r="E3352">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18.893699999999995</v>
      </c>
    </row>
    <row r="3353" spans="1:22" x14ac:dyDescent="0.3">
      <c r="A3353">
        <v>3352</v>
      </c>
      <c r="B3353" t="s">
        <v>6557</v>
      </c>
      <c r="C3353">
        <v>2011</v>
      </c>
      <c r="D3353">
        <v>40809</v>
      </c>
      <c r="E3353">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20.517599999999987</v>
      </c>
    </row>
    <row r="3354" spans="1:22" x14ac:dyDescent="0.3">
      <c r="A3354">
        <v>3353</v>
      </c>
      <c r="B3354" t="s">
        <v>6557</v>
      </c>
      <c r="C3354">
        <v>2011</v>
      </c>
      <c r="D3354">
        <v>40809</v>
      </c>
      <c r="E3354">
        <v>40814</v>
      </c>
      <c r="F3354" t="s">
        <v>50</v>
      </c>
      <c r="G3354" t="s">
        <v>2605</v>
      </c>
      <c r="H3354" t="s">
        <v>2606</v>
      </c>
      <c r="I3354" t="s">
        <v>41</v>
      </c>
      <c r="J3354" t="s">
        <v>27</v>
      </c>
      <c r="K3354" t="s">
        <v>947</v>
      </c>
      <c r="L3354" t="s">
        <v>43</v>
      </c>
      <c r="M3354">
        <v>92037</v>
      </c>
      <c r="N3354" t="s">
        <v>44</v>
      </c>
      <c r="O3354" t="s">
        <v>313</v>
      </c>
      <c r="P3354" t="s">
        <v>71</v>
      </c>
      <c r="Q3354" t="s">
        <v>72</v>
      </c>
      <c r="R3354" t="s">
        <v>314</v>
      </c>
      <c r="S3354">
        <v>83.984000000000009</v>
      </c>
      <c r="T3354">
        <v>2</v>
      </c>
      <c r="U3354">
        <v>0.2</v>
      </c>
      <c r="V3354">
        <v>31.494</v>
      </c>
    </row>
    <row r="3355" spans="1:22" x14ac:dyDescent="0.3">
      <c r="A3355">
        <v>3354</v>
      </c>
      <c r="B3355" t="s">
        <v>6560</v>
      </c>
      <c r="C3355">
        <v>2011</v>
      </c>
      <c r="D3355">
        <v>40743</v>
      </c>
      <c r="E3355">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93.594800000000021</v>
      </c>
    </row>
    <row r="3356" spans="1:22" x14ac:dyDescent="0.3">
      <c r="A3356">
        <v>3355</v>
      </c>
      <c r="B3356" t="s">
        <v>6560</v>
      </c>
      <c r="C3356">
        <v>2011</v>
      </c>
      <c r="D3356">
        <v>40743</v>
      </c>
      <c r="E3356">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70.559999999999988</v>
      </c>
      <c r="T3356">
        <v>1</v>
      </c>
      <c r="U3356">
        <v>0.3</v>
      </c>
      <c r="V3356">
        <v>-4.032</v>
      </c>
    </row>
    <row r="3357" spans="1:22" x14ac:dyDescent="0.3">
      <c r="A3357">
        <v>3356</v>
      </c>
      <c r="B3357" t="s">
        <v>6560</v>
      </c>
      <c r="C3357">
        <v>2011</v>
      </c>
      <c r="D3357">
        <v>40743</v>
      </c>
      <c r="E3357">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3">
      <c r="A3358">
        <v>3357</v>
      </c>
      <c r="B3358" t="s">
        <v>6560</v>
      </c>
      <c r="C3358">
        <v>2011</v>
      </c>
      <c r="D3358">
        <v>40743</v>
      </c>
      <c r="E3358">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3">
      <c r="A3359">
        <v>3358</v>
      </c>
      <c r="B3359" t="s">
        <v>6563</v>
      </c>
      <c r="C3359">
        <v>2014</v>
      </c>
      <c r="D3359">
        <v>41890</v>
      </c>
      <c r="E3359">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26.465400000000006</v>
      </c>
    </row>
    <row r="3360" spans="1:22" x14ac:dyDescent="0.3">
      <c r="A3360">
        <v>3359</v>
      </c>
      <c r="B3360" t="s">
        <v>6564</v>
      </c>
      <c r="C3360">
        <v>2013</v>
      </c>
      <c r="D3360">
        <v>41401</v>
      </c>
      <c r="E3360">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3.2079999999999993</v>
      </c>
      <c r="T3360">
        <v>2</v>
      </c>
      <c r="U3360">
        <v>0.8</v>
      </c>
      <c r="V3360">
        <v>-5.2932000000000023</v>
      </c>
    </row>
    <row r="3361" spans="1:22" x14ac:dyDescent="0.3">
      <c r="A3361">
        <v>3360</v>
      </c>
      <c r="B3361" t="s">
        <v>6564</v>
      </c>
      <c r="C3361">
        <v>2013</v>
      </c>
      <c r="D3361">
        <v>41401</v>
      </c>
      <c r="E336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26.176000000000002</v>
      </c>
      <c r="T3361">
        <v>2</v>
      </c>
      <c r="U3361">
        <v>0.2</v>
      </c>
      <c r="V3361">
        <v>-3.272000000000002</v>
      </c>
    </row>
    <row r="3362" spans="1:22" x14ac:dyDescent="0.3">
      <c r="A3362">
        <v>3361</v>
      </c>
      <c r="B3362" t="s">
        <v>6565</v>
      </c>
      <c r="C3362">
        <v>2012</v>
      </c>
      <c r="D3362">
        <v>41064</v>
      </c>
      <c r="E3362">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14.306799999999999</v>
      </c>
    </row>
    <row r="3363" spans="1:22" x14ac:dyDescent="0.3">
      <c r="A3363">
        <v>3362</v>
      </c>
      <c r="B3363" t="s">
        <v>6565</v>
      </c>
      <c r="C3363">
        <v>2012</v>
      </c>
      <c r="D3363">
        <v>41064</v>
      </c>
      <c r="E3363">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11.995199999999997</v>
      </c>
    </row>
    <row r="3364" spans="1:22" x14ac:dyDescent="0.3">
      <c r="A3364">
        <v>3363</v>
      </c>
      <c r="B3364" t="s">
        <v>6568</v>
      </c>
      <c r="C3364">
        <v>2012</v>
      </c>
      <c r="D3364">
        <v>41256</v>
      </c>
      <c r="E3364">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3">
      <c r="A3365">
        <v>3364</v>
      </c>
      <c r="B3365" t="s">
        <v>6568</v>
      </c>
      <c r="C3365">
        <v>2012</v>
      </c>
      <c r="D3365">
        <v>41256</v>
      </c>
      <c r="E3365">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3">
      <c r="A3366">
        <v>3365</v>
      </c>
      <c r="B3366" t="s">
        <v>6570</v>
      </c>
      <c r="C3366">
        <v>2013</v>
      </c>
      <c r="D3366">
        <v>41472</v>
      </c>
      <c r="E3366">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-3.8207999999999984</v>
      </c>
    </row>
    <row r="3367" spans="1:22" x14ac:dyDescent="0.3">
      <c r="A3367">
        <v>3366</v>
      </c>
      <c r="B3367" t="s">
        <v>6571</v>
      </c>
      <c r="C3367">
        <v>2011</v>
      </c>
      <c r="D3367">
        <v>40575</v>
      </c>
      <c r="E3367">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3.4195999999999884</v>
      </c>
    </row>
    <row r="3368" spans="1:22" x14ac:dyDescent="0.3">
      <c r="A3368">
        <v>3367</v>
      </c>
      <c r="B3368" t="s">
        <v>6574</v>
      </c>
      <c r="C3368">
        <v>2011</v>
      </c>
      <c r="D3368">
        <v>40733</v>
      </c>
      <c r="E3368">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10.368000000000002</v>
      </c>
      <c r="T3368">
        <v>2</v>
      </c>
      <c r="U3368">
        <v>0.2</v>
      </c>
      <c r="V3368">
        <v>3.6288</v>
      </c>
    </row>
    <row r="3369" spans="1:22" x14ac:dyDescent="0.3">
      <c r="A3369">
        <v>3368</v>
      </c>
      <c r="B3369" t="s">
        <v>6574</v>
      </c>
      <c r="C3369">
        <v>2011</v>
      </c>
      <c r="D3369">
        <v>40733</v>
      </c>
      <c r="E3369">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14.352000000000002</v>
      </c>
      <c r="T3369">
        <v>3</v>
      </c>
      <c r="U3369">
        <v>0.2</v>
      </c>
      <c r="V3369">
        <v>4.4849999999999994</v>
      </c>
    </row>
    <row r="3370" spans="1:22" x14ac:dyDescent="0.3">
      <c r="A3370">
        <v>3369</v>
      </c>
      <c r="B3370" t="s">
        <v>6575</v>
      </c>
      <c r="C3370">
        <v>2012</v>
      </c>
      <c r="D3370">
        <v>41234</v>
      </c>
      <c r="E3370">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41.168399999999991</v>
      </c>
    </row>
    <row r="3371" spans="1:22" x14ac:dyDescent="0.3">
      <c r="A3371">
        <v>3370</v>
      </c>
      <c r="B3371" t="s">
        <v>6575</v>
      </c>
      <c r="C3371">
        <v>2012</v>
      </c>
      <c r="D3371">
        <v>41234</v>
      </c>
      <c r="E337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23.116799999999998</v>
      </c>
    </row>
    <row r="3372" spans="1:22" x14ac:dyDescent="0.3">
      <c r="A3372">
        <v>3371</v>
      </c>
      <c r="B3372" t="s">
        <v>6578</v>
      </c>
      <c r="C3372">
        <v>2013</v>
      </c>
      <c r="D3372">
        <v>41359</v>
      </c>
      <c r="E3372">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244.61549999999988</v>
      </c>
    </row>
    <row r="3373" spans="1:22" x14ac:dyDescent="0.3">
      <c r="A3373">
        <v>3372</v>
      </c>
      <c r="B3373" t="s">
        <v>6579</v>
      </c>
      <c r="C3373">
        <v>2014</v>
      </c>
      <c r="D3373">
        <v>41906</v>
      </c>
      <c r="E3373">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3">
      <c r="A3374">
        <v>3373</v>
      </c>
      <c r="B3374" t="s">
        <v>6579</v>
      </c>
      <c r="C3374">
        <v>2014</v>
      </c>
      <c r="D3374">
        <v>41906</v>
      </c>
      <c r="E3374">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3">
      <c r="A3375">
        <v>3374</v>
      </c>
      <c r="B3375" t="s">
        <v>6580</v>
      </c>
      <c r="C3375">
        <v>2012</v>
      </c>
      <c r="D3375">
        <v>41247</v>
      </c>
      <c r="E3375">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11.376000000000001</v>
      </c>
    </row>
    <row r="3376" spans="1:22" x14ac:dyDescent="0.3">
      <c r="A3376">
        <v>3375</v>
      </c>
      <c r="B3376" t="s">
        <v>6580</v>
      </c>
      <c r="C3376">
        <v>2012</v>
      </c>
      <c r="D3376">
        <v>41247</v>
      </c>
      <c r="E3376">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8.0980000000000203</v>
      </c>
    </row>
    <row r="3377" spans="1:22" x14ac:dyDescent="0.3">
      <c r="A3377">
        <v>3376</v>
      </c>
      <c r="B3377" t="s">
        <v>6580</v>
      </c>
      <c r="C3377">
        <v>2012</v>
      </c>
      <c r="D3377">
        <v>41247</v>
      </c>
      <c r="E3377">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10.389600000000002</v>
      </c>
    </row>
    <row r="3378" spans="1:22" x14ac:dyDescent="0.3">
      <c r="A3378">
        <v>3377</v>
      </c>
      <c r="B3378" t="s">
        <v>6580</v>
      </c>
      <c r="C3378">
        <v>2012</v>
      </c>
      <c r="D3378">
        <v>41247</v>
      </c>
      <c r="E3378">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3">
      <c r="A3379">
        <v>3378</v>
      </c>
      <c r="B3379" t="s">
        <v>6581</v>
      </c>
      <c r="C3379">
        <v>2013</v>
      </c>
      <c r="D3379">
        <v>41580</v>
      </c>
      <c r="E3379">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111.67200000000001</v>
      </c>
      <c r="T3379">
        <v>9</v>
      </c>
      <c r="U3379">
        <v>0.2</v>
      </c>
      <c r="V3379">
        <v>6.9794999999999909</v>
      </c>
    </row>
    <row r="3380" spans="1:22" x14ac:dyDescent="0.3">
      <c r="A3380">
        <v>3379</v>
      </c>
      <c r="B3380" t="s">
        <v>6586</v>
      </c>
      <c r="C3380">
        <v>2014</v>
      </c>
      <c r="D3380">
        <v>41716</v>
      </c>
      <c r="E3380">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13.775999999999996</v>
      </c>
      <c r="T3380">
        <v>6</v>
      </c>
      <c r="U3380">
        <v>0.8</v>
      </c>
      <c r="V3380">
        <v>-22.04160000000001</v>
      </c>
    </row>
    <row r="3381" spans="1:22" x14ac:dyDescent="0.3">
      <c r="A3381">
        <v>3380</v>
      </c>
      <c r="B3381" t="s">
        <v>6586</v>
      </c>
      <c r="C3381">
        <v>2014</v>
      </c>
      <c r="D3381">
        <v>41716</v>
      </c>
      <c r="E338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10.272000000000002</v>
      </c>
      <c r="T3381">
        <v>3</v>
      </c>
      <c r="U3381">
        <v>0.2</v>
      </c>
      <c r="V3381">
        <v>3.2099999999999982</v>
      </c>
    </row>
    <row r="3382" spans="1:22" x14ac:dyDescent="0.3">
      <c r="A3382">
        <v>3381</v>
      </c>
      <c r="B3382" t="s">
        <v>6589</v>
      </c>
      <c r="C3382">
        <v>2014</v>
      </c>
      <c r="D3382">
        <v>41967</v>
      </c>
      <c r="E3382">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24.048000000000002</v>
      </c>
      <c r="T3382">
        <v>9</v>
      </c>
      <c r="U3382">
        <v>0.2</v>
      </c>
      <c r="V3382">
        <v>7.2144000000000013</v>
      </c>
    </row>
    <row r="3383" spans="1:22" x14ac:dyDescent="0.3">
      <c r="A3383">
        <v>3382</v>
      </c>
      <c r="B3383" t="s">
        <v>6592</v>
      </c>
      <c r="C3383">
        <v>2014</v>
      </c>
      <c r="D3383">
        <v>41879</v>
      </c>
      <c r="E3383">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2.8960000000000004</v>
      </c>
      <c r="T3383">
        <v>1</v>
      </c>
      <c r="U3383">
        <v>0.2</v>
      </c>
      <c r="V3383">
        <v>0.97739999999999994</v>
      </c>
    </row>
    <row r="3384" spans="1:22" x14ac:dyDescent="0.3">
      <c r="A3384">
        <v>3383</v>
      </c>
      <c r="B3384" t="s">
        <v>6593</v>
      </c>
      <c r="C3384">
        <v>2012</v>
      </c>
      <c r="D3384">
        <v>41247</v>
      </c>
      <c r="E3384">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8.7906000000000013</v>
      </c>
    </row>
    <row r="3385" spans="1:22" x14ac:dyDescent="0.3">
      <c r="A3385">
        <v>3384</v>
      </c>
      <c r="B3385" t="s">
        <v>6593</v>
      </c>
      <c r="C3385">
        <v>2012</v>
      </c>
      <c r="D3385">
        <v>41247</v>
      </c>
      <c r="E3385">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29.880199999999981</v>
      </c>
    </row>
    <row r="3386" spans="1:22" x14ac:dyDescent="0.3">
      <c r="A3386">
        <v>3385</v>
      </c>
      <c r="B3386" t="s">
        <v>6593</v>
      </c>
      <c r="C3386">
        <v>2012</v>
      </c>
      <c r="D3386">
        <v>41247</v>
      </c>
      <c r="E3386">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3">
      <c r="A3387">
        <v>3386</v>
      </c>
      <c r="B3387" t="s">
        <v>6596</v>
      </c>
      <c r="C3387">
        <v>2014</v>
      </c>
      <c r="D3387">
        <v>41920</v>
      </c>
      <c r="E3387">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65.325599999999895</v>
      </c>
    </row>
    <row r="3388" spans="1:22" x14ac:dyDescent="0.3">
      <c r="A3388">
        <v>3387</v>
      </c>
      <c r="B3388" t="s">
        <v>6596</v>
      </c>
      <c r="C3388">
        <v>2014</v>
      </c>
      <c r="D3388">
        <v>41920</v>
      </c>
      <c r="E3388">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5.9174999999999986</v>
      </c>
    </row>
    <row r="3389" spans="1:22" x14ac:dyDescent="0.3">
      <c r="A3389">
        <v>3388</v>
      </c>
      <c r="B3389" t="s">
        <v>6596</v>
      </c>
      <c r="C3389">
        <v>2014</v>
      </c>
      <c r="D3389">
        <v>41920</v>
      </c>
      <c r="E3389">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222.38400000000001</v>
      </c>
      <c r="T3389">
        <v>2</v>
      </c>
      <c r="U3389">
        <v>0.2</v>
      </c>
      <c r="V3389">
        <v>16.678799999999995</v>
      </c>
    </row>
    <row r="3390" spans="1:22" x14ac:dyDescent="0.3">
      <c r="A3390">
        <v>3389</v>
      </c>
      <c r="B3390" t="s">
        <v>6596</v>
      </c>
      <c r="C3390">
        <v>2014</v>
      </c>
      <c r="D3390">
        <v>41920</v>
      </c>
      <c r="E3390">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50.454000000000015</v>
      </c>
      <c r="T3390">
        <v>6</v>
      </c>
      <c r="U3390">
        <v>0.7</v>
      </c>
      <c r="V3390">
        <v>-33.635999999999996</v>
      </c>
    </row>
    <row r="3391" spans="1:22" x14ac:dyDescent="0.3">
      <c r="A3391">
        <v>3390</v>
      </c>
      <c r="B3391" t="s">
        <v>6596</v>
      </c>
      <c r="C3391">
        <v>2014</v>
      </c>
      <c r="D3391">
        <v>41920</v>
      </c>
      <c r="E339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-36.11160000000001</v>
      </c>
    </row>
    <row r="3392" spans="1:22" x14ac:dyDescent="0.3">
      <c r="A3392">
        <v>3391</v>
      </c>
      <c r="B3392" t="s">
        <v>6597</v>
      </c>
      <c r="C3392">
        <v>2014</v>
      </c>
      <c r="D3392">
        <v>41724</v>
      </c>
      <c r="E3392">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6.8480000000000008</v>
      </c>
      <c r="T3392">
        <v>2</v>
      </c>
      <c r="U3392">
        <v>0.2</v>
      </c>
      <c r="V3392">
        <v>2.1399999999999992</v>
      </c>
    </row>
    <row r="3393" spans="1:22" x14ac:dyDescent="0.3">
      <c r="A3393">
        <v>3392</v>
      </c>
      <c r="B3393" t="s">
        <v>6598</v>
      </c>
      <c r="C3393">
        <v>2011</v>
      </c>
      <c r="D3393">
        <v>40764</v>
      </c>
      <c r="E3393">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1091.1680000000001</v>
      </c>
      <c r="T3393">
        <v>4</v>
      </c>
      <c r="U3393">
        <v>0.2</v>
      </c>
      <c r="V3393">
        <v>68.197999999999979</v>
      </c>
    </row>
    <row r="3394" spans="1:22" x14ac:dyDescent="0.3">
      <c r="A3394">
        <v>3393</v>
      </c>
      <c r="B3394" t="s">
        <v>6598</v>
      </c>
      <c r="C3394">
        <v>2011</v>
      </c>
      <c r="D3394">
        <v>40764</v>
      </c>
      <c r="E3394">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-43.833600000000018</v>
      </c>
    </row>
    <row r="3395" spans="1:22" x14ac:dyDescent="0.3">
      <c r="A3395">
        <v>3394</v>
      </c>
      <c r="B3395" t="s">
        <v>6599</v>
      </c>
      <c r="C3395">
        <v>2011</v>
      </c>
      <c r="D3395">
        <v>40869</v>
      </c>
      <c r="E3395">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6.9279999999999982</v>
      </c>
      <c r="T3395">
        <v>1</v>
      </c>
      <c r="U3395">
        <v>0.8</v>
      </c>
      <c r="V3395">
        <v>-11.084800000000005</v>
      </c>
    </row>
    <row r="3396" spans="1:22" x14ac:dyDescent="0.3">
      <c r="A3396">
        <v>3395</v>
      </c>
      <c r="B3396" t="s">
        <v>6600</v>
      </c>
      <c r="C3396">
        <v>2014</v>
      </c>
      <c r="D3396">
        <v>41801</v>
      </c>
      <c r="E3396">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40.032000000000004</v>
      </c>
      <c r="T3396">
        <v>6</v>
      </c>
      <c r="U3396">
        <v>0.2</v>
      </c>
      <c r="V3396">
        <v>15.011999999999999</v>
      </c>
    </row>
    <row r="3397" spans="1:22" x14ac:dyDescent="0.3">
      <c r="A3397">
        <v>3396</v>
      </c>
      <c r="B3397" t="s">
        <v>6601</v>
      </c>
      <c r="C3397">
        <v>2014</v>
      </c>
      <c r="D3397">
        <v>41822</v>
      </c>
      <c r="E3397">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13.317600000000027</v>
      </c>
    </row>
    <row r="3398" spans="1:22" x14ac:dyDescent="0.3">
      <c r="A3398">
        <v>3397</v>
      </c>
      <c r="B3398" t="s">
        <v>6601</v>
      </c>
      <c r="C3398">
        <v>2014</v>
      </c>
      <c r="D3398">
        <v>41822</v>
      </c>
      <c r="E3398">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78.195399999999992</v>
      </c>
    </row>
    <row r="3399" spans="1:22" x14ac:dyDescent="0.3">
      <c r="A3399">
        <v>3398</v>
      </c>
      <c r="B3399" t="s">
        <v>6601</v>
      </c>
      <c r="C3399">
        <v>2014</v>
      </c>
      <c r="D3399">
        <v>41822</v>
      </c>
      <c r="E3399">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12.441600000000001</v>
      </c>
    </row>
    <row r="3400" spans="1:22" x14ac:dyDescent="0.3">
      <c r="A3400">
        <v>3399</v>
      </c>
      <c r="B3400" t="s">
        <v>6602</v>
      </c>
      <c r="C3400">
        <v>2011</v>
      </c>
      <c r="D3400">
        <v>40868</v>
      </c>
      <c r="E3400">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9.9873000000000012</v>
      </c>
    </row>
    <row r="3401" spans="1:22" x14ac:dyDescent="0.3">
      <c r="A3401">
        <v>3400</v>
      </c>
      <c r="B3401" t="s">
        <v>6602</v>
      </c>
      <c r="C3401">
        <v>2011</v>
      </c>
      <c r="D3401">
        <v>40868</v>
      </c>
      <c r="E340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629.09999999999991</v>
      </c>
      <c r="T3401">
        <v>6</v>
      </c>
      <c r="U3401">
        <v>0</v>
      </c>
      <c r="V3401">
        <v>301.96799999999996</v>
      </c>
    </row>
    <row r="3402" spans="1:22" x14ac:dyDescent="0.3">
      <c r="A3402">
        <v>3401</v>
      </c>
      <c r="B3402" t="s">
        <v>6602</v>
      </c>
      <c r="C3402">
        <v>2011</v>
      </c>
      <c r="D3402">
        <v>40868</v>
      </c>
      <c r="E3402">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193.95000000000002</v>
      </c>
      <c r="T3402">
        <v>3</v>
      </c>
      <c r="U3402">
        <v>0</v>
      </c>
      <c r="V3402">
        <v>9.6974999999999838</v>
      </c>
    </row>
    <row r="3403" spans="1:22" x14ac:dyDescent="0.3">
      <c r="A3403">
        <v>3402</v>
      </c>
      <c r="B3403" t="s">
        <v>6602</v>
      </c>
      <c r="C3403">
        <v>2011</v>
      </c>
      <c r="D3403">
        <v>40868</v>
      </c>
      <c r="E3403">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1.4742000000000002</v>
      </c>
    </row>
    <row r="3404" spans="1:22" x14ac:dyDescent="0.3">
      <c r="A3404">
        <v>3403</v>
      </c>
      <c r="B3404" t="s">
        <v>6605</v>
      </c>
      <c r="C3404">
        <v>2012</v>
      </c>
      <c r="D3404">
        <v>41033</v>
      </c>
      <c r="E3404">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-8.9151999999999987</v>
      </c>
    </row>
    <row r="3405" spans="1:22" x14ac:dyDescent="0.3">
      <c r="A3405">
        <v>3404</v>
      </c>
      <c r="B3405" t="s">
        <v>6607</v>
      </c>
      <c r="C3405">
        <v>2014</v>
      </c>
      <c r="D3405">
        <v>41789</v>
      </c>
      <c r="E3405">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-52.339199999999991</v>
      </c>
    </row>
    <row r="3406" spans="1:22" x14ac:dyDescent="0.3">
      <c r="A3406">
        <v>3405</v>
      </c>
      <c r="B3406" t="s">
        <v>6610</v>
      </c>
      <c r="C3406">
        <v>2012</v>
      </c>
      <c r="D3406">
        <v>41199</v>
      </c>
      <c r="E3406">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3.8939999999999912</v>
      </c>
    </row>
    <row r="3407" spans="1:22" x14ac:dyDescent="0.3">
      <c r="A3407">
        <v>3406</v>
      </c>
      <c r="B3407" t="s">
        <v>6611</v>
      </c>
      <c r="C3407">
        <v>2011</v>
      </c>
      <c r="D3407">
        <v>40656</v>
      </c>
      <c r="E3407">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281.37199999999996</v>
      </c>
      <c r="T3407">
        <v>2</v>
      </c>
      <c r="U3407">
        <v>0.3</v>
      </c>
      <c r="V3407">
        <v>-12.058799999999991</v>
      </c>
    </row>
    <row r="3408" spans="1:22" x14ac:dyDescent="0.3">
      <c r="A3408">
        <v>3407</v>
      </c>
      <c r="B3408" t="s">
        <v>6611</v>
      </c>
      <c r="C3408">
        <v>2011</v>
      </c>
      <c r="D3408">
        <v>40656</v>
      </c>
      <c r="E3408">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281.37199999999996</v>
      </c>
      <c r="T3408">
        <v>2</v>
      </c>
      <c r="U3408">
        <v>0.3</v>
      </c>
      <c r="V3408">
        <v>-12.058799999999991</v>
      </c>
    </row>
    <row r="3409" spans="1:22" x14ac:dyDescent="0.3">
      <c r="A3409">
        <v>3408</v>
      </c>
      <c r="B3409" t="s">
        <v>6611</v>
      </c>
      <c r="C3409">
        <v>2011</v>
      </c>
      <c r="D3409">
        <v>40656</v>
      </c>
      <c r="E3409">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7.4880000000000013</v>
      </c>
      <c r="T3409">
        <v>8</v>
      </c>
      <c r="U3409">
        <v>0.7</v>
      </c>
      <c r="V3409">
        <v>-5.2415999999999983</v>
      </c>
    </row>
    <row r="3410" spans="1:22" x14ac:dyDescent="0.3">
      <c r="A3410">
        <v>3409</v>
      </c>
      <c r="B3410" t="s">
        <v>6611</v>
      </c>
      <c r="C3410">
        <v>2011</v>
      </c>
      <c r="D3410">
        <v>40656</v>
      </c>
      <c r="E3410">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22.336000000000002</v>
      </c>
      <c r="T3410">
        <v>4</v>
      </c>
      <c r="U3410">
        <v>0.2</v>
      </c>
      <c r="V3410">
        <v>7.8175999999999997</v>
      </c>
    </row>
    <row r="3411" spans="1:22" x14ac:dyDescent="0.3">
      <c r="A3411">
        <v>3410</v>
      </c>
      <c r="B3411" t="s">
        <v>6612</v>
      </c>
      <c r="C3411">
        <v>2014</v>
      </c>
      <c r="D3411">
        <v>41760</v>
      </c>
      <c r="E341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10.368000000000002</v>
      </c>
      <c r="T3411">
        <v>2</v>
      </c>
      <c r="U3411">
        <v>0.2</v>
      </c>
      <c r="V3411">
        <v>3.6288</v>
      </c>
    </row>
    <row r="3412" spans="1:22" x14ac:dyDescent="0.3">
      <c r="A3412">
        <v>3411</v>
      </c>
      <c r="B3412" t="s">
        <v>6613</v>
      </c>
      <c r="C3412">
        <v>2013</v>
      </c>
      <c r="D3412">
        <v>41538</v>
      </c>
      <c r="E3412">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65.789999999999992</v>
      </c>
      <c r="T3412">
        <v>9</v>
      </c>
      <c r="U3412">
        <v>0</v>
      </c>
      <c r="V3412">
        <v>30.263399999999997</v>
      </c>
    </row>
    <row r="3413" spans="1:22" x14ac:dyDescent="0.3">
      <c r="A3413">
        <v>3412</v>
      </c>
      <c r="B3413" t="s">
        <v>6613</v>
      </c>
      <c r="C3413">
        <v>2013</v>
      </c>
      <c r="D3413">
        <v>41538</v>
      </c>
      <c r="E3413">
        <v>41542</v>
      </c>
      <c r="F3413" t="s">
        <v>50</v>
      </c>
      <c r="G3413" t="s">
        <v>5545</v>
      </c>
      <c r="H3413" t="s">
        <v>5546</v>
      </c>
      <c r="I3413" t="s">
        <v>41</v>
      </c>
      <c r="J3413" t="s">
        <v>27</v>
      </c>
      <c r="K3413" t="s">
        <v>127</v>
      </c>
      <c r="L3413" t="s">
        <v>43</v>
      </c>
      <c r="M3413">
        <v>94122</v>
      </c>
      <c r="N3413" t="s">
        <v>44</v>
      </c>
      <c r="O3413" t="s">
        <v>97</v>
      </c>
      <c r="P3413" t="s">
        <v>46</v>
      </c>
      <c r="Q3413" t="s">
        <v>75</v>
      </c>
      <c r="R3413" t="s">
        <v>98</v>
      </c>
      <c r="S3413">
        <v>271.98400000000004</v>
      </c>
      <c r="T3413">
        <v>2</v>
      </c>
      <c r="U3413">
        <v>0.2</v>
      </c>
      <c r="V3413">
        <v>88.394799999999975</v>
      </c>
    </row>
    <row r="3414" spans="1:22" x14ac:dyDescent="0.3">
      <c r="A3414">
        <v>3413</v>
      </c>
      <c r="B3414" t="s">
        <v>6613</v>
      </c>
      <c r="C3414">
        <v>2013</v>
      </c>
      <c r="D3414">
        <v>41538</v>
      </c>
      <c r="E3414">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3.1752000000000002</v>
      </c>
    </row>
    <row r="3415" spans="1:22" x14ac:dyDescent="0.3">
      <c r="A3415">
        <v>3414</v>
      </c>
      <c r="B3415" t="s">
        <v>6613</v>
      </c>
      <c r="C3415">
        <v>2013</v>
      </c>
      <c r="D3415">
        <v>41538</v>
      </c>
      <c r="E3415">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3">
      <c r="A3416">
        <v>3415</v>
      </c>
      <c r="B3416" t="s">
        <v>6613</v>
      </c>
      <c r="C3416">
        <v>2013</v>
      </c>
      <c r="D3416">
        <v>41538</v>
      </c>
      <c r="E3416">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15.807999999999996</v>
      </c>
    </row>
    <row r="3417" spans="1:22" x14ac:dyDescent="0.3">
      <c r="A3417">
        <v>3416</v>
      </c>
      <c r="B3417" t="s">
        <v>6614</v>
      </c>
      <c r="C3417">
        <v>2013</v>
      </c>
      <c r="D3417">
        <v>41520</v>
      </c>
      <c r="E3417">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3">
      <c r="A3418">
        <v>3417</v>
      </c>
      <c r="B3418" t="s">
        <v>6614</v>
      </c>
      <c r="C3418">
        <v>2013</v>
      </c>
      <c r="D3418">
        <v>41520</v>
      </c>
      <c r="E3418">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3">
      <c r="A3419">
        <v>3418</v>
      </c>
      <c r="B3419" t="s">
        <v>6615</v>
      </c>
      <c r="C3419">
        <v>2012</v>
      </c>
      <c r="D3419">
        <v>41026</v>
      </c>
      <c r="E3419">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43.560000000000009</v>
      </c>
      <c r="T3419">
        <v>5</v>
      </c>
      <c r="U3419">
        <v>0.2</v>
      </c>
      <c r="V3419">
        <v>3.2669999999999995</v>
      </c>
    </row>
    <row r="3420" spans="1:22" x14ac:dyDescent="0.3">
      <c r="A3420">
        <v>3419</v>
      </c>
      <c r="B3420" t="s">
        <v>6615</v>
      </c>
      <c r="C3420">
        <v>2012</v>
      </c>
      <c r="D3420">
        <v>41026</v>
      </c>
      <c r="E3420">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0.72999999999999954</v>
      </c>
    </row>
    <row r="3421" spans="1:22" x14ac:dyDescent="0.3">
      <c r="A3421">
        <v>3420</v>
      </c>
      <c r="B3421" t="s">
        <v>6616</v>
      </c>
      <c r="C3421">
        <v>2012</v>
      </c>
      <c r="D3421">
        <v>41158</v>
      </c>
      <c r="E342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60.391999999999967</v>
      </c>
    </row>
    <row r="3422" spans="1:22" x14ac:dyDescent="0.3">
      <c r="A3422">
        <v>3421</v>
      </c>
      <c r="B3422" t="s">
        <v>6617</v>
      </c>
      <c r="C3422">
        <v>2013</v>
      </c>
      <c r="D3422">
        <v>41423</v>
      </c>
      <c r="E3422">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3">
      <c r="A3423">
        <v>3422</v>
      </c>
      <c r="B3423" t="s">
        <v>6617</v>
      </c>
      <c r="C3423">
        <v>2013</v>
      </c>
      <c r="D3423">
        <v>41423</v>
      </c>
      <c r="E3423">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3">
      <c r="A3424">
        <v>3423</v>
      </c>
      <c r="B3424" t="s">
        <v>6617</v>
      </c>
      <c r="C3424">
        <v>2013</v>
      </c>
      <c r="D3424">
        <v>41423</v>
      </c>
      <c r="E3424">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7.8960000000000008</v>
      </c>
    </row>
    <row r="3425" spans="1:22" x14ac:dyDescent="0.3">
      <c r="A3425">
        <v>3424</v>
      </c>
      <c r="B3425" t="s">
        <v>6617</v>
      </c>
      <c r="C3425">
        <v>2013</v>
      </c>
      <c r="D3425">
        <v>41423</v>
      </c>
      <c r="E3425">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7.3839999999999986</v>
      </c>
    </row>
    <row r="3426" spans="1:22" x14ac:dyDescent="0.3">
      <c r="A3426">
        <v>3425</v>
      </c>
      <c r="B3426" t="s">
        <v>6617</v>
      </c>
      <c r="C3426">
        <v>2013</v>
      </c>
      <c r="D3426">
        <v>41423</v>
      </c>
      <c r="E3426">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41.880000000000024</v>
      </c>
    </row>
    <row r="3427" spans="1:22" x14ac:dyDescent="0.3">
      <c r="A3427">
        <v>3426</v>
      </c>
      <c r="B3427" t="s">
        <v>6618</v>
      </c>
      <c r="C3427">
        <v>2012</v>
      </c>
      <c r="D3427">
        <v>41176</v>
      </c>
      <c r="E3427">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6.8579999999999988</v>
      </c>
    </row>
    <row r="3428" spans="1:22" x14ac:dyDescent="0.3">
      <c r="A3428">
        <v>3427</v>
      </c>
      <c r="B3428" t="s">
        <v>6618</v>
      </c>
      <c r="C3428">
        <v>2012</v>
      </c>
      <c r="D3428">
        <v>41176</v>
      </c>
      <c r="E3428">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394.26800000000003</v>
      </c>
    </row>
    <row r="3429" spans="1:22" x14ac:dyDescent="0.3">
      <c r="A3429">
        <v>3428</v>
      </c>
      <c r="B3429" t="s">
        <v>6620</v>
      </c>
      <c r="C3429">
        <v>2014</v>
      </c>
      <c r="D3429">
        <v>41824</v>
      </c>
      <c r="E3429">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11.102399999999996</v>
      </c>
    </row>
    <row r="3430" spans="1:22" x14ac:dyDescent="0.3">
      <c r="A3430">
        <v>3429</v>
      </c>
      <c r="B3430" t="s">
        <v>6620</v>
      </c>
      <c r="C3430">
        <v>2014</v>
      </c>
      <c r="D3430">
        <v>41824</v>
      </c>
      <c r="E3430">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-103.98819999999998</v>
      </c>
    </row>
    <row r="3431" spans="1:22" x14ac:dyDescent="0.3">
      <c r="A3431">
        <v>3430</v>
      </c>
      <c r="B3431" t="s">
        <v>6620</v>
      </c>
      <c r="C3431">
        <v>2014</v>
      </c>
      <c r="D3431">
        <v>41824</v>
      </c>
      <c r="E343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3">
      <c r="A3432">
        <v>3431</v>
      </c>
      <c r="B3432" t="s">
        <v>6623</v>
      </c>
      <c r="C3432">
        <v>2014</v>
      </c>
      <c r="D3432">
        <v>41982</v>
      </c>
      <c r="E3432">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8.6390999999999956</v>
      </c>
    </row>
    <row r="3433" spans="1:22" x14ac:dyDescent="0.3">
      <c r="A3433">
        <v>3432</v>
      </c>
      <c r="B3433" t="s">
        <v>6623</v>
      </c>
      <c r="C3433">
        <v>2014</v>
      </c>
      <c r="D3433">
        <v>41982</v>
      </c>
      <c r="E3433">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15.468000000000004</v>
      </c>
    </row>
    <row r="3434" spans="1:22" x14ac:dyDescent="0.3">
      <c r="A3434">
        <v>3433</v>
      </c>
      <c r="B3434" t="s">
        <v>6623</v>
      </c>
      <c r="C3434">
        <v>2014</v>
      </c>
      <c r="D3434">
        <v>41982</v>
      </c>
      <c r="E3434">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28.857599999999998</v>
      </c>
    </row>
    <row r="3435" spans="1:22" x14ac:dyDescent="0.3">
      <c r="A3435">
        <v>3434</v>
      </c>
      <c r="B3435" t="s">
        <v>6626</v>
      </c>
      <c r="C3435">
        <v>2014</v>
      </c>
      <c r="D3435">
        <v>41979</v>
      </c>
      <c r="E3435">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24.816000000000003</v>
      </c>
      <c r="T3435">
        <v>3</v>
      </c>
      <c r="U3435">
        <v>0.2</v>
      </c>
      <c r="V3435">
        <v>8.3753999999999991</v>
      </c>
    </row>
    <row r="3436" spans="1:22" x14ac:dyDescent="0.3">
      <c r="A3436">
        <v>3435</v>
      </c>
      <c r="B3436" t="s">
        <v>6626</v>
      </c>
      <c r="C3436">
        <v>2014</v>
      </c>
      <c r="D3436">
        <v>41979</v>
      </c>
      <c r="E3436">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14.976000000000003</v>
      </c>
      <c r="T3436">
        <v>6</v>
      </c>
      <c r="U3436">
        <v>0.2</v>
      </c>
      <c r="V3436">
        <v>5.4287999999999981</v>
      </c>
    </row>
    <row r="3437" spans="1:22" x14ac:dyDescent="0.3">
      <c r="A3437">
        <v>3436</v>
      </c>
      <c r="B3437" t="s">
        <v>6627</v>
      </c>
      <c r="C3437">
        <v>2012</v>
      </c>
      <c r="D3437">
        <v>41179</v>
      </c>
      <c r="E3437">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15.079999999999998</v>
      </c>
      <c r="T3437">
        <v>2</v>
      </c>
      <c r="U3437">
        <v>0.8</v>
      </c>
      <c r="V3437">
        <v>-22.620000000000005</v>
      </c>
    </row>
    <row r="3438" spans="1:22" x14ac:dyDescent="0.3">
      <c r="A3438">
        <v>3437</v>
      </c>
      <c r="B3438" t="s">
        <v>6627</v>
      </c>
      <c r="C3438">
        <v>2012</v>
      </c>
      <c r="D3438">
        <v>41179</v>
      </c>
      <c r="E3438">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-12.751199999999997</v>
      </c>
    </row>
    <row r="3439" spans="1:22" x14ac:dyDescent="0.3">
      <c r="A3439">
        <v>3438</v>
      </c>
      <c r="B3439" t="s">
        <v>6628</v>
      </c>
      <c r="C3439">
        <v>2014</v>
      </c>
      <c r="D3439">
        <v>41943</v>
      </c>
      <c r="E3439">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-8.5007999999999981</v>
      </c>
    </row>
    <row r="3440" spans="1:22" x14ac:dyDescent="0.3">
      <c r="A3440">
        <v>3439</v>
      </c>
      <c r="B3440" t="s">
        <v>6628</v>
      </c>
      <c r="C3440">
        <v>2014</v>
      </c>
      <c r="D3440">
        <v>41943</v>
      </c>
      <c r="E3440">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251.00599999999997</v>
      </c>
      <c r="T3440">
        <v>2</v>
      </c>
      <c r="U3440">
        <v>0.3</v>
      </c>
      <c r="V3440">
        <v>-68.130199999999988</v>
      </c>
    </row>
    <row r="3441" spans="1:22" x14ac:dyDescent="0.3">
      <c r="A3441">
        <v>3440</v>
      </c>
      <c r="B3441" t="s">
        <v>6628</v>
      </c>
      <c r="C3441">
        <v>2014</v>
      </c>
      <c r="D3441">
        <v>41943</v>
      </c>
      <c r="E344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4.0643999999999973</v>
      </c>
    </row>
    <row r="3442" spans="1:22" x14ac:dyDescent="0.3">
      <c r="A3442">
        <v>3441</v>
      </c>
      <c r="B3442" t="s">
        <v>6629</v>
      </c>
      <c r="C3442">
        <v>2012</v>
      </c>
      <c r="D3442">
        <v>41242</v>
      </c>
      <c r="E3442">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3">
      <c r="A3443">
        <v>3442</v>
      </c>
      <c r="B3443" t="s">
        <v>6630</v>
      </c>
      <c r="C3443">
        <v>2011</v>
      </c>
      <c r="D3443">
        <v>40613</v>
      </c>
      <c r="E3443">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49.013999999999996</v>
      </c>
    </row>
    <row r="3444" spans="1:22" x14ac:dyDescent="0.3">
      <c r="A3444">
        <v>3443</v>
      </c>
      <c r="B3444" t="s">
        <v>6631</v>
      </c>
      <c r="C3444">
        <v>2014</v>
      </c>
      <c r="D3444">
        <v>41963</v>
      </c>
      <c r="E3444">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16.740000000000002</v>
      </c>
      <c r="T3444">
        <v>3</v>
      </c>
      <c r="U3444">
        <v>0</v>
      </c>
      <c r="V3444">
        <v>8.370000000000001</v>
      </c>
    </row>
    <row r="3445" spans="1:22" x14ac:dyDescent="0.3">
      <c r="A3445">
        <v>3444</v>
      </c>
      <c r="B3445" t="s">
        <v>6631</v>
      </c>
      <c r="C3445">
        <v>2014</v>
      </c>
      <c r="D3445">
        <v>41963</v>
      </c>
      <c r="E3445">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3">
      <c r="A3446">
        <v>3445</v>
      </c>
      <c r="B3446" t="s">
        <v>6632</v>
      </c>
      <c r="C3446">
        <v>2013</v>
      </c>
      <c r="D3446">
        <v>41485</v>
      </c>
      <c r="E3446">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-16.956800000000005</v>
      </c>
    </row>
    <row r="3447" spans="1:22" x14ac:dyDescent="0.3">
      <c r="A3447">
        <v>3446</v>
      </c>
      <c r="B3447" t="s">
        <v>6635</v>
      </c>
      <c r="C3447">
        <v>2012</v>
      </c>
      <c r="D3447">
        <v>41072</v>
      </c>
      <c r="E3447">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29.900000000000002</v>
      </c>
      <c r="T3447">
        <v>5</v>
      </c>
      <c r="U3447">
        <v>0</v>
      </c>
      <c r="V3447">
        <v>5.0829999999999975</v>
      </c>
    </row>
    <row r="3448" spans="1:22" x14ac:dyDescent="0.3">
      <c r="A3448">
        <v>3447</v>
      </c>
      <c r="B3448" t="s">
        <v>6636</v>
      </c>
      <c r="C3448">
        <v>2013</v>
      </c>
      <c r="D3448">
        <v>41493</v>
      </c>
      <c r="E3448">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33.313599999999994</v>
      </c>
    </row>
    <row r="3449" spans="1:22" x14ac:dyDescent="0.3">
      <c r="A3449">
        <v>3448</v>
      </c>
      <c r="B3449" t="s">
        <v>6639</v>
      </c>
      <c r="C3449">
        <v>2014</v>
      </c>
      <c r="D3449">
        <v>41802</v>
      </c>
      <c r="E3449">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1.0903999999999998</v>
      </c>
    </row>
    <row r="3450" spans="1:22" x14ac:dyDescent="0.3">
      <c r="A3450">
        <v>3449</v>
      </c>
      <c r="B3450" t="s">
        <v>6640</v>
      </c>
      <c r="C3450">
        <v>2013</v>
      </c>
      <c r="D3450">
        <v>41555</v>
      </c>
      <c r="E3450">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8.8607999999999976</v>
      </c>
    </row>
    <row r="3451" spans="1:22" x14ac:dyDescent="0.3">
      <c r="A3451">
        <v>3450</v>
      </c>
      <c r="B3451" t="s">
        <v>6641</v>
      </c>
      <c r="C3451">
        <v>2011</v>
      </c>
      <c r="D3451">
        <v>40794</v>
      </c>
      <c r="E345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24.359500000000004</v>
      </c>
    </row>
    <row r="3452" spans="1:22" x14ac:dyDescent="0.3">
      <c r="A3452">
        <v>3451</v>
      </c>
      <c r="B3452" t="s">
        <v>6641</v>
      </c>
      <c r="C3452">
        <v>2011</v>
      </c>
      <c r="D3452">
        <v>40794</v>
      </c>
      <c r="E3452">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4.1916000000000011</v>
      </c>
    </row>
    <row r="3453" spans="1:22" x14ac:dyDescent="0.3">
      <c r="A3453">
        <v>3452</v>
      </c>
      <c r="B3453" t="s">
        <v>6641</v>
      </c>
      <c r="C3453">
        <v>2011</v>
      </c>
      <c r="D3453">
        <v>40794</v>
      </c>
      <c r="E3453">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1.9697999999999998</v>
      </c>
    </row>
    <row r="3454" spans="1:22" x14ac:dyDescent="0.3">
      <c r="A3454">
        <v>3453</v>
      </c>
      <c r="B3454" t="s">
        <v>6642</v>
      </c>
      <c r="C3454">
        <v>2011</v>
      </c>
      <c r="D3454">
        <v>40618</v>
      </c>
      <c r="E3454">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29.495000000000019</v>
      </c>
    </row>
    <row r="3455" spans="1:22" x14ac:dyDescent="0.3">
      <c r="A3455">
        <v>3454</v>
      </c>
      <c r="B3455" t="s">
        <v>6645</v>
      </c>
      <c r="C3455">
        <v>2012</v>
      </c>
      <c r="D3455">
        <v>40968</v>
      </c>
      <c r="E3455">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3">
      <c r="A3456">
        <v>3455</v>
      </c>
      <c r="B3456" t="s">
        <v>6646</v>
      </c>
      <c r="C3456">
        <v>2012</v>
      </c>
      <c r="D3456">
        <v>41099</v>
      </c>
      <c r="E3456">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0.83849999999999936</v>
      </c>
    </row>
    <row r="3457" spans="1:22" x14ac:dyDescent="0.3">
      <c r="A3457">
        <v>3456</v>
      </c>
      <c r="B3457" t="s">
        <v>6649</v>
      </c>
      <c r="C3457">
        <v>2013</v>
      </c>
      <c r="D3457">
        <v>41325</v>
      </c>
      <c r="E3457">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16.496000000000002</v>
      </c>
      <c r="T3457">
        <v>2</v>
      </c>
      <c r="U3457">
        <v>0.2</v>
      </c>
      <c r="V3457">
        <v>5.5673999999999992</v>
      </c>
    </row>
    <row r="3458" spans="1:22" x14ac:dyDescent="0.3">
      <c r="A3458">
        <v>3457</v>
      </c>
      <c r="B3458" t="s">
        <v>6652</v>
      </c>
      <c r="C3458">
        <v>2014</v>
      </c>
      <c r="D3458">
        <v>41899</v>
      </c>
      <c r="E3458">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19.793400000000005</v>
      </c>
    </row>
    <row r="3459" spans="1:22" x14ac:dyDescent="0.3">
      <c r="A3459">
        <v>3458</v>
      </c>
      <c r="B3459" t="s">
        <v>6652</v>
      </c>
      <c r="C3459">
        <v>2014</v>
      </c>
      <c r="D3459">
        <v>41899</v>
      </c>
      <c r="E3459">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22.512000000000004</v>
      </c>
      <c r="T3459">
        <v>3</v>
      </c>
      <c r="U3459">
        <v>0.2</v>
      </c>
      <c r="V3459">
        <v>2.2511999999999999</v>
      </c>
    </row>
    <row r="3460" spans="1:22" x14ac:dyDescent="0.3">
      <c r="A3460">
        <v>3459</v>
      </c>
      <c r="B3460" t="s">
        <v>6652</v>
      </c>
      <c r="C3460">
        <v>2014</v>
      </c>
      <c r="D3460">
        <v>41899</v>
      </c>
      <c r="E3460">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3.4440000000000008</v>
      </c>
      <c r="T3460">
        <v>2</v>
      </c>
      <c r="U3460">
        <v>0.7</v>
      </c>
      <c r="V3460">
        <v>-2.7551999999999994</v>
      </c>
    </row>
    <row r="3461" spans="1:22" x14ac:dyDescent="0.3">
      <c r="A3461">
        <v>3460</v>
      </c>
      <c r="B3461" t="s">
        <v>6652</v>
      </c>
      <c r="C3461">
        <v>2014</v>
      </c>
      <c r="D3461">
        <v>41899</v>
      </c>
      <c r="E346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538.19400000000007</v>
      </c>
      <c r="T3461">
        <v>2</v>
      </c>
      <c r="U3461">
        <v>0.7</v>
      </c>
      <c r="V3461">
        <v>-412.61539999999991</v>
      </c>
    </row>
    <row r="3462" spans="1:22" x14ac:dyDescent="0.3">
      <c r="A3462">
        <v>3461</v>
      </c>
      <c r="B3462" t="s">
        <v>6652</v>
      </c>
      <c r="C3462">
        <v>2014</v>
      </c>
      <c r="D3462">
        <v>41899</v>
      </c>
      <c r="E3462">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14.395200000000004</v>
      </c>
    </row>
    <row r="3463" spans="1:22" x14ac:dyDescent="0.3">
      <c r="A3463">
        <v>3462</v>
      </c>
      <c r="B3463" t="s">
        <v>6653</v>
      </c>
      <c r="C3463">
        <v>2014</v>
      </c>
      <c r="D3463">
        <v>41949</v>
      </c>
      <c r="E3463">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492.76800000000003</v>
      </c>
      <c r="T3463">
        <v>4</v>
      </c>
      <c r="U3463">
        <v>0.2</v>
      </c>
      <c r="V3463">
        <v>55.436399999999935</v>
      </c>
    </row>
    <row r="3464" spans="1:22" x14ac:dyDescent="0.3">
      <c r="A3464">
        <v>3463</v>
      </c>
      <c r="B3464" t="s">
        <v>6654</v>
      </c>
      <c r="C3464">
        <v>2012</v>
      </c>
      <c r="D3464">
        <v>40959</v>
      </c>
      <c r="E3464">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286.78999999999996</v>
      </c>
      <c r="T3464">
        <v>7</v>
      </c>
      <c r="U3464">
        <v>0</v>
      </c>
      <c r="V3464">
        <v>74.565400000000011</v>
      </c>
    </row>
    <row r="3465" spans="1:22" x14ac:dyDescent="0.3">
      <c r="A3465">
        <v>3464</v>
      </c>
      <c r="B3465" t="s">
        <v>6655</v>
      </c>
      <c r="C3465">
        <v>2013</v>
      </c>
      <c r="D3465">
        <v>41604</v>
      </c>
      <c r="E3465">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1.6509999999999998</v>
      </c>
    </row>
    <row r="3466" spans="1:22" x14ac:dyDescent="0.3">
      <c r="A3466">
        <v>3465</v>
      </c>
      <c r="B3466" t="s">
        <v>6658</v>
      </c>
      <c r="C3466">
        <v>2014</v>
      </c>
      <c r="D3466">
        <v>41977</v>
      </c>
      <c r="E3466">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47.992000000000004</v>
      </c>
      <c r="T3466">
        <v>1</v>
      </c>
      <c r="U3466">
        <v>0.2</v>
      </c>
      <c r="V3466">
        <v>7.198799999999995</v>
      </c>
    </row>
    <row r="3467" spans="1:22" x14ac:dyDescent="0.3">
      <c r="A3467">
        <v>3466</v>
      </c>
      <c r="B3467" t="s">
        <v>6659</v>
      </c>
      <c r="C3467">
        <v>2012</v>
      </c>
      <c r="D3467">
        <v>41162</v>
      </c>
      <c r="E3467">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3">
      <c r="A3468">
        <v>3467</v>
      </c>
      <c r="B3468" t="s">
        <v>6659</v>
      </c>
      <c r="C3468">
        <v>2012</v>
      </c>
      <c r="D3468">
        <v>41162</v>
      </c>
      <c r="E3468">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83.25079999999997</v>
      </c>
    </row>
    <row r="3469" spans="1:22" x14ac:dyDescent="0.3">
      <c r="A3469">
        <v>3468</v>
      </c>
      <c r="B3469" t="s">
        <v>6659</v>
      </c>
      <c r="C3469">
        <v>2012</v>
      </c>
      <c r="D3469">
        <v>41162</v>
      </c>
      <c r="E3469">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3">
      <c r="A3470">
        <v>3469</v>
      </c>
      <c r="B3470" t="s">
        <v>6660</v>
      </c>
      <c r="C3470">
        <v>2013</v>
      </c>
      <c r="D3470">
        <v>41623</v>
      </c>
      <c r="E3470">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58.687200000000011</v>
      </c>
    </row>
    <row r="3471" spans="1:22" x14ac:dyDescent="0.3">
      <c r="A3471">
        <v>3470</v>
      </c>
      <c r="B3471" t="s">
        <v>6661</v>
      </c>
      <c r="C3471">
        <v>2012</v>
      </c>
      <c r="D3471">
        <v>41005</v>
      </c>
      <c r="E347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47.952000000000005</v>
      </c>
      <c r="T3471">
        <v>3</v>
      </c>
      <c r="U3471">
        <v>0.2</v>
      </c>
      <c r="V3471">
        <v>16.183799999999998</v>
      </c>
    </row>
    <row r="3472" spans="1:22" x14ac:dyDescent="0.3">
      <c r="A3472">
        <v>3471</v>
      </c>
      <c r="B3472" t="s">
        <v>6664</v>
      </c>
      <c r="C3472">
        <v>2013</v>
      </c>
      <c r="D3472">
        <v>41610</v>
      </c>
      <c r="E3472">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4.3523999999999994</v>
      </c>
    </row>
    <row r="3473" spans="1:22" x14ac:dyDescent="0.3">
      <c r="A3473">
        <v>3472</v>
      </c>
      <c r="B3473" t="s">
        <v>6665</v>
      </c>
      <c r="C3473">
        <v>2014</v>
      </c>
      <c r="D3473">
        <v>41956</v>
      </c>
      <c r="E3473">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3.5255999999999994</v>
      </c>
    </row>
    <row r="3474" spans="1:22" x14ac:dyDescent="0.3">
      <c r="A3474">
        <v>3473</v>
      </c>
      <c r="B3474" t="s">
        <v>6665</v>
      </c>
      <c r="C3474">
        <v>2014</v>
      </c>
      <c r="D3474">
        <v>41956</v>
      </c>
      <c r="E3474">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3.0133999999999981</v>
      </c>
    </row>
    <row r="3475" spans="1:22" x14ac:dyDescent="0.3">
      <c r="A3475">
        <v>3474</v>
      </c>
      <c r="B3475" t="s">
        <v>6666</v>
      </c>
      <c r="C3475">
        <v>2014</v>
      </c>
      <c r="D3475">
        <v>41702</v>
      </c>
      <c r="E3475">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3">
      <c r="A3476">
        <v>3475</v>
      </c>
      <c r="B3476" t="s">
        <v>6666</v>
      </c>
      <c r="C3476">
        <v>2014</v>
      </c>
      <c r="D3476">
        <v>41702</v>
      </c>
      <c r="E3476">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42.991400000000006</v>
      </c>
    </row>
    <row r="3477" spans="1:22" x14ac:dyDescent="0.3">
      <c r="A3477">
        <v>3476</v>
      </c>
      <c r="B3477" t="s">
        <v>6668</v>
      </c>
      <c r="C3477">
        <v>2013</v>
      </c>
      <c r="D3477">
        <v>41606</v>
      </c>
      <c r="E3477">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15.378000000000004</v>
      </c>
    </row>
    <row r="3478" spans="1:22" x14ac:dyDescent="0.3">
      <c r="A3478">
        <v>3477</v>
      </c>
      <c r="B3478" t="s">
        <v>6668</v>
      </c>
      <c r="C3478">
        <v>2013</v>
      </c>
      <c r="D3478">
        <v>41606</v>
      </c>
      <c r="E3478">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69.919999999999987</v>
      </c>
    </row>
    <row r="3479" spans="1:22" x14ac:dyDescent="0.3">
      <c r="A3479">
        <v>3478</v>
      </c>
      <c r="B3479" t="s">
        <v>6669</v>
      </c>
      <c r="C3479">
        <v>2011</v>
      </c>
      <c r="D3479">
        <v>40786</v>
      </c>
      <c r="E3479">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18.503999999999991</v>
      </c>
    </row>
    <row r="3480" spans="1:22" x14ac:dyDescent="0.3">
      <c r="A3480">
        <v>3479</v>
      </c>
      <c r="B3480" t="s">
        <v>6671</v>
      </c>
      <c r="C3480">
        <v>2013</v>
      </c>
      <c r="D3480">
        <v>41617</v>
      </c>
      <c r="E3480">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2.4823999999999993</v>
      </c>
    </row>
    <row r="3481" spans="1:22" x14ac:dyDescent="0.3">
      <c r="A3481">
        <v>3480</v>
      </c>
      <c r="B3481" t="s">
        <v>6671</v>
      </c>
      <c r="C3481">
        <v>2013</v>
      </c>
      <c r="D3481">
        <v>41617</v>
      </c>
      <c r="E348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21.772800000000004</v>
      </c>
    </row>
    <row r="3482" spans="1:22" x14ac:dyDescent="0.3">
      <c r="A3482">
        <v>3481</v>
      </c>
      <c r="B3482" t="s">
        <v>6671</v>
      </c>
      <c r="C3482">
        <v>2013</v>
      </c>
      <c r="D3482">
        <v>41617</v>
      </c>
      <c r="E3482">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1421.6640000000002</v>
      </c>
      <c r="T3482">
        <v>6</v>
      </c>
      <c r="U3482">
        <v>0.2</v>
      </c>
      <c r="V3482">
        <v>-195.47879999999998</v>
      </c>
    </row>
    <row r="3483" spans="1:22" x14ac:dyDescent="0.3">
      <c r="A3483">
        <v>3482</v>
      </c>
      <c r="B3483" t="s">
        <v>6674</v>
      </c>
      <c r="C3483">
        <v>2011</v>
      </c>
      <c r="D3483">
        <v>40640</v>
      </c>
      <c r="E3483">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2.7775999999999996</v>
      </c>
    </row>
    <row r="3484" spans="1:22" x14ac:dyDescent="0.3">
      <c r="A3484">
        <v>3483</v>
      </c>
      <c r="B3484" t="s">
        <v>6675</v>
      </c>
      <c r="C3484">
        <v>2011</v>
      </c>
      <c r="D3484">
        <v>40782</v>
      </c>
      <c r="E3484">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579.94999999999993</v>
      </c>
      <c r="T3484">
        <v>5</v>
      </c>
      <c r="U3484">
        <v>0</v>
      </c>
      <c r="V3484">
        <v>168.18549999999993</v>
      </c>
    </row>
    <row r="3485" spans="1:22" x14ac:dyDescent="0.3">
      <c r="A3485">
        <v>3484</v>
      </c>
      <c r="B3485" t="s">
        <v>6675</v>
      </c>
      <c r="C3485">
        <v>2011</v>
      </c>
      <c r="D3485">
        <v>40782</v>
      </c>
      <c r="E3485">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12.521600000000003</v>
      </c>
    </row>
    <row r="3486" spans="1:22" x14ac:dyDescent="0.3">
      <c r="A3486">
        <v>3485</v>
      </c>
      <c r="B3486" t="s">
        <v>6675</v>
      </c>
      <c r="C3486">
        <v>2011</v>
      </c>
      <c r="D3486">
        <v>40782</v>
      </c>
      <c r="E3486">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3">
      <c r="A3487">
        <v>3486</v>
      </c>
      <c r="B3487" t="s">
        <v>6676</v>
      </c>
      <c r="C3487">
        <v>2013</v>
      </c>
      <c r="D3487">
        <v>41569</v>
      </c>
      <c r="E3487">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3">
      <c r="A3488">
        <v>3487</v>
      </c>
      <c r="B3488" t="s">
        <v>6677</v>
      </c>
      <c r="C3488">
        <v>2013</v>
      </c>
      <c r="D3488">
        <v>41609</v>
      </c>
      <c r="E3488">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2.7143999999999995</v>
      </c>
    </row>
    <row r="3489" spans="1:22" x14ac:dyDescent="0.3">
      <c r="A3489">
        <v>3488</v>
      </c>
      <c r="B3489" t="s">
        <v>6679</v>
      </c>
      <c r="C3489">
        <v>2014</v>
      </c>
      <c r="D3489">
        <v>41888</v>
      </c>
      <c r="E3489">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-29.436800000000012</v>
      </c>
    </row>
    <row r="3490" spans="1:22" x14ac:dyDescent="0.3">
      <c r="A3490">
        <v>3489</v>
      </c>
      <c r="B3490" t="s">
        <v>6680</v>
      </c>
      <c r="C3490">
        <v>2012</v>
      </c>
      <c r="D3490">
        <v>41092</v>
      </c>
      <c r="E3490">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-5.8346000000000231</v>
      </c>
    </row>
    <row r="3491" spans="1:22" x14ac:dyDescent="0.3">
      <c r="A3491">
        <v>3490</v>
      </c>
      <c r="B3491" t="s">
        <v>6680</v>
      </c>
      <c r="C3491">
        <v>2012</v>
      </c>
      <c r="D3491">
        <v>41092</v>
      </c>
      <c r="E349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-92.799600000000027</v>
      </c>
    </row>
    <row r="3492" spans="1:22" x14ac:dyDescent="0.3">
      <c r="A3492">
        <v>3491</v>
      </c>
      <c r="B3492" t="s">
        <v>6680</v>
      </c>
      <c r="C3492">
        <v>2012</v>
      </c>
      <c r="D3492">
        <v>41092</v>
      </c>
      <c r="E3492">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6.0024999999999977</v>
      </c>
    </row>
    <row r="3493" spans="1:22" x14ac:dyDescent="0.3">
      <c r="A3493">
        <v>3492</v>
      </c>
      <c r="B3493" t="s">
        <v>6680</v>
      </c>
      <c r="C3493">
        <v>2012</v>
      </c>
      <c r="D3493">
        <v>41092</v>
      </c>
      <c r="E3493">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48.994199999999921</v>
      </c>
    </row>
    <row r="3494" spans="1:22" x14ac:dyDescent="0.3">
      <c r="A3494">
        <v>3493</v>
      </c>
      <c r="B3494" t="s">
        <v>6680</v>
      </c>
      <c r="C3494">
        <v>2012</v>
      </c>
      <c r="D3494">
        <v>41092</v>
      </c>
      <c r="E3494">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11.168000000000001</v>
      </c>
      <c r="T3494">
        <v>2</v>
      </c>
      <c r="U3494">
        <v>0.2</v>
      </c>
      <c r="V3494">
        <v>3.7692000000000001</v>
      </c>
    </row>
    <row r="3495" spans="1:22" x14ac:dyDescent="0.3">
      <c r="A3495">
        <v>3494</v>
      </c>
      <c r="B3495" t="s">
        <v>6682</v>
      </c>
      <c r="C3495">
        <v>2014</v>
      </c>
      <c r="D3495">
        <v>41907</v>
      </c>
      <c r="E3495">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12.959999999999994</v>
      </c>
    </row>
    <row r="3496" spans="1:22" x14ac:dyDescent="0.3">
      <c r="A3496">
        <v>3495</v>
      </c>
      <c r="B3496" t="s">
        <v>6682</v>
      </c>
      <c r="C3496">
        <v>2014</v>
      </c>
      <c r="D3496">
        <v>41907</v>
      </c>
      <c r="E3496">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655.90000000000009</v>
      </c>
      <c r="T3496">
        <v>5</v>
      </c>
      <c r="U3496">
        <v>0</v>
      </c>
      <c r="V3496">
        <v>275.47800000000001</v>
      </c>
    </row>
    <row r="3497" spans="1:22" x14ac:dyDescent="0.3">
      <c r="A3497">
        <v>3496</v>
      </c>
      <c r="B3497" t="s">
        <v>6682</v>
      </c>
      <c r="C3497">
        <v>2014</v>
      </c>
      <c r="D3497">
        <v>41907</v>
      </c>
      <c r="E3497">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181.17599999999993</v>
      </c>
    </row>
    <row r="3498" spans="1:22" x14ac:dyDescent="0.3">
      <c r="A3498">
        <v>3497</v>
      </c>
      <c r="B3498" t="s">
        <v>6688</v>
      </c>
      <c r="C3498">
        <v>2013</v>
      </c>
      <c r="D3498">
        <v>41495</v>
      </c>
      <c r="E3498">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12.82559999999998</v>
      </c>
    </row>
    <row r="3499" spans="1:22" x14ac:dyDescent="0.3">
      <c r="A3499">
        <v>3498</v>
      </c>
      <c r="B3499" t="s">
        <v>6688</v>
      </c>
      <c r="C3499">
        <v>2013</v>
      </c>
      <c r="D3499">
        <v>41495</v>
      </c>
      <c r="E3499">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487.91999999999996</v>
      </c>
      <c r="T3499">
        <v>6</v>
      </c>
      <c r="U3499">
        <v>0</v>
      </c>
      <c r="V3499">
        <v>136.61759999999998</v>
      </c>
    </row>
    <row r="3500" spans="1:22" x14ac:dyDescent="0.3">
      <c r="A3500">
        <v>3499</v>
      </c>
      <c r="B3500" t="s">
        <v>6688</v>
      </c>
      <c r="C3500">
        <v>2013</v>
      </c>
      <c r="D3500">
        <v>41495</v>
      </c>
      <c r="E3500">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3">
      <c r="A3501">
        <v>3500</v>
      </c>
      <c r="B3501" t="s">
        <v>6689</v>
      </c>
      <c r="C3501">
        <v>2013</v>
      </c>
      <c r="D3501">
        <v>41547</v>
      </c>
      <c r="E350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209.96999999999997</v>
      </c>
      <c r="T3501">
        <v>3</v>
      </c>
      <c r="U3501">
        <v>0</v>
      </c>
      <c r="V3501">
        <v>71.389799999999994</v>
      </c>
    </row>
    <row r="3502" spans="1:22" x14ac:dyDescent="0.3">
      <c r="A3502">
        <v>3501</v>
      </c>
      <c r="B3502" t="s">
        <v>6689</v>
      </c>
      <c r="C3502">
        <v>2013</v>
      </c>
      <c r="D3502">
        <v>41547</v>
      </c>
      <c r="E3502">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30.211199999999998</v>
      </c>
    </row>
    <row r="3503" spans="1:22" x14ac:dyDescent="0.3">
      <c r="A3503">
        <v>3502</v>
      </c>
      <c r="B3503" t="s">
        <v>6689</v>
      </c>
      <c r="C3503">
        <v>2013</v>
      </c>
      <c r="D3503">
        <v>41547</v>
      </c>
      <c r="E3503">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25.919999999999998</v>
      </c>
      <c r="T3503">
        <v>9</v>
      </c>
      <c r="U3503">
        <v>0</v>
      </c>
      <c r="V3503">
        <v>7.7759999999999989</v>
      </c>
    </row>
    <row r="3504" spans="1:22" x14ac:dyDescent="0.3">
      <c r="A3504">
        <v>3503</v>
      </c>
      <c r="B3504" t="s">
        <v>6690</v>
      </c>
      <c r="C3504">
        <v>2014</v>
      </c>
      <c r="D3504">
        <v>41740</v>
      </c>
      <c r="E3504">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10.368000000000002</v>
      </c>
      <c r="T3504">
        <v>2</v>
      </c>
      <c r="U3504">
        <v>0.2</v>
      </c>
      <c r="V3504">
        <v>3.6288</v>
      </c>
    </row>
    <row r="3505" spans="1:22" x14ac:dyDescent="0.3">
      <c r="A3505">
        <v>3504</v>
      </c>
      <c r="B3505" t="s">
        <v>6690</v>
      </c>
      <c r="C3505">
        <v>2014</v>
      </c>
      <c r="D3505">
        <v>41740</v>
      </c>
      <c r="E3505">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3">
      <c r="A3506">
        <v>3505</v>
      </c>
      <c r="B3506" t="s">
        <v>6693</v>
      </c>
      <c r="C3506">
        <v>2013</v>
      </c>
      <c r="D3506">
        <v>41627</v>
      </c>
      <c r="E3506">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3">
      <c r="A3507">
        <v>3506</v>
      </c>
      <c r="B3507" t="s">
        <v>6694</v>
      </c>
      <c r="C3507">
        <v>2011</v>
      </c>
      <c r="D3507">
        <v>40714</v>
      </c>
      <c r="E3507">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20.158400000000015</v>
      </c>
    </row>
    <row r="3508" spans="1:22" x14ac:dyDescent="0.3">
      <c r="A3508">
        <v>3507</v>
      </c>
      <c r="B3508" t="s">
        <v>6694</v>
      </c>
      <c r="C3508">
        <v>2011</v>
      </c>
      <c r="D3508">
        <v>40714</v>
      </c>
      <c r="E3508">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3.3919999999999995</v>
      </c>
      <c r="T3508">
        <v>4</v>
      </c>
      <c r="U3508">
        <v>0.8</v>
      </c>
      <c r="V3508">
        <v>-5.088000000000001</v>
      </c>
    </row>
    <row r="3509" spans="1:22" x14ac:dyDescent="0.3">
      <c r="A3509">
        <v>3508</v>
      </c>
      <c r="B3509" t="s">
        <v>6694</v>
      </c>
      <c r="C3509">
        <v>2011</v>
      </c>
      <c r="D3509">
        <v>40714</v>
      </c>
      <c r="E3509">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-19.874399999999994</v>
      </c>
    </row>
    <row r="3510" spans="1:22" x14ac:dyDescent="0.3">
      <c r="A3510">
        <v>3509</v>
      </c>
      <c r="B3510" t="s">
        <v>6694</v>
      </c>
      <c r="C3510">
        <v>2011</v>
      </c>
      <c r="D3510">
        <v>40714</v>
      </c>
      <c r="E3510">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15.552000000000003</v>
      </c>
      <c r="T3510">
        <v>3</v>
      </c>
      <c r="U3510">
        <v>0.2</v>
      </c>
      <c r="V3510">
        <v>5.4432</v>
      </c>
    </row>
    <row r="3511" spans="1:22" x14ac:dyDescent="0.3">
      <c r="A3511">
        <v>3510</v>
      </c>
      <c r="B3511" t="s">
        <v>6694</v>
      </c>
      <c r="C3511">
        <v>2011</v>
      </c>
      <c r="D3511">
        <v>40714</v>
      </c>
      <c r="E351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11.648000000000001</v>
      </c>
      <c r="T3511">
        <v>2</v>
      </c>
      <c r="U3511">
        <v>0.2</v>
      </c>
      <c r="V3511">
        <v>4.0768000000000004</v>
      </c>
    </row>
    <row r="3512" spans="1:22" x14ac:dyDescent="0.3">
      <c r="A3512">
        <v>3511</v>
      </c>
      <c r="B3512" t="s">
        <v>6694</v>
      </c>
      <c r="C3512">
        <v>2011</v>
      </c>
      <c r="D3512">
        <v>40714</v>
      </c>
      <c r="E3512">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-97.71999999999997</v>
      </c>
    </row>
    <row r="3513" spans="1:22" x14ac:dyDescent="0.3">
      <c r="A3513">
        <v>3512</v>
      </c>
      <c r="B3513" t="s">
        <v>6694</v>
      </c>
      <c r="C3513">
        <v>2011</v>
      </c>
      <c r="D3513">
        <v>40714</v>
      </c>
      <c r="E3513">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509.48800000000006</v>
      </c>
      <c r="T3513">
        <v>7</v>
      </c>
      <c r="U3513">
        <v>0.2</v>
      </c>
      <c r="V3513">
        <v>-127.37200000000001</v>
      </c>
    </row>
    <row r="3514" spans="1:22" x14ac:dyDescent="0.3">
      <c r="A3514">
        <v>3513</v>
      </c>
      <c r="B3514" t="s">
        <v>6699</v>
      </c>
      <c r="C3514">
        <v>2014</v>
      </c>
      <c r="D3514">
        <v>41887</v>
      </c>
      <c r="E3514">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-117.88199999999998</v>
      </c>
    </row>
    <row r="3515" spans="1:22" x14ac:dyDescent="0.3">
      <c r="A3515">
        <v>3514</v>
      </c>
      <c r="B3515" t="s">
        <v>6699</v>
      </c>
      <c r="C3515">
        <v>2014</v>
      </c>
      <c r="D3515">
        <v>41887</v>
      </c>
      <c r="E3515">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3">
      <c r="A3516">
        <v>3515</v>
      </c>
      <c r="B3516" t="s">
        <v>6699</v>
      </c>
      <c r="C3516">
        <v>2014</v>
      </c>
      <c r="D3516">
        <v>41887</v>
      </c>
      <c r="E3516">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v>
      </c>
      <c r="T3516">
        <v>3</v>
      </c>
      <c r="U3516">
        <v>0.2</v>
      </c>
      <c r="V3516">
        <v>0.86399999999999988</v>
      </c>
    </row>
    <row r="3517" spans="1:22" x14ac:dyDescent="0.3">
      <c r="A3517">
        <v>3516</v>
      </c>
      <c r="B3517" t="s">
        <v>6702</v>
      </c>
      <c r="C3517">
        <v>2013</v>
      </c>
      <c r="D3517">
        <v>41629</v>
      </c>
      <c r="E3517">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66.300000000000011</v>
      </c>
      <c r="T3517">
        <v>3</v>
      </c>
      <c r="U3517">
        <v>0</v>
      </c>
      <c r="V3517">
        <v>8.6190000000000033</v>
      </c>
    </row>
    <row r="3518" spans="1:22" x14ac:dyDescent="0.3">
      <c r="A3518">
        <v>3517</v>
      </c>
      <c r="B3518" t="s">
        <v>6703</v>
      </c>
      <c r="C3518">
        <v>2013</v>
      </c>
      <c r="D3518">
        <v>41496</v>
      </c>
      <c r="E3518">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30.816000000000003</v>
      </c>
      <c r="T3518">
        <v>9</v>
      </c>
      <c r="U3518">
        <v>0.2</v>
      </c>
      <c r="V3518">
        <v>9.6299999999999955</v>
      </c>
    </row>
    <row r="3519" spans="1:22" x14ac:dyDescent="0.3">
      <c r="A3519">
        <v>3518</v>
      </c>
      <c r="B3519" t="s">
        <v>6703</v>
      </c>
      <c r="C3519">
        <v>2013</v>
      </c>
      <c r="D3519">
        <v>41496</v>
      </c>
      <c r="E3519">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4.4783999999999988</v>
      </c>
    </row>
    <row r="3520" spans="1:22" x14ac:dyDescent="0.3">
      <c r="A3520">
        <v>3519</v>
      </c>
      <c r="B3520" t="s">
        <v>6703</v>
      </c>
      <c r="C3520">
        <v>2013</v>
      </c>
      <c r="D3520">
        <v>41496</v>
      </c>
      <c r="E3520">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64.072799999999944</v>
      </c>
    </row>
    <row r="3521" spans="1:22" x14ac:dyDescent="0.3">
      <c r="A3521">
        <v>3520</v>
      </c>
      <c r="B3521" t="s">
        <v>6704</v>
      </c>
      <c r="C3521">
        <v>2012</v>
      </c>
      <c r="D3521">
        <v>41082</v>
      </c>
      <c r="E352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796.42500000000007</v>
      </c>
      <c r="T3521">
        <v>7</v>
      </c>
      <c r="U3521">
        <v>0.5</v>
      </c>
      <c r="V3521">
        <v>-525.6405000000002</v>
      </c>
    </row>
    <row r="3522" spans="1:22" x14ac:dyDescent="0.3">
      <c r="A3522">
        <v>3521</v>
      </c>
      <c r="B3522" t="s">
        <v>6705</v>
      </c>
      <c r="C3522">
        <v>2012</v>
      </c>
      <c r="D3522">
        <v>41009</v>
      </c>
      <c r="E3522">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4.3307999999999982</v>
      </c>
    </row>
    <row r="3523" spans="1:22" x14ac:dyDescent="0.3">
      <c r="A3523">
        <v>3522</v>
      </c>
      <c r="B3523" t="s">
        <v>6706</v>
      </c>
      <c r="C3523">
        <v>2013</v>
      </c>
      <c r="D3523">
        <v>41600</v>
      </c>
      <c r="E3523">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19.825400000000002</v>
      </c>
    </row>
    <row r="3524" spans="1:22" x14ac:dyDescent="0.3">
      <c r="A3524">
        <v>3523</v>
      </c>
      <c r="B3524" t="s">
        <v>6706</v>
      </c>
      <c r="C3524">
        <v>2013</v>
      </c>
      <c r="D3524">
        <v>41600</v>
      </c>
      <c r="E3524">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404.93999999999994</v>
      </c>
      <c r="T3524">
        <v>3</v>
      </c>
      <c r="U3524">
        <v>0</v>
      </c>
      <c r="V3524">
        <v>109.33379999999998</v>
      </c>
    </row>
    <row r="3525" spans="1:22" x14ac:dyDescent="0.3">
      <c r="A3525">
        <v>3524</v>
      </c>
      <c r="B3525" t="s">
        <v>6707</v>
      </c>
      <c r="C3525">
        <v>2013</v>
      </c>
      <c r="D3525">
        <v>41523</v>
      </c>
      <c r="E3525">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3">
      <c r="A3526">
        <v>3525</v>
      </c>
      <c r="B3526" t="s">
        <v>6708</v>
      </c>
      <c r="C3526">
        <v>2013</v>
      </c>
      <c r="D3526">
        <v>41603</v>
      </c>
      <c r="E3526">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657.55200000000013</v>
      </c>
      <c r="T3526">
        <v>6</v>
      </c>
      <c r="U3526">
        <v>0.2</v>
      </c>
      <c r="V3526">
        <v>49.316399999999987</v>
      </c>
    </row>
    <row r="3527" spans="1:22" x14ac:dyDescent="0.3">
      <c r="A3527">
        <v>3526</v>
      </c>
      <c r="B3527" t="s">
        <v>6711</v>
      </c>
      <c r="C3527">
        <v>2014</v>
      </c>
      <c r="D3527">
        <v>41984</v>
      </c>
      <c r="E3527">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257.98710000000005</v>
      </c>
    </row>
    <row r="3528" spans="1:22" x14ac:dyDescent="0.3">
      <c r="A3528">
        <v>3527</v>
      </c>
      <c r="B3528" t="s">
        <v>6711</v>
      </c>
      <c r="C3528">
        <v>2014</v>
      </c>
      <c r="D3528">
        <v>41984</v>
      </c>
      <c r="E3528">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0.77940000000000076</v>
      </c>
    </row>
    <row r="3529" spans="1:22" x14ac:dyDescent="0.3">
      <c r="A3529">
        <v>3528</v>
      </c>
      <c r="B3529" t="s">
        <v>6711</v>
      </c>
      <c r="C3529">
        <v>2014</v>
      </c>
      <c r="D3529">
        <v>41984</v>
      </c>
      <c r="E3529">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3">
      <c r="A3530">
        <v>3529</v>
      </c>
      <c r="B3530" t="s">
        <v>6716</v>
      </c>
      <c r="C3530">
        <v>2013</v>
      </c>
      <c r="D3530">
        <v>41450</v>
      </c>
      <c r="E3530">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3">
      <c r="A3531">
        <v>3530</v>
      </c>
      <c r="B3531" t="s">
        <v>6717</v>
      </c>
      <c r="C3531">
        <v>2012</v>
      </c>
      <c r="D3531">
        <v>41169</v>
      </c>
      <c r="E353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10.895999999999987</v>
      </c>
    </row>
    <row r="3532" spans="1:22" x14ac:dyDescent="0.3">
      <c r="A3532">
        <v>3531</v>
      </c>
      <c r="B3532" t="s">
        <v>6718</v>
      </c>
      <c r="C3532">
        <v>2013</v>
      </c>
      <c r="D3532">
        <v>41414</v>
      </c>
      <c r="E3532">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21.400000000000002</v>
      </c>
      <c r="T3532">
        <v>5</v>
      </c>
      <c r="U3532">
        <v>0</v>
      </c>
      <c r="V3532">
        <v>6.2059999999999977</v>
      </c>
    </row>
    <row r="3533" spans="1:22" x14ac:dyDescent="0.3">
      <c r="A3533">
        <v>3532</v>
      </c>
      <c r="B3533" t="s">
        <v>6719</v>
      </c>
      <c r="C3533">
        <v>2013</v>
      </c>
      <c r="D3533">
        <v>41423</v>
      </c>
      <c r="E3533">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54.900000000000006</v>
      </c>
      <c r="T3533">
        <v>5</v>
      </c>
      <c r="U3533">
        <v>0</v>
      </c>
      <c r="V3533">
        <v>15.372000000000003</v>
      </c>
    </row>
    <row r="3534" spans="1:22" x14ac:dyDescent="0.3">
      <c r="A3534">
        <v>3533</v>
      </c>
      <c r="B3534" t="s">
        <v>6720</v>
      </c>
      <c r="C3534">
        <v>2011</v>
      </c>
      <c r="D3534">
        <v>40651</v>
      </c>
      <c r="E3534">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97.189199999999985</v>
      </c>
    </row>
    <row r="3535" spans="1:22" x14ac:dyDescent="0.3">
      <c r="A3535">
        <v>3534</v>
      </c>
      <c r="B3535" t="s">
        <v>6720</v>
      </c>
      <c r="C3535">
        <v>2011</v>
      </c>
      <c r="D3535">
        <v>40651</v>
      </c>
      <c r="E3535">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3.8047999999999984</v>
      </c>
    </row>
    <row r="3536" spans="1:22" x14ac:dyDescent="0.3">
      <c r="A3536">
        <v>3535</v>
      </c>
      <c r="B3536" t="s">
        <v>6720</v>
      </c>
      <c r="C3536">
        <v>2011</v>
      </c>
      <c r="D3536">
        <v>40651</v>
      </c>
      <c r="E3536">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v>
      </c>
    </row>
    <row r="3537" spans="1:22" x14ac:dyDescent="0.3">
      <c r="A3537">
        <v>3536</v>
      </c>
      <c r="B3537" t="s">
        <v>6720</v>
      </c>
      <c r="C3537">
        <v>2011</v>
      </c>
      <c r="D3537">
        <v>40651</v>
      </c>
      <c r="E3537">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3">
      <c r="A3538">
        <v>3537</v>
      </c>
      <c r="B3538" t="s">
        <v>6723</v>
      </c>
      <c r="C3538">
        <v>2013</v>
      </c>
      <c r="D3538">
        <v>41443</v>
      </c>
      <c r="E3538">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0.4073999999999991</v>
      </c>
    </row>
    <row r="3539" spans="1:22" x14ac:dyDescent="0.3">
      <c r="A3539">
        <v>3538</v>
      </c>
      <c r="B3539" t="s">
        <v>6724</v>
      </c>
      <c r="C3539">
        <v>2011</v>
      </c>
      <c r="D3539">
        <v>40672</v>
      </c>
      <c r="E3539">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14.984999999999992</v>
      </c>
    </row>
    <row r="3540" spans="1:22" x14ac:dyDescent="0.3">
      <c r="A3540">
        <v>3539</v>
      </c>
      <c r="B3540" t="s">
        <v>6724</v>
      </c>
      <c r="C3540">
        <v>2011</v>
      </c>
      <c r="D3540">
        <v>40672</v>
      </c>
      <c r="E3540">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3">
      <c r="A3541">
        <v>3540</v>
      </c>
      <c r="B3541" t="s">
        <v>6724</v>
      </c>
      <c r="C3541">
        <v>2011</v>
      </c>
      <c r="D3541">
        <v>40672</v>
      </c>
      <c r="E354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9.4989999999999988</v>
      </c>
    </row>
    <row r="3542" spans="1:22" x14ac:dyDescent="0.3">
      <c r="A3542">
        <v>3541</v>
      </c>
      <c r="B3542" t="s">
        <v>6724</v>
      </c>
      <c r="C3542">
        <v>2011</v>
      </c>
      <c r="D3542">
        <v>40672</v>
      </c>
      <c r="E3542">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21.772800000000004</v>
      </c>
    </row>
    <row r="3543" spans="1:22" x14ac:dyDescent="0.3">
      <c r="A3543">
        <v>3542</v>
      </c>
      <c r="B3543" t="s">
        <v>6725</v>
      </c>
      <c r="C3543">
        <v>2013</v>
      </c>
      <c r="D3543">
        <v>41536</v>
      </c>
      <c r="E3543">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3">
      <c r="A3544">
        <v>3543</v>
      </c>
      <c r="B3544" t="s">
        <v>6725</v>
      </c>
      <c r="C3544">
        <v>2013</v>
      </c>
      <c r="D3544">
        <v>41536</v>
      </c>
      <c r="E3544">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-7.0979999999999919</v>
      </c>
    </row>
    <row r="3545" spans="1:22" x14ac:dyDescent="0.3">
      <c r="A3545">
        <v>3544</v>
      </c>
      <c r="B3545" t="s">
        <v>6725</v>
      </c>
      <c r="C3545">
        <v>2013</v>
      </c>
      <c r="D3545">
        <v>41536</v>
      </c>
      <c r="E3545">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0.36739999999999962</v>
      </c>
    </row>
    <row r="3546" spans="1:22" x14ac:dyDescent="0.3">
      <c r="A3546">
        <v>3545</v>
      </c>
      <c r="B3546" t="s">
        <v>6726</v>
      </c>
      <c r="C3546">
        <v>2014</v>
      </c>
      <c r="D3546">
        <v>41997</v>
      </c>
      <c r="E3546">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28.672000000000004</v>
      </c>
      <c r="T3546">
        <v>8</v>
      </c>
      <c r="U3546">
        <v>0.2</v>
      </c>
      <c r="V3546">
        <v>10.393600000000001</v>
      </c>
    </row>
    <row r="3547" spans="1:22" x14ac:dyDescent="0.3">
      <c r="A3547">
        <v>3546</v>
      </c>
      <c r="B3547" t="s">
        <v>6726</v>
      </c>
      <c r="C3547">
        <v>2014</v>
      </c>
      <c r="D3547">
        <v>41997</v>
      </c>
      <c r="E3547">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29.311999999999994</v>
      </c>
      <c r="T3547">
        <v>8</v>
      </c>
      <c r="U3547">
        <v>0.8</v>
      </c>
      <c r="V3547">
        <v>-74.74560000000001</v>
      </c>
    </row>
    <row r="3548" spans="1:22" x14ac:dyDescent="0.3">
      <c r="A3548">
        <v>3547</v>
      </c>
      <c r="B3548" t="s">
        <v>6729</v>
      </c>
      <c r="C3548">
        <v>2014</v>
      </c>
      <c r="D3548">
        <v>41943</v>
      </c>
      <c r="E3548">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4.2391999999999932</v>
      </c>
    </row>
    <row r="3549" spans="1:22" x14ac:dyDescent="0.3">
      <c r="A3549">
        <v>3548</v>
      </c>
      <c r="B3549" t="s">
        <v>6729</v>
      </c>
      <c r="C3549">
        <v>2014</v>
      </c>
      <c r="D3549">
        <v>41943</v>
      </c>
      <c r="E3549">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10.517999999999997</v>
      </c>
    </row>
    <row r="3550" spans="1:22" x14ac:dyDescent="0.3">
      <c r="A3550">
        <v>3549</v>
      </c>
      <c r="B3550" t="s">
        <v>6729</v>
      </c>
      <c r="C3550">
        <v>2014</v>
      </c>
      <c r="D3550">
        <v>41943</v>
      </c>
      <c r="E3550">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9.1637999999999984</v>
      </c>
    </row>
    <row r="3551" spans="1:22" x14ac:dyDescent="0.3">
      <c r="A3551">
        <v>3550</v>
      </c>
      <c r="B3551" t="s">
        <v>6729</v>
      </c>
      <c r="C3551">
        <v>2014</v>
      </c>
      <c r="D3551">
        <v>41943</v>
      </c>
      <c r="E355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14.399999999999999</v>
      </c>
    </row>
    <row r="3552" spans="1:22" x14ac:dyDescent="0.3">
      <c r="A3552">
        <v>3551</v>
      </c>
      <c r="B3552" t="s">
        <v>6732</v>
      </c>
      <c r="C3552">
        <v>2013</v>
      </c>
      <c r="D3552">
        <v>41363</v>
      </c>
      <c r="E3552">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15.934799999999997</v>
      </c>
    </row>
    <row r="3553" spans="1:22" x14ac:dyDescent="0.3">
      <c r="A3553">
        <v>3552</v>
      </c>
      <c r="B3553" t="s">
        <v>6732</v>
      </c>
      <c r="C3553">
        <v>2013</v>
      </c>
      <c r="D3553">
        <v>41363</v>
      </c>
      <c r="E3553">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844.11599999999987</v>
      </c>
      <c r="T3553">
        <v>6</v>
      </c>
      <c r="U3553">
        <v>0.3</v>
      </c>
      <c r="V3553">
        <v>-36.176400000000001</v>
      </c>
    </row>
    <row r="3554" spans="1:22" x14ac:dyDescent="0.3">
      <c r="A3554">
        <v>3553</v>
      </c>
      <c r="B3554" t="s">
        <v>6732</v>
      </c>
      <c r="C3554">
        <v>2013</v>
      </c>
      <c r="D3554">
        <v>41363</v>
      </c>
      <c r="E3554">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60.955199999999962</v>
      </c>
    </row>
    <row r="3555" spans="1:22" x14ac:dyDescent="0.3">
      <c r="A3555">
        <v>3554</v>
      </c>
      <c r="B3555" t="s">
        <v>6733</v>
      </c>
      <c r="C3555">
        <v>2014</v>
      </c>
      <c r="D3555">
        <v>41967</v>
      </c>
      <c r="E3555">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7.4760000000000018</v>
      </c>
      <c r="T3555">
        <v>1</v>
      </c>
      <c r="U3555">
        <v>0.7</v>
      </c>
      <c r="V3555">
        <v>-5.9807999999999986</v>
      </c>
    </row>
    <row r="3556" spans="1:22" x14ac:dyDescent="0.3">
      <c r="A3556">
        <v>3555</v>
      </c>
      <c r="B3556" t="s">
        <v>6734</v>
      </c>
      <c r="C3556">
        <v>2011</v>
      </c>
      <c r="D3556">
        <v>40625</v>
      </c>
      <c r="E3556">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3">
      <c r="A3557">
        <v>3556</v>
      </c>
      <c r="B3557" t="s">
        <v>6734</v>
      </c>
      <c r="C3557">
        <v>2011</v>
      </c>
      <c r="D3557">
        <v>40625</v>
      </c>
      <c r="E3557">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37.797000000000025</v>
      </c>
    </row>
    <row r="3558" spans="1:22" x14ac:dyDescent="0.3">
      <c r="A3558">
        <v>3557</v>
      </c>
      <c r="B3558" t="s">
        <v>6737</v>
      </c>
      <c r="C3558">
        <v>2014</v>
      </c>
      <c r="D3558">
        <v>41975</v>
      </c>
      <c r="E3558">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21.772800000000004</v>
      </c>
    </row>
    <row r="3559" spans="1:22" x14ac:dyDescent="0.3">
      <c r="A3559">
        <v>3558</v>
      </c>
      <c r="B3559" t="s">
        <v>6737</v>
      </c>
      <c r="C3559">
        <v>2014</v>
      </c>
      <c r="D3559">
        <v>41975</v>
      </c>
      <c r="E3559">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3">
      <c r="A3560">
        <v>3559</v>
      </c>
      <c r="B3560" t="s">
        <v>6738</v>
      </c>
      <c r="C3560">
        <v>2014</v>
      </c>
      <c r="D3560">
        <v>41951</v>
      </c>
      <c r="E3560">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7.6271999999999984</v>
      </c>
    </row>
    <row r="3561" spans="1:22" x14ac:dyDescent="0.3">
      <c r="A3561">
        <v>3560</v>
      </c>
      <c r="B3561" t="s">
        <v>6738</v>
      </c>
      <c r="C3561">
        <v>2014</v>
      </c>
      <c r="D3561">
        <v>41951</v>
      </c>
      <c r="E356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145.13400000000001</v>
      </c>
    </row>
    <row r="3562" spans="1:22" x14ac:dyDescent="0.3">
      <c r="A3562">
        <v>3561</v>
      </c>
      <c r="B3562" t="s">
        <v>6739</v>
      </c>
      <c r="C3562">
        <v>2014</v>
      </c>
      <c r="D3562">
        <v>41887</v>
      </c>
      <c r="E3562">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0.61920000000000019</v>
      </c>
    </row>
    <row r="3563" spans="1:22" x14ac:dyDescent="0.3">
      <c r="A3563">
        <v>3562</v>
      </c>
      <c r="B3563" t="s">
        <v>6739</v>
      </c>
      <c r="C3563">
        <v>2014</v>
      </c>
      <c r="D3563">
        <v>41887</v>
      </c>
      <c r="E3563">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25.560000000000002</v>
      </c>
      <c r="T3563">
        <v>5</v>
      </c>
      <c r="U3563">
        <v>0.7</v>
      </c>
      <c r="V3563">
        <v>-20.448</v>
      </c>
    </row>
    <row r="3564" spans="1:22" x14ac:dyDescent="0.3">
      <c r="A3564">
        <v>3563</v>
      </c>
      <c r="B3564" t="s">
        <v>6739</v>
      </c>
      <c r="C3564">
        <v>2014</v>
      </c>
      <c r="D3564">
        <v>41887</v>
      </c>
      <c r="E3564">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4.3680000000000012</v>
      </c>
      <c r="T3564">
        <v>2</v>
      </c>
      <c r="U3564">
        <v>0.7</v>
      </c>
      <c r="V3564">
        <v>-3.0575999999999999</v>
      </c>
    </row>
    <row r="3565" spans="1:22" x14ac:dyDescent="0.3">
      <c r="A3565">
        <v>3564</v>
      </c>
      <c r="B3565" t="s">
        <v>6739</v>
      </c>
      <c r="C3565">
        <v>2014</v>
      </c>
      <c r="D3565">
        <v>41887</v>
      </c>
      <c r="E3565">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11.520000000000001</v>
      </c>
      <c r="T3565">
        <v>4</v>
      </c>
      <c r="U3565">
        <v>0.2</v>
      </c>
      <c r="V3565">
        <v>3.7439999999999993</v>
      </c>
    </row>
    <row r="3566" spans="1:22" x14ac:dyDescent="0.3">
      <c r="A3566">
        <v>3565</v>
      </c>
      <c r="B3566" t="s">
        <v>6742</v>
      </c>
      <c r="C3566">
        <v>2013</v>
      </c>
      <c r="D3566">
        <v>41459</v>
      </c>
      <c r="E3566">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6.2208000000000006</v>
      </c>
    </row>
    <row r="3567" spans="1:22" x14ac:dyDescent="0.3">
      <c r="A3567">
        <v>3566</v>
      </c>
      <c r="B3567" t="s">
        <v>6742</v>
      </c>
      <c r="C3567">
        <v>2013</v>
      </c>
      <c r="D3567">
        <v>41459</v>
      </c>
      <c r="E3567">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7.9200000000000159E-2</v>
      </c>
    </row>
    <row r="3568" spans="1:22" x14ac:dyDescent="0.3">
      <c r="A3568">
        <v>3567</v>
      </c>
      <c r="B3568" t="s">
        <v>6745</v>
      </c>
      <c r="C3568">
        <v>2014</v>
      </c>
      <c r="D3568">
        <v>41890</v>
      </c>
      <c r="E3568">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3">
      <c r="A3569">
        <v>3568</v>
      </c>
      <c r="B3569" t="s">
        <v>6746</v>
      </c>
      <c r="C3569">
        <v>2013</v>
      </c>
      <c r="D3569">
        <v>41527</v>
      </c>
      <c r="E3569">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15.008000000000003</v>
      </c>
      <c r="T3569">
        <v>4</v>
      </c>
      <c r="U3569">
        <v>0.6</v>
      </c>
      <c r="V3569">
        <v>-12.006399999999999</v>
      </c>
    </row>
    <row r="3570" spans="1:22" x14ac:dyDescent="0.3">
      <c r="A3570">
        <v>3569</v>
      </c>
      <c r="B3570" t="s">
        <v>6747</v>
      </c>
      <c r="C3570">
        <v>2014</v>
      </c>
      <c r="D3570">
        <v>41824</v>
      </c>
      <c r="E3570">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26.391200000000005</v>
      </c>
    </row>
    <row r="3571" spans="1:22" x14ac:dyDescent="0.3">
      <c r="A3571">
        <v>3570</v>
      </c>
      <c r="B3571" t="s">
        <v>6747</v>
      </c>
      <c r="C3571">
        <v>2014</v>
      </c>
      <c r="D3571">
        <v>41824</v>
      </c>
      <c r="E357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2395.2000000000003</v>
      </c>
      <c r="T3571">
        <v>6</v>
      </c>
      <c r="U3571">
        <v>0.2</v>
      </c>
      <c r="V3571">
        <v>209.58000000000004</v>
      </c>
    </row>
    <row r="3572" spans="1:22" x14ac:dyDescent="0.3">
      <c r="A3572">
        <v>3571</v>
      </c>
      <c r="B3572" t="s">
        <v>6747</v>
      </c>
      <c r="C3572">
        <v>2014</v>
      </c>
      <c r="D3572">
        <v>41824</v>
      </c>
      <c r="E3572">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742.63200000000006</v>
      </c>
    </row>
    <row r="3573" spans="1:22" x14ac:dyDescent="0.3">
      <c r="A3573">
        <v>3572</v>
      </c>
      <c r="B3573" t="s">
        <v>6747</v>
      </c>
      <c r="C3573">
        <v>2014</v>
      </c>
      <c r="D3573">
        <v>41824</v>
      </c>
      <c r="E3573">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7.9920000000000009</v>
      </c>
      <c r="T3573">
        <v>1</v>
      </c>
      <c r="U3573">
        <v>0.2</v>
      </c>
      <c r="V3573">
        <v>2.6972999999999994</v>
      </c>
    </row>
    <row r="3574" spans="1:22" x14ac:dyDescent="0.3">
      <c r="A3574">
        <v>3573</v>
      </c>
      <c r="B3574" t="s">
        <v>6749</v>
      </c>
      <c r="C3574">
        <v>2014</v>
      </c>
      <c r="D3574">
        <v>41820</v>
      </c>
      <c r="E3574">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5.1840000000000011</v>
      </c>
      <c r="T3574">
        <v>1</v>
      </c>
      <c r="U3574">
        <v>0.2</v>
      </c>
      <c r="V3574">
        <v>1.8144</v>
      </c>
    </row>
    <row r="3575" spans="1:22" x14ac:dyDescent="0.3">
      <c r="A3575">
        <v>3574</v>
      </c>
      <c r="B3575" t="s">
        <v>6752</v>
      </c>
      <c r="C3575">
        <v>2014</v>
      </c>
      <c r="D3575">
        <v>41859</v>
      </c>
      <c r="E3575">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5.4895999999999994</v>
      </c>
    </row>
    <row r="3576" spans="1:22" x14ac:dyDescent="0.3">
      <c r="A3576">
        <v>3575</v>
      </c>
      <c r="B3576" t="s">
        <v>6752</v>
      </c>
      <c r="C3576">
        <v>2014</v>
      </c>
      <c r="D3576">
        <v>41859</v>
      </c>
      <c r="E3576">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104.80000000000001</v>
      </c>
      <c r="T3576">
        <v>10</v>
      </c>
      <c r="U3576">
        <v>0</v>
      </c>
      <c r="V3576">
        <v>26.200000000000003</v>
      </c>
    </row>
    <row r="3577" spans="1:22" x14ac:dyDescent="0.3">
      <c r="A3577">
        <v>3576</v>
      </c>
      <c r="B3577" t="s">
        <v>6754</v>
      </c>
      <c r="C3577">
        <v>2012</v>
      </c>
      <c r="D3577">
        <v>40987</v>
      </c>
      <c r="E3577">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14.496000000000002</v>
      </c>
      <c r="T3577">
        <v>3</v>
      </c>
      <c r="U3577">
        <v>0.2</v>
      </c>
      <c r="V3577">
        <v>4.8924000000000003</v>
      </c>
    </row>
    <row r="3578" spans="1:22" x14ac:dyDescent="0.3">
      <c r="A3578">
        <v>3577</v>
      </c>
      <c r="B3578" t="s">
        <v>6756</v>
      </c>
      <c r="C3578">
        <v>2013</v>
      </c>
      <c r="D3578">
        <v>41433</v>
      </c>
      <c r="E3578">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4.7840000000000007</v>
      </c>
      <c r="T3578">
        <v>1</v>
      </c>
      <c r="U3578">
        <v>0.2</v>
      </c>
      <c r="V3578">
        <v>1.5547999999999997</v>
      </c>
    </row>
    <row r="3579" spans="1:22" x14ac:dyDescent="0.3">
      <c r="A3579">
        <v>3578</v>
      </c>
      <c r="B3579" t="s">
        <v>6756</v>
      </c>
      <c r="C3579">
        <v>2013</v>
      </c>
      <c r="D3579">
        <v>41433</v>
      </c>
      <c r="E3579">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2.3177000000000003</v>
      </c>
    </row>
    <row r="3580" spans="1:22" x14ac:dyDescent="0.3">
      <c r="A3580">
        <v>3579</v>
      </c>
      <c r="B3580" t="s">
        <v>6757</v>
      </c>
      <c r="C3580">
        <v>2013</v>
      </c>
      <c r="D3580">
        <v>41481</v>
      </c>
      <c r="E3580">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0.31559999999999899</v>
      </c>
    </row>
    <row r="3581" spans="1:22" x14ac:dyDescent="0.3">
      <c r="A3581">
        <v>3580</v>
      </c>
      <c r="B3581" t="s">
        <v>6757</v>
      </c>
      <c r="C3581">
        <v>2013</v>
      </c>
      <c r="D3581">
        <v>41481</v>
      </c>
      <c r="E358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3">
      <c r="A3582">
        <v>3581</v>
      </c>
      <c r="B3582" t="s">
        <v>6757</v>
      </c>
      <c r="C3582">
        <v>2013</v>
      </c>
      <c r="D3582">
        <v>41481</v>
      </c>
      <c r="E3582">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388.81280000000015</v>
      </c>
    </row>
    <row r="3583" spans="1:22" x14ac:dyDescent="0.3">
      <c r="A3583">
        <v>3582</v>
      </c>
      <c r="B3583" t="s">
        <v>6760</v>
      </c>
      <c r="C3583">
        <v>2014</v>
      </c>
      <c r="D3583">
        <v>41914</v>
      </c>
      <c r="E3583">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50.327999999999996</v>
      </c>
    </row>
    <row r="3584" spans="1:22" x14ac:dyDescent="0.3">
      <c r="A3584">
        <v>3583</v>
      </c>
      <c r="B3584" t="s">
        <v>6761</v>
      </c>
      <c r="C3584">
        <v>2012</v>
      </c>
      <c r="D3584">
        <v>41253</v>
      </c>
      <c r="E3584">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3">
      <c r="A3585">
        <v>3584</v>
      </c>
      <c r="B3585" t="s">
        <v>6761</v>
      </c>
      <c r="C3585">
        <v>2012</v>
      </c>
      <c r="D3585">
        <v>41253</v>
      </c>
      <c r="E3585">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3">
      <c r="A3586">
        <v>3585</v>
      </c>
      <c r="B3586" t="s">
        <v>6761</v>
      </c>
      <c r="C3586">
        <v>2012</v>
      </c>
      <c r="D3586">
        <v>41253</v>
      </c>
      <c r="E3586">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32.633199999999988</v>
      </c>
    </row>
    <row r="3587" spans="1:22" x14ac:dyDescent="0.3">
      <c r="A3587">
        <v>3586</v>
      </c>
      <c r="B3587" t="s">
        <v>6761</v>
      </c>
      <c r="C3587">
        <v>2012</v>
      </c>
      <c r="D3587">
        <v>41253</v>
      </c>
      <c r="E3587">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3">
      <c r="A3588">
        <v>3587</v>
      </c>
      <c r="B3588" t="s">
        <v>6763</v>
      </c>
      <c r="C3588">
        <v>2014</v>
      </c>
      <c r="D3588">
        <v>41886</v>
      </c>
      <c r="E3588">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3">
      <c r="A3589">
        <v>3588</v>
      </c>
      <c r="B3589" t="s">
        <v>6764</v>
      </c>
      <c r="C3589">
        <v>2014</v>
      </c>
      <c r="D3589">
        <v>41907</v>
      </c>
      <c r="E3589">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-253.43369999999993</v>
      </c>
    </row>
    <row r="3590" spans="1:22" x14ac:dyDescent="0.3">
      <c r="A3590">
        <v>3589</v>
      </c>
      <c r="B3590" t="s">
        <v>6765</v>
      </c>
      <c r="C3590">
        <v>2014</v>
      </c>
      <c r="D3590">
        <v>41993</v>
      </c>
      <c r="E3590">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33.312400000000025</v>
      </c>
    </row>
    <row r="3591" spans="1:22" x14ac:dyDescent="0.3">
      <c r="A3591">
        <v>3590</v>
      </c>
      <c r="B3591" t="s">
        <v>6766</v>
      </c>
      <c r="C3591">
        <v>2014</v>
      </c>
      <c r="D3591">
        <v>41968</v>
      </c>
      <c r="E359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3">
      <c r="A3592">
        <v>3591</v>
      </c>
      <c r="B3592" t="s">
        <v>6766</v>
      </c>
      <c r="C3592">
        <v>2014</v>
      </c>
      <c r="D3592">
        <v>41968</v>
      </c>
      <c r="E3592">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375.42959999999994</v>
      </c>
    </row>
    <row r="3593" spans="1:22" x14ac:dyDescent="0.3">
      <c r="A3593">
        <v>3592</v>
      </c>
      <c r="B3593" t="s">
        <v>6767</v>
      </c>
      <c r="C3593">
        <v>2011</v>
      </c>
      <c r="D3593">
        <v>40890</v>
      </c>
      <c r="E3593">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0.36499999999999977</v>
      </c>
    </row>
    <row r="3594" spans="1:22" x14ac:dyDescent="0.3">
      <c r="A3594">
        <v>3593</v>
      </c>
      <c r="B3594" t="s">
        <v>6768</v>
      </c>
      <c r="C3594">
        <v>2013</v>
      </c>
      <c r="D3594">
        <v>41614</v>
      </c>
      <c r="E3594">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120.94680000000001</v>
      </c>
    </row>
    <row r="3595" spans="1:22" x14ac:dyDescent="0.3">
      <c r="A3595">
        <v>3594</v>
      </c>
      <c r="B3595" t="s">
        <v>6769</v>
      </c>
      <c r="C3595">
        <v>2013</v>
      </c>
      <c r="D3595">
        <v>41529</v>
      </c>
      <c r="E3595">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22.428000000000004</v>
      </c>
      <c r="T3595">
        <v>3</v>
      </c>
      <c r="U3595">
        <v>0.7</v>
      </c>
      <c r="V3595">
        <v>-17.942399999999992</v>
      </c>
    </row>
    <row r="3596" spans="1:22" x14ac:dyDescent="0.3">
      <c r="A3596">
        <v>3595</v>
      </c>
      <c r="B3596" t="s">
        <v>6769</v>
      </c>
      <c r="C3596">
        <v>2013</v>
      </c>
      <c r="D3596">
        <v>41529</v>
      </c>
      <c r="E3596">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37.52000000000001</v>
      </c>
      <c r="T3596">
        <v>5</v>
      </c>
      <c r="U3596">
        <v>0.2</v>
      </c>
      <c r="V3596">
        <v>3.7519999999999989</v>
      </c>
    </row>
    <row r="3597" spans="1:22" x14ac:dyDescent="0.3">
      <c r="A3597">
        <v>3596</v>
      </c>
      <c r="B3597" t="s">
        <v>6770</v>
      </c>
      <c r="C3597">
        <v>2014</v>
      </c>
      <c r="D3597">
        <v>41983</v>
      </c>
      <c r="E3597">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0.42639999999999978</v>
      </c>
    </row>
    <row r="3598" spans="1:22" x14ac:dyDescent="0.3">
      <c r="A3598">
        <v>3597</v>
      </c>
      <c r="B3598" t="s">
        <v>6771</v>
      </c>
      <c r="C3598">
        <v>2011</v>
      </c>
      <c r="D3598">
        <v>40795</v>
      </c>
      <c r="E3598">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15.552000000000003</v>
      </c>
      <c r="T3598">
        <v>3</v>
      </c>
      <c r="U3598">
        <v>0.2</v>
      </c>
      <c r="V3598">
        <v>5.4432</v>
      </c>
    </row>
    <row r="3599" spans="1:22" x14ac:dyDescent="0.3">
      <c r="A3599">
        <v>3598</v>
      </c>
      <c r="B3599" t="s">
        <v>6771</v>
      </c>
      <c r="C3599">
        <v>2011</v>
      </c>
      <c r="D3599">
        <v>40795</v>
      </c>
      <c r="E3599">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64.704000000000008</v>
      </c>
      <c r="T3599">
        <v>6</v>
      </c>
      <c r="U3599">
        <v>0.2</v>
      </c>
      <c r="V3599">
        <v>-4.852800000000002</v>
      </c>
    </row>
    <row r="3600" spans="1:22" x14ac:dyDescent="0.3">
      <c r="A3600">
        <v>3599</v>
      </c>
      <c r="B3600" t="s">
        <v>6771</v>
      </c>
      <c r="C3600">
        <v>2011</v>
      </c>
      <c r="D3600">
        <v>40795</v>
      </c>
      <c r="E3600">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5.023200000000001</v>
      </c>
    </row>
    <row r="3601" spans="1:22" x14ac:dyDescent="0.3">
      <c r="A3601">
        <v>3600</v>
      </c>
      <c r="B3601" t="s">
        <v>6771</v>
      </c>
      <c r="C3601">
        <v>2011</v>
      </c>
      <c r="D3601">
        <v>40795</v>
      </c>
      <c r="E360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-31.620400000000004</v>
      </c>
    </row>
    <row r="3602" spans="1:22" x14ac:dyDescent="0.3">
      <c r="A3602">
        <v>3601</v>
      </c>
      <c r="B3602" t="s">
        <v>6774</v>
      </c>
      <c r="C3602">
        <v>2014</v>
      </c>
      <c r="D3602">
        <v>41817</v>
      </c>
      <c r="E3602">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431.92800000000005</v>
      </c>
      <c r="T3602">
        <v>9</v>
      </c>
      <c r="U3602">
        <v>0.2</v>
      </c>
      <c r="V3602">
        <v>64.789199999999951</v>
      </c>
    </row>
    <row r="3603" spans="1:22" x14ac:dyDescent="0.3">
      <c r="A3603">
        <v>3602</v>
      </c>
      <c r="B3603" t="s">
        <v>6775</v>
      </c>
      <c r="C3603">
        <v>2011</v>
      </c>
      <c r="D3603">
        <v>40864</v>
      </c>
      <c r="E3603">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3.8899999999999988</v>
      </c>
    </row>
    <row r="3604" spans="1:22" x14ac:dyDescent="0.3">
      <c r="A3604">
        <v>3603</v>
      </c>
      <c r="B3604" t="s">
        <v>6775</v>
      </c>
      <c r="C3604">
        <v>2011</v>
      </c>
      <c r="D3604">
        <v>40864</v>
      </c>
      <c r="E3604">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-93.989999999999952</v>
      </c>
    </row>
    <row r="3605" spans="1:22" x14ac:dyDescent="0.3">
      <c r="A3605">
        <v>3604</v>
      </c>
      <c r="B3605" t="s">
        <v>6778</v>
      </c>
      <c r="C3605">
        <v>2014</v>
      </c>
      <c r="D3605">
        <v>41873</v>
      </c>
      <c r="E3605">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3">
      <c r="A3606">
        <v>3605</v>
      </c>
      <c r="B3606" t="s">
        <v>6778</v>
      </c>
      <c r="C3606">
        <v>2014</v>
      </c>
      <c r="D3606">
        <v>41873</v>
      </c>
      <c r="E3606">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8.5543999999999976</v>
      </c>
    </row>
    <row r="3607" spans="1:22" x14ac:dyDescent="0.3">
      <c r="A3607">
        <v>3606</v>
      </c>
      <c r="B3607" t="s">
        <v>6778</v>
      </c>
      <c r="C3607">
        <v>2014</v>
      </c>
      <c r="D3607">
        <v>41873</v>
      </c>
      <c r="E3607">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3">
      <c r="A3608">
        <v>3607</v>
      </c>
      <c r="B3608" t="s">
        <v>6779</v>
      </c>
      <c r="C3608">
        <v>2013</v>
      </c>
      <c r="D3608">
        <v>41346</v>
      </c>
      <c r="E3608">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29.339999999999996</v>
      </c>
      <c r="T3608">
        <v>3</v>
      </c>
      <c r="U3608">
        <v>0</v>
      </c>
      <c r="V3608">
        <v>13.496399999999998</v>
      </c>
    </row>
    <row r="3609" spans="1:22" x14ac:dyDescent="0.3">
      <c r="A3609">
        <v>3608</v>
      </c>
      <c r="B3609" t="s">
        <v>6780</v>
      </c>
      <c r="C3609">
        <v>2011</v>
      </c>
      <c r="D3609">
        <v>40809</v>
      </c>
      <c r="E3609">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47.060999999999993</v>
      </c>
    </row>
    <row r="3610" spans="1:22" x14ac:dyDescent="0.3">
      <c r="A3610">
        <v>3609</v>
      </c>
      <c r="B3610" t="s">
        <v>6781</v>
      </c>
      <c r="C3610">
        <v>2011</v>
      </c>
      <c r="D3610">
        <v>40661</v>
      </c>
      <c r="E3610">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v>
      </c>
      <c r="T3610">
        <v>3</v>
      </c>
      <c r="U3610">
        <v>0.2</v>
      </c>
      <c r="V3610">
        <v>2.5056000000000003</v>
      </c>
    </row>
    <row r="3611" spans="1:22" x14ac:dyDescent="0.3">
      <c r="A3611">
        <v>3610</v>
      </c>
      <c r="B3611" t="s">
        <v>6781</v>
      </c>
      <c r="C3611">
        <v>2011</v>
      </c>
      <c r="D3611">
        <v>40661</v>
      </c>
      <c r="E361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2.0321999999999987</v>
      </c>
    </row>
    <row r="3612" spans="1:22" x14ac:dyDescent="0.3">
      <c r="A3612">
        <v>3611</v>
      </c>
      <c r="B3612" t="s">
        <v>6781</v>
      </c>
      <c r="C3612">
        <v>2011</v>
      </c>
      <c r="D3612">
        <v>40661</v>
      </c>
      <c r="E3612">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-37.733199999999989</v>
      </c>
    </row>
    <row r="3613" spans="1:22" x14ac:dyDescent="0.3">
      <c r="A3613">
        <v>3612</v>
      </c>
      <c r="B3613" t="s">
        <v>6782</v>
      </c>
      <c r="C3613">
        <v>2013</v>
      </c>
      <c r="D3613">
        <v>41608</v>
      </c>
      <c r="E3613">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16.794600000000003</v>
      </c>
    </row>
    <row r="3614" spans="1:22" x14ac:dyDescent="0.3">
      <c r="A3614">
        <v>3613</v>
      </c>
      <c r="B3614" t="s">
        <v>6785</v>
      </c>
      <c r="C3614">
        <v>2012</v>
      </c>
      <c r="D3614">
        <v>41246</v>
      </c>
      <c r="E3614">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5.5511999999999979</v>
      </c>
    </row>
    <row r="3615" spans="1:22" x14ac:dyDescent="0.3">
      <c r="A3615">
        <v>3614</v>
      </c>
      <c r="B3615" t="s">
        <v>6785</v>
      </c>
      <c r="C3615">
        <v>2012</v>
      </c>
      <c r="D3615">
        <v>41246</v>
      </c>
      <c r="E3615">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3">
      <c r="A3616">
        <v>3615</v>
      </c>
      <c r="B3616" t="s">
        <v>6786</v>
      </c>
      <c r="C3616">
        <v>2014</v>
      </c>
      <c r="D3616">
        <v>41963</v>
      </c>
      <c r="E3616">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718.11599999999987</v>
      </c>
      <c r="T3616">
        <v>6</v>
      </c>
      <c r="U3616">
        <v>0.3</v>
      </c>
      <c r="V3616">
        <v>-71.811599999999999</v>
      </c>
    </row>
    <row r="3617" spans="1:22" x14ac:dyDescent="0.3">
      <c r="A3617">
        <v>3616</v>
      </c>
      <c r="B3617" t="s">
        <v>6786</v>
      </c>
      <c r="C3617">
        <v>2014</v>
      </c>
      <c r="D3617">
        <v>41963</v>
      </c>
      <c r="E3617">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8.7384000000000022</v>
      </c>
    </row>
    <row r="3618" spans="1:22" x14ac:dyDescent="0.3">
      <c r="A3618">
        <v>3617</v>
      </c>
      <c r="B3618" t="s">
        <v>6787</v>
      </c>
      <c r="C3618">
        <v>2013</v>
      </c>
      <c r="D3618">
        <v>41523</v>
      </c>
      <c r="E3618">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9.5550000000000015</v>
      </c>
      <c r="T3618">
        <v>5</v>
      </c>
      <c r="U3618">
        <v>0.7</v>
      </c>
      <c r="V3618">
        <v>-7.3254999999999981</v>
      </c>
    </row>
    <row r="3619" spans="1:22" x14ac:dyDescent="0.3">
      <c r="A3619">
        <v>3618</v>
      </c>
      <c r="B3619" t="s">
        <v>6788</v>
      </c>
      <c r="C3619">
        <v>2014</v>
      </c>
      <c r="D3619">
        <v>41887</v>
      </c>
      <c r="E3619">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487.98400000000004</v>
      </c>
      <c r="T3619">
        <v>2</v>
      </c>
      <c r="U3619">
        <v>0.2</v>
      </c>
      <c r="V3619">
        <v>152.49499999999998</v>
      </c>
    </row>
    <row r="3620" spans="1:22" x14ac:dyDescent="0.3">
      <c r="A3620">
        <v>3619</v>
      </c>
      <c r="B3620" t="s">
        <v>6788</v>
      </c>
      <c r="C3620">
        <v>2014</v>
      </c>
      <c r="D3620">
        <v>41887</v>
      </c>
      <c r="E3620">
        <v>41891</v>
      </c>
      <c r="F3620" t="s">
        <v>50</v>
      </c>
      <c r="G3620" t="s">
        <v>2230</v>
      </c>
      <c r="H3620" t="s">
        <v>2231</v>
      </c>
      <c r="I3620" t="s">
        <v>26</v>
      </c>
      <c r="J3620" t="s">
        <v>27</v>
      </c>
      <c r="K3620" t="s">
        <v>42</v>
      </c>
      <c r="L3620" t="s">
        <v>43</v>
      </c>
      <c r="M3620">
        <v>90004</v>
      </c>
      <c r="N3620" t="s">
        <v>44</v>
      </c>
      <c r="O3620" t="s">
        <v>4340</v>
      </c>
      <c r="P3620" t="s">
        <v>71</v>
      </c>
      <c r="Q3620" t="s">
        <v>72</v>
      </c>
      <c r="R3620" t="s">
        <v>4341</v>
      </c>
      <c r="S3620">
        <v>5.5600000000000005</v>
      </c>
      <c r="T3620">
        <v>1</v>
      </c>
      <c r="U3620">
        <v>0.2</v>
      </c>
      <c r="V3620">
        <v>1.7374999999999998</v>
      </c>
    </row>
    <row r="3621" spans="1:22" x14ac:dyDescent="0.3">
      <c r="A3621">
        <v>3620</v>
      </c>
      <c r="B3621" t="s">
        <v>6788</v>
      </c>
      <c r="C3621">
        <v>2014</v>
      </c>
      <c r="D3621">
        <v>41887</v>
      </c>
      <c r="E362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65.35499999999999</v>
      </c>
    </row>
    <row r="3622" spans="1:22" x14ac:dyDescent="0.3">
      <c r="A3622">
        <v>3621</v>
      </c>
      <c r="B3622" t="s">
        <v>6789</v>
      </c>
      <c r="C3622">
        <v>2013</v>
      </c>
      <c r="D3622">
        <v>41540</v>
      </c>
      <c r="E3622">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40.775999999999996</v>
      </c>
      <c r="T3622">
        <v>3</v>
      </c>
      <c r="U3622">
        <v>0.2</v>
      </c>
      <c r="V3622">
        <v>4.5872999999999937</v>
      </c>
    </row>
    <row r="3623" spans="1:22" x14ac:dyDescent="0.3">
      <c r="A3623">
        <v>3622</v>
      </c>
      <c r="B3623" t="s">
        <v>6789</v>
      </c>
      <c r="C3623">
        <v>2013</v>
      </c>
      <c r="D3623">
        <v>41540</v>
      </c>
      <c r="E3623">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63.936000000000007</v>
      </c>
      <c r="T3623">
        <v>8</v>
      </c>
      <c r="U3623">
        <v>0.2</v>
      </c>
      <c r="V3623">
        <v>5.5944000000000003</v>
      </c>
    </row>
    <row r="3624" spans="1:22" x14ac:dyDescent="0.3">
      <c r="A3624">
        <v>3623</v>
      </c>
      <c r="B3624" t="s">
        <v>6792</v>
      </c>
      <c r="C3624">
        <v>2011</v>
      </c>
      <c r="D3624">
        <v>40800</v>
      </c>
      <c r="E3624">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3">
      <c r="A3625">
        <v>3624</v>
      </c>
      <c r="B3625" t="s">
        <v>6792</v>
      </c>
      <c r="C3625">
        <v>2011</v>
      </c>
      <c r="D3625">
        <v>40800</v>
      </c>
      <c r="E3625">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3">
      <c r="A3626">
        <v>3625</v>
      </c>
      <c r="B3626" t="s">
        <v>6793</v>
      </c>
      <c r="C3626">
        <v>2014</v>
      </c>
      <c r="D3626">
        <v>41779</v>
      </c>
      <c r="E3626">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681.40800000000013</v>
      </c>
      <c r="T3626">
        <v>12</v>
      </c>
      <c r="U3626">
        <v>0.2</v>
      </c>
      <c r="V3626">
        <v>42.588000000000022</v>
      </c>
    </row>
    <row r="3627" spans="1:22" x14ac:dyDescent="0.3">
      <c r="A3627">
        <v>3626</v>
      </c>
      <c r="B3627" t="s">
        <v>6793</v>
      </c>
      <c r="C3627">
        <v>2014</v>
      </c>
      <c r="D3627">
        <v>41779</v>
      </c>
      <c r="E3627">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3">
      <c r="A3628">
        <v>3627</v>
      </c>
      <c r="B3628" t="s">
        <v>6793</v>
      </c>
      <c r="C3628">
        <v>2014</v>
      </c>
      <c r="D3628">
        <v>41779</v>
      </c>
      <c r="E3628">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1.3949999999999996</v>
      </c>
    </row>
    <row r="3629" spans="1:22" x14ac:dyDescent="0.3">
      <c r="A3629">
        <v>3628</v>
      </c>
      <c r="B3629" t="s">
        <v>6793</v>
      </c>
      <c r="C3629">
        <v>2014</v>
      </c>
      <c r="D3629">
        <v>41779</v>
      </c>
      <c r="E3629">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10.895999999999997</v>
      </c>
    </row>
    <row r="3630" spans="1:22" x14ac:dyDescent="0.3">
      <c r="A3630">
        <v>3629</v>
      </c>
      <c r="B3630" t="s">
        <v>6794</v>
      </c>
      <c r="C3630">
        <v>2011</v>
      </c>
      <c r="D3630">
        <v>40764</v>
      </c>
      <c r="E3630">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3">
      <c r="A3631">
        <v>3630</v>
      </c>
      <c r="B3631" t="s">
        <v>6795</v>
      </c>
      <c r="C3631">
        <v>2014</v>
      </c>
      <c r="D3631">
        <v>41970</v>
      </c>
      <c r="E363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52.272000000000006</v>
      </c>
      <c r="T3631">
        <v>3</v>
      </c>
      <c r="U3631">
        <v>0.2</v>
      </c>
      <c r="V3631">
        <v>9.8009999999999984</v>
      </c>
    </row>
    <row r="3632" spans="1:22" x14ac:dyDescent="0.3">
      <c r="A3632">
        <v>3631</v>
      </c>
      <c r="B3632" t="s">
        <v>6795</v>
      </c>
      <c r="C3632">
        <v>2014</v>
      </c>
      <c r="D3632">
        <v>41970</v>
      </c>
      <c r="E3632">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213.13600000000002</v>
      </c>
      <c r="T3632">
        <v>7</v>
      </c>
      <c r="U3632">
        <v>0.2</v>
      </c>
      <c r="V3632">
        <v>23.977799999999988</v>
      </c>
    </row>
    <row r="3633" spans="1:22" x14ac:dyDescent="0.3">
      <c r="A3633">
        <v>3632</v>
      </c>
      <c r="B3633" t="s">
        <v>6796</v>
      </c>
      <c r="C3633">
        <v>2014</v>
      </c>
      <c r="D3633">
        <v>41763</v>
      </c>
      <c r="E3633">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19.465600000000002</v>
      </c>
    </row>
    <row r="3634" spans="1:22" x14ac:dyDescent="0.3">
      <c r="A3634">
        <v>3633</v>
      </c>
      <c r="B3634" t="s">
        <v>6796</v>
      </c>
      <c r="C3634">
        <v>2014</v>
      </c>
      <c r="D3634">
        <v>41763</v>
      </c>
      <c r="E3634">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45.80639999999994</v>
      </c>
    </row>
    <row r="3635" spans="1:22" x14ac:dyDescent="0.3">
      <c r="A3635">
        <v>3634</v>
      </c>
      <c r="B3635" t="s">
        <v>6799</v>
      </c>
      <c r="C3635">
        <v>2013</v>
      </c>
      <c r="D3635">
        <v>41589</v>
      </c>
      <c r="E3635">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3">
      <c r="A3636">
        <v>3635</v>
      </c>
      <c r="B3636" t="s">
        <v>6799</v>
      </c>
      <c r="C3636">
        <v>2013</v>
      </c>
      <c r="D3636">
        <v>41589</v>
      </c>
      <c r="E3636">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-9.7901999999999987</v>
      </c>
    </row>
    <row r="3637" spans="1:22" x14ac:dyDescent="0.3">
      <c r="A3637">
        <v>3636</v>
      </c>
      <c r="B3637" t="s">
        <v>6799</v>
      </c>
      <c r="C3637">
        <v>2013</v>
      </c>
      <c r="D3637">
        <v>41589</v>
      </c>
      <c r="E3637">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3">
      <c r="A3638">
        <v>3637</v>
      </c>
      <c r="B3638" t="s">
        <v>6799</v>
      </c>
      <c r="C3638">
        <v>2013</v>
      </c>
      <c r="D3638">
        <v>41589</v>
      </c>
      <c r="E3638">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7.5086999999999984</v>
      </c>
    </row>
    <row r="3639" spans="1:22" x14ac:dyDescent="0.3">
      <c r="A3639">
        <v>3638</v>
      </c>
      <c r="B3639" t="s">
        <v>6799</v>
      </c>
      <c r="C3639">
        <v>2013</v>
      </c>
      <c r="D3639">
        <v>41589</v>
      </c>
      <c r="E3639">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334.88000000000005</v>
      </c>
      <c r="T3639">
        <v>4</v>
      </c>
      <c r="U3639">
        <v>0.2</v>
      </c>
      <c r="V3639">
        <v>29.301999999999978</v>
      </c>
    </row>
    <row r="3640" spans="1:22" x14ac:dyDescent="0.3">
      <c r="A3640">
        <v>3639</v>
      </c>
      <c r="B3640" t="s">
        <v>6799</v>
      </c>
      <c r="C3640">
        <v>2013</v>
      </c>
      <c r="D3640">
        <v>41589</v>
      </c>
      <c r="E3640">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29.657599999999988</v>
      </c>
    </row>
    <row r="3641" spans="1:22" x14ac:dyDescent="0.3">
      <c r="A3641">
        <v>3640</v>
      </c>
      <c r="B3641" t="s">
        <v>6799</v>
      </c>
      <c r="C3641">
        <v>2013</v>
      </c>
      <c r="D3641">
        <v>41589</v>
      </c>
      <c r="E364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4.6240000000000006</v>
      </c>
      <c r="T3641">
        <v>1</v>
      </c>
      <c r="U3641">
        <v>0.2</v>
      </c>
      <c r="V3641">
        <v>1.6762000000000001</v>
      </c>
    </row>
    <row r="3642" spans="1:22" x14ac:dyDescent="0.3">
      <c r="A3642">
        <v>3641</v>
      </c>
      <c r="B3642" t="s">
        <v>6799</v>
      </c>
      <c r="C3642">
        <v>2013</v>
      </c>
      <c r="D3642">
        <v>41589</v>
      </c>
      <c r="E3642">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178.92000000000002</v>
      </c>
      <c r="T3642">
        <v>7</v>
      </c>
      <c r="U3642">
        <v>0.2</v>
      </c>
      <c r="V3642">
        <v>-29.074500000000008</v>
      </c>
    </row>
    <row r="3643" spans="1:22" x14ac:dyDescent="0.3">
      <c r="A3643">
        <v>3642</v>
      </c>
      <c r="B3643" t="s">
        <v>6799</v>
      </c>
      <c r="C3643">
        <v>2013</v>
      </c>
      <c r="D3643">
        <v>41589</v>
      </c>
      <c r="E3643">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3">
      <c r="A3644">
        <v>3643</v>
      </c>
      <c r="B3644" t="s">
        <v>6803</v>
      </c>
      <c r="C3644">
        <v>2011</v>
      </c>
      <c r="D3644">
        <v>40897</v>
      </c>
      <c r="E3644">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487.98400000000004</v>
      </c>
      <c r="T3644">
        <v>2</v>
      </c>
      <c r="U3644">
        <v>0.2</v>
      </c>
      <c r="V3644">
        <v>152.49499999999998</v>
      </c>
    </row>
    <row r="3645" spans="1:22" x14ac:dyDescent="0.3">
      <c r="A3645">
        <v>3644</v>
      </c>
      <c r="B3645" t="s">
        <v>6803</v>
      </c>
      <c r="C3645">
        <v>2011</v>
      </c>
      <c r="D3645">
        <v>40897</v>
      </c>
      <c r="E3645">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12.298000000000002</v>
      </c>
    </row>
    <row r="3646" spans="1:22" x14ac:dyDescent="0.3">
      <c r="A3646">
        <v>3645</v>
      </c>
      <c r="B3646" t="s">
        <v>6803</v>
      </c>
      <c r="C3646">
        <v>2011</v>
      </c>
      <c r="D3646">
        <v>40897</v>
      </c>
      <c r="E3646">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3">
      <c r="A3647">
        <v>3646</v>
      </c>
      <c r="B3647" t="s">
        <v>6803</v>
      </c>
      <c r="C3647">
        <v>2011</v>
      </c>
      <c r="D3647">
        <v>40897</v>
      </c>
      <c r="E3647">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50.413999999999987</v>
      </c>
    </row>
    <row r="3648" spans="1:22" x14ac:dyDescent="0.3">
      <c r="A3648">
        <v>3647</v>
      </c>
      <c r="B3648" t="s">
        <v>6810</v>
      </c>
      <c r="C3648">
        <v>2011</v>
      </c>
      <c r="D3648">
        <v>40749</v>
      </c>
      <c r="E3648">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3.1752000000000002</v>
      </c>
    </row>
    <row r="3649" spans="1:22" x14ac:dyDescent="0.3">
      <c r="A3649">
        <v>3648</v>
      </c>
      <c r="B3649" t="s">
        <v>6810</v>
      </c>
      <c r="C3649">
        <v>2011</v>
      </c>
      <c r="D3649">
        <v>40749</v>
      </c>
      <c r="E3649">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4.5007999999999981</v>
      </c>
    </row>
    <row r="3650" spans="1:22" x14ac:dyDescent="0.3">
      <c r="A3650">
        <v>3649</v>
      </c>
      <c r="B3650" t="s">
        <v>6814</v>
      </c>
      <c r="C3650">
        <v>2012</v>
      </c>
      <c r="D3650">
        <v>41235</v>
      </c>
      <c r="E3650">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2.9460000000000006</v>
      </c>
      <c r="T3650">
        <v>2</v>
      </c>
      <c r="U3650">
        <v>0.7</v>
      </c>
      <c r="V3650">
        <v>-2.0621999999999998</v>
      </c>
    </row>
    <row r="3651" spans="1:22" x14ac:dyDescent="0.3">
      <c r="A3651">
        <v>3650</v>
      </c>
      <c r="B3651" t="s">
        <v>6814</v>
      </c>
      <c r="C3651">
        <v>2012</v>
      </c>
      <c r="D3651">
        <v>41235</v>
      </c>
      <c r="E365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55.104000000000006</v>
      </c>
      <c r="T3651">
        <v>6</v>
      </c>
      <c r="U3651">
        <v>0.2</v>
      </c>
      <c r="V3651">
        <v>18.597599999999993</v>
      </c>
    </row>
    <row r="3652" spans="1:22" x14ac:dyDescent="0.3">
      <c r="A3652">
        <v>3651</v>
      </c>
      <c r="B3652" t="s">
        <v>6815</v>
      </c>
      <c r="C3652">
        <v>2014</v>
      </c>
      <c r="D3652">
        <v>41983</v>
      </c>
      <c r="E3652">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41.952000000000005</v>
      </c>
    </row>
    <row r="3653" spans="1:22" x14ac:dyDescent="0.3">
      <c r="A3653">
        <v>3652</v>
      </c>
      <c r="B3653" t="s">
        <v>6815</v>
      </c>
      <c r="C3653">
        <v>2014</v>
      </c>
      <c r="D3653">
        <v>41983</v>
      </c>
      <c r="E3653">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3">
      <c r="A3654">
        <v>3653</v>
      </c>
      <c r="B3654" t="s">
        <v>6815</v>
      </c>
      <c r="C3654">
        <v>2014</v>
      </c>
      <c r="D3654">
        <v>41983</v>
      </c>
      <c r="E3654">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15.511199999999999</v>
      </c>
    </row>
    <row r="3655" spans="1:22" x14ac:dyDescent="0.3">
      <c r="A3655">
        <v>3654</v>
      </c>
      <c r="B3655" t="s">
        <v>6815</v>
      </c>
      <c r="C3655">
        <v>2014</v>
      </c>
      <c r="D3655">
        <v>41983</v>
      </c>
      <c r="E3655">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14.940000000000001</v>
      </c>
      <c r="T3655">
        <v>3</v>
      </c>
      <c r="U3655">
        <v>0</v>
      </c>
      <c r="V3655">
        <v>7.0218000000000007</v>
      </c>
    </row>
    <row r="3656" spans="1:22" x14ac:dyDescent="0.3">
      <c r="A3656">
        <v>3655</v>
      </c>
      <c r="B3656" t="s">
        <v>6818</v>
      </c>
      <c r="C3656">
        <v>2014</v>
      </c>
      <c r="D3656">
        <v>41883</v>
      </c>
      <c r="E3656">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3">
      <c r="A3657">
        <v>3656</v>
      </c>
      <c r="B3657" t="s">
        <v>6819</v>
      </c>
      <c r="C3657">
        <v>2014</v>
      </c>
      <c r="D3657">
        <v>41754</v>
      </c>
      <c r="E3657">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113.56800000000001</v>
      </c>
      <c r="T3657">
        <v>2</v>
      </c>
      <c r="U3657">
        <v>0.2</v>
      </c>
      <c r="V3657">
        <v>-21.294000000000018</v>
      </c>
    </row>
    <row r="3658" spans="1:22" x14ac:dyDescent="0.3">
      <c r="A3658">
        <v>3657</v>
      </c>
      <c r="B3658" t="s">
        <v>6820</v>
      </c>
      <c r="C3658">
        <v>2014</v>
      </c>
      <c r="D3658">
        <v>41891</v>
      </c>
      <c r="E3658">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1.7054999999999998</v>
      </c>
    </row>
    <row r="3659" spans="1:22" x14ac:dyDescent="0.3">
      <c r="A3659">
        <v>3658</v>
      </c>
      <c r="B3659" t="s">
        <v>6823</v>
      </c>
      <c r="C3659">
        <v>2012</v>
      </c>
      <c r="D3659">
        <v>40980</v>
      </c>
      <c r="E3659">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2.9322000000000004</v>
      </c>
    </row>
    <row r="3660" spans="1:22" x14ac:dyDescent="0.3">
      <c r="A3660">
        <v>3659</v>
      </c>
      <c r="B3660" t="s">
        <v>6823</v>
      </c>
      <c r="C3660">
        <v>2012</v>
      </c>
      <c r="D3660">
        <v>40980</v>
      </c>
      <c r="E3660">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30.880000000000003</v>
      </c>
      <c r="T3660">
        <v>4</v>
      </c>
      <c r="U3660">
        <v>0.2</v>
      </c>
      <c r="V3660">
        <v>3.8599999999999977</v>
      </c>
    </row>
    <row r="3661" spans="1:22" x14ac:dyDescent="0.3">
      <c r="A3661">
        <v>3660</v>
      </c>
      <c r="B3661" t="s">
        <v>6823</v>
      </c>
      <c r="C3661">
        <v>2012</v>
      </c>
      <c r="D3661">
        <v>40980</v>
      </c>
      <c r="E366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3">
      <c r="A3662">
        <v>3661</v>
      </c>
      <c r="B3662" t="s">
        <v>6827</v>
      </c>
      <c r="C3662">
        <v>2013</v>
      </c>
      <c r="D3662">
        <v>41474</v>
      </c>
      <c r="E3662">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4.2249999999999979</v>
      </c>
    </row>
    <row r="3663" spans="1:22" x14ac:dyDescent="0.3">
      <c r="A3663">
        <v>3662</v>
      </c>
      <c r="B3663" t="s">
        <v>6830</v>
      </c>
      <c r="C3663">
        <v>2013</v>
      </c>
      <c r="D3663">
        <v>41439</v>
      </c>
      <c r="E3663">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377.96999999999997</v>
      </c>
      <c r="T3663">
        <v>3</v>
      </c>
      <c r="U3663">
        <v>0</v>
      </c>
      <c r="V3663">
        <v>94.492500000000007</v>
      </c>
    </row>
    <row r="3664" spans="1:22" x14ac:dyDescent="0.3">
      <c r="A3664">
        <v>3663</v>
      </c>
      <c r="B3664" t="s">
        <v>6831</v>
      </c>
      <c r="C3664">
        <v>2014</v>
      </c>
      <c r="D3664">
        <v>41824</v>
      </c>
      <c r="E3664">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3">
      <c r="A3665">
        <v>3664</v>
      </c>
      <c r="B3665" t="s">
        <v>6831</v>
      </c>
      <c r="C3665">
        <v>2014</v>
      </c>
      <c r="D3665">
        <v>41824</v>
      </c>
      <c r="E3665">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11.543199999999999</v>
      </c>
    </row>
    <row r="3666" spans="1:22" x14ac:dyDescent="0.3">
      <c r="A3666">
        <v>3665</v>
      </c>
      <c r="B3666" t="s">
        <v>6832</v>
      </c>
      <c r="C3666">
        <v>2011</v>
      </c>
      <c r="D3666">
        <v>40885</v>
      </c>
      <c r="E3666">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9.0635999999999974</v>
      </c>
    </row>
    <row r="3667" spans="1:22" x14ac:dyDescent="0.3">
      <c r="A3667">
        <v>3666</v>
      </c>
      <c r="B3667" t="s">
        <v>6832</v>
      </c>
      <c r="C3667">
        <v>2011</v>
      </c>
      <c r="D3667">
        <v>40885</v>
      </c>
      <c r="E3667">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-4.5191999999999979</v>
      </c>
    </row>
    <row r="3668" spans="1:22" x14ac:dyDescent="0.3">
      <c r="A3668">
        <v>3667</v>
      </c>
      <c r="B3668" t="s">
        <v>6832</v>
      </c>
      <c r="C3668">
        <v>2011</v>
      </c>
      <c r="D3668">
        <v>40885</v>
      </c>
      <c r="E3668">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52.679999999999993</v>
      </c>
      <c r="T3668">
        <v>3</v>
      </c>
      <c r="U3668">
        <v>0.2</v>
      </c>
      <c r="V3668">
        <v>19.754999999999999</v>
      </c>
    </row>
    <row r="3669" spans="1:22" x14ac:dyDescent="0.3">
      <c r="A3669">
        <v>3668</v>
      </c>
      <c r="B3669" t="s">
        <v>6832</v>
      </c>
      <c r="C3669">
        <v>2011</v>
      </c>
      <c r="D3669">
        <v>40885</v>
      </c>
      <c r="E3669">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-2.6025000000000014</v>
      </c>
    </row>
    <row r="3670" spans="1:22" x14ac:dyDescent="0.3">
      <c r="A3670">
        <v>3669</v>
      </c>
      <c r="B3670" t="s">
        <v>6832</v>
      </c>
      <c r="C3670">
        <v>2011</v>
      </c>
      <c r="D3670">
        <v>40885</v>
      </c>
      <c r="E3670">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103.92000000000002</v>
      </c>
      <c r="T3670">
        <v>10</v>
      </c>
      <c r="U3670">
        <v>0.2</v>
      </c>
      <c r="V3670">
        <v>-18.186000000000014</v>
      </c>
    </row>
    <row r="3671" spans="1:22" x14ac:dyDescent="0.3">
      <c r="A3671">
        <v>3670</v>
      </c>
      <c r="B3671" t="s">
        <v>6832</v>
      </c>
      <c r="C3671">
        <v>2011</v>
      </c>
      <c r="D3671">
        <v>40885</v>
      </c>
      <c r="E367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3.7439999999999989</v>
      </c>
    </row>
    <row r="3672" spans="1:22" x14ac:dyDescent="0.3">
      <c r="A3672">
        <v>3671</v>
      </c>
      <c r="B3672" t="s">
        <v>6832</v>
      </c>
      <c r="C3672">
        <v>2011</v>
      </c>
      <c r="D3672">
        <v>40885</v>
      </c>
      <c r="E3672">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10.368000000000002</v>
      </c>
      <c r="T3672">
        <v>2</v>
      </c>
      <c r="U3672">
        <v>0.2</v>
      </c>
      <c r="V3672">
        <v>3.6288</v>
      </c>
    </row>
    <row r="3673" spans="1:22" x14ac:dyDescent="0.3">
      <c r="A3673">
        <v>3672</v>
      </c>
      <c r="B3673" t="s">
        <v>6832</v>
      </c>
      <c r="C3673">
        <v>2011</v>
      </c>
      <c r="D3673">
        <v>40885</v>
      </c>
      <c r="E3673">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2.9304000000000023</v>
      </c>
    </row>
    <row r="3674" spans="1:22" x14ac:dyDescent="0.3">
      <c r="A3674">
        <v>3673</v>
      </c>
      <c r="B3674" t="s">
        <v>6839</v>
      </c>
      <c r="C3674">
        <v>2013</v>
      </c>
      <c r="D3674">
        <v>41373</v>
      </c>
      <c r="E3674">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3">
      <c r="A3675">
        <v>3674</v>
      </c>
      <c r="B3675" t="s">
        <v>6839</v>
      </c>
      <c r="C3675">
        <v>2013</v>
      </c>
      <c r="D3675">
        <v>41373</v>
      </c>
      <c r="E3675">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121.10400000000003</v>
      </c>
      <c r="T3675">
        <v>6</v>
      </c>
      <c r="U3675">
        <v>0.7</v>
      </c>
      <c r="V3675">
        <v>-100.91999999999999</v>
      </c>
    </row>
    <row r="3676" spans="1:22" x14ac:dyDescent="0.3">
      <c r="A3676">
        <v>3675</v>
      </c>
      <c r="B3676" t="s">
        <v>6840</v>
      </c>
      <c r="C3676">
        <v>2014</v>
      </c>
      <c r="D3676">
        <v>41950</v>
      </c>
      <c r="E3676">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-30.933200000000006</v>
      </c>
    </row>
    <row r="3677" spans="1:22" x14ac:dyDescent="0.3">
      <c r="A3677">
        <v>3676</v>
      </c>
      <c r="B3677" t="s">
        <v>6840</v>
      </c>
      <c r="C3677">
        <v>2014</v>
      </c>
      <c r="D3677">
        <v>41950</v>
      </c>
      <c r="E3677">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47.952000000000005</v>
      </c>
      <c r="T3677">
        <v>3</v>
      </c>
      <c r="U3677">
        <v>0.2</v>
      </c>
      <c r="V3677">
        <v>16.183799999999998</v>
      </c>
    </row>
    <row r="3678" spans="1:22" x14ac:dyDescent="0.3">
      <c r="A3678">
        <v>3677</v>
      </c>
      <c r="B3678" t="s">
        <v>6841</v>
      </c>
      <c r="C3678">
        <v>2012</v>
      </c>
      <c r="D3678">
        <v>41248</v>
      </c>
      <c r="E3678">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14.671799999999998</v>
      </c>
    </row>
    <row r="3679" spans="1:22" x14ac:dyDescent="0.3">
      <c r="A3679">
        <v>3678</v>
      </c>
      <c r="B3679" t="s">
        <v>6842</v>
      </c>
      <c r="C3679">
        <v>2012</v>
      </c>
      <c r="D3679">
        <v>41099</v>
      </c>
      <c r="E3679">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5.0559999999999992</v>
      </c>
    </row>
    <row r="3680" spans="1:22" x14ac:dyDescent="0.3">
      <c r="A3680">
        <v>3679</v>
      </c>
      <c r="B3680" t="s">
        <v>6842</v>
      </c>
      <c r="C3680">
        <v>2012</v>
      </c>
      <c r="D3680">
        <v>41099</v>
      </c>
      <c r="E3680">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209.23649999999998</v>
      </c>
    </row>
    <row r="3681" spans="1:22" x14ac:dyDescent="0.3">
      <c r="A3681">
        <v>3680</v>
      </c>
      <c r="B3681" t="s">
        <v>6842</v>
      </c>
      <c r="C3681">
        <v>2012</v>
      </c>
      <c r="D3681">
        <v>41099</v>
      </c>
      <c r="E368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20.015600000000006</v>
      </c>
    </row>
    <row r="3682" spans="1:22" x14ac:dyDescent="0.3">
      <c r="A3682">
        <v>3681</v>
      </c>
      <c r="B3682" t="s">
        <v>6842</v>
      </c>
      <c r="C3682">
        <v>2012</v>
      </c>
      <c r="D3682">
        <v>41099</v>
      </c>
      <c r="E3682">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3">
      <c r="A3683">
        <v>3682</v>
      </c>
      <c r="B3683" t="s">
        <v>6842</v>
      </c>
      <c r="C3683">
        <v>2012</v>
      </c>
      <c r="D3683">
        <v>41099</v>
      </c>
      <c r="E3683">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3">
      <c r="A3684">
        <v>3683</v>
      </c>
      <c r="B3684" t="s">
        <v>6842</v>
      </c>
      <c r="C3684">
        <v>2012</v>
      </c>
      <c r="D3684">
        <v>41099</v>
      </c>
      <c r="E3684">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32.537600000000005</v>
      </c>
    </row>
    <row r="3685" spans="1:22" x14ac:dyDescent="0.3">
      <c r="A3685">
        <v>3684</v>
      </c>
      <c r="B3685" t="s">
        <v>6842</v>
      </c>
      <c r="C3685">
        <v>2012</v>
      </c>
      <c r="D3685">
        <v>41099</v>
      </c>
      <c r="E3685">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153.35999999999999</v>
      </c>
      <c r="T3685">
        <v>9</v>
      </c>
      <c r="U3685">
        <v>0</v>
      </c>
      <c r="V3685">
        <v>70.545599999999979</v>
      </c>
    </row>
    <row r="3686" spans="1:22" x14ac:dyDescent="0.3">
      <c r="A3686">
        <v>3685</v>
      </c>
      <c r="B3686" t="s">
        <v>6842</v>
      </c>
      <c r="C3686">
        <v>2012</v>
      </c>
      <c r="D3686">
        <v>41099</v>
      </c>
      <c r="E3686">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21.403200000000002</v>
      </c>
    </row>
    <row r="3687" spans="1:22" x14ac:dyDescent="0.3">
      <c r="A3687">
        <v>3686</v>
      </c>
      <c r="B3687" t="s">
        <v>6842</v>
      </c>
      <c r="C3687">
        <v>2012</v>
      </c>
      <c r="D3687">
        <v>41099</v>
      </c>
      <c r="E3687">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28.480899999999984</v>
      </c>
    </row>
    <row r="3688" spans="1:22" x14ac:dyDescent="0.3">
      <c r="A3688">
        <v>3687</v>
      </c>
      <c r="B3688" t="s">
        <v>6847</v>
      </c>
      <c r="C3688">
        <v>2013</v>
      </c>
      <c r="D3688">
        <v>41622</v>
      </c>
      <c r="E3688">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3.2471999999999994</v>
      </c>
    </row>
    <row r="3689" spans="1:22" x14ac:dyDescent="0.3">
      <c r="A3689">
        <v>3688</v>
      </c>
      <c r="B3689" t="s">
        <v>6848</v>
      </c>
      <c r="C3689">
        <v>2013</v>
      </c>
      <c r="D3689">
        <v>41415</v>
      </c>
      <c r="E3689">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2.6940000000000004</v>
      </c>
      <c r="T3689">
        <v>2</v>
      </c>
      <c r="U3689">
        <v>0.7</v>
      </c>
      <c r="V3689">
        <v>-2.2450000000000001</v>
      </c>
    </row>
    <row r="3690" spans="1:22" x14ac:dyDescent="0.3">
      <c r="A3690">
        <v>3689</v>
      </c>
      <c r="B3690" t="s">
        <v>6850</v>
      </c>
      <c r="C3690">
        <v>2014</v>
      </c>
      <c r="D3690">
        <v>41793</v>
      </c>
      <c r="E3690">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3">
      <c r="A3691">
        <v>3690</v>
      </c>
      <c r="B3691" t="s">
        <v>6850</v>
      </c>
      <c r="C3691">
        <v>2014</v>
      </c>
      <c r="D3691">
        <v>41793</v>
      </c>
      <c r="E369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15.921000000000003</v>
      </c>
    </row>
    <row r="3692" spans="1:22" x14ac:dyDescent="0.3">
      <c r="A3692">
        <v>3691</v>
      </c>
      <c r="B3692" t="s">
        <v>6851</v>
      </c>
      <c r="C3692">
        <v>2012</v>
      </c>
      <c r="D3692">
        <v>41212</v>
      </c>
      <c r="E3692">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59.994000000000007</v>
      </c>
      <c r="T3692">
        <v>2</v>
      </c>
      <c r="U3692">
        <v>0.7</v>
      </c>
      <c r="V3692">
        <v>-45.995400000000004</v>
      </c>
    </row>
    <row r="3693" spans="1:22" x14ac:dyDescent="0.3">
      <c r="A3693">
        <v>3692</v>
      </c>
      <c r="B3693" t="s">
        <v>6851</v>
      </c>
      <c r="C3693">
        <v>2012</v>
      </c>
      <c r="D3693">
        <v>41212</v>
      </c>
      <c r="E3693">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3">
      <c r="A3694">
        <v>3693</v>
      </c>
      <c r="B3694" t="s">
        <v>6851</v>
      </c>
      <c r="C3694">
        <v>2012</v>
      </c>
      <c r="D3694">
        <v>41212</v>
      </c>
      <c r="E3694">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30.785999999999998</v>
      </c>
    </row>
    <row r="3695" spans="1:22" x14ac:dyDescent="0.3">
      <c r="A3695">
        <v>3694</v>
      </c>
      <c r="B3695" t="s">
        <v>6851</v>
      </c>
      <c r="C3695">
        <v>2012</v>
      </c>
      <c r="D3695">
        <v>41212</v>
      </c>
      <c r="E3695">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3">
      <c r="A3696">
        <v>3695</v>
      </c>
      <c r="B3696" t="s">
        <v>6856</v>
      </c>
      <c r="C3696">
        <v>2013</v>
      </c>
      <c r="D3696">
        <v>41563</v>
      </c>
      <c r="E3696">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3">
      <c r="A3697">
        <v>3696</v>
      </c>
      <c r="B3697" t="s">
        <v>6856</v>
      </c>
      <c r="C3697">
        <v>2013</v>
      </c>
      <c r="D3697">
        <v>41563</v>
      </c>
      <c r="E3697">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66.539999999999992</v>
      </c>
      <c r="T3697">
        <v>6</v>
      </c>
      <c r="U3697">
        <v>0</v>
      </c>
      <c r="V3697">
        <v>32.604599999999998</v>
      </c>
    </row>
    <row r="3698" spans="1:22" x14ac:dyDescent="0.3">
      <c r="A3698">
        <v>3697</v>
      </c>
      <c r="B3698" t="s">
        <v>6856</v>
      </c>
      <c r="C3698">
        <v>2013</v>
      </c>
      <c r="D3698">
        <v>41563</v>
      </c>
      <c r="E3698">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14.275799999999998</v>
      </c>
    </row>
    <row r="3699" spans="1:22" x14ac:dyDescent="0.3">
      <c r="A3699">
        <v>3698</v>
      </c>
      <c r="B3699" t="s">
        <v>6857</v>
      </c>
      <c r="C3699">
        <v>2012</v>
      </c>
      <c r="D3699">
        <v>41232</v>
      </c>
      <c r="E3699">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3">
      <c r="A3700">
        <v>3699</v>
      </c>
      <c r="B3700" t="s">
        <v>6858</v>
      </c>
      <c r="C3700">
        <v>2011</v>
      </c>
      <c r="D3700">
        <v>40799</v>
      </c>
      <c r="E3700">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5.9550000000000054</v>
      </c>
    </row>
    <row r="3701" spans="1:22" x14ac:dyDescent="0.3">
      <c r="A3701">
        <v>3700</v>
      </c>
      <c r="B3701" t="s">
        <v>6861</v>
      </c>
      <c r="C3701">
        <v>2014</v>
      </c>
      <c r="D3701">
        <v>41957</v>
      </c>
      <c r="E370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70.502800000000008</v>
      </c>
    </row>
    <row r="3702" spans="1:22" x14ac:dyDescent="0.3">
      <c r="A3702">
        <v>3701</v>
      </c>
      <c r="B3702" t="s">
        <v>6862</v>
      </c>
      <c r="C3702">
        <v>2014</v>
      </c>
      <c r="D3702">
        <v>41998</v>
      </c>
      <c r="E3702">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6.8273999999999972</v>
      </c>
    </row>
    <row r="3703" spans="1:22" x14ac:dyDescent="0.3">
      <c r="A3703">
        <v>3702</v>
      </c>
      <c r="B3703" t="s">
        <v>6863</v>
      </c>
      <c r="C3703">
        <v>2013</v>
      </c>
      <c r="D3703">
        <v>41283</v>
      </c>
      <c r="E3703">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15.168000000000001</v>
      </c>
      <c r="T3703">
        <v>2</v>
      </c>
      <c r="U3703">
        <v>0.2</v>
      </c>
      <c r="V3703">
        <v>3.7920000000000011</v>
      </c>
    </row>
    <row r="3704" spans="1:22" x14ac:dyDescent="0.3">
      <c r="A3704">
        <v>3703</v>
      </c>
      <c r="B3704" t="s">
        <v>6866</v>
      </c>
      <c r="C3704">
        <v>2012</v>
      </c>
      <c r="D3704">
        <v>41073</v>
      </c>
      <c r="E3704">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6.9384000000000006</v>
      </c>
    </row>
    <row r="3705" spans="1:22" x14ac:dyDescent="0.3">
      <c r="A3705">
        <v>3704</v>
      </c>
      <c r="B3705" t="s">
        <v>6866</v>
      </c>
      <c r="C3705">
        <v>2012</v>
      </c>
      <c r="D3705">
        <v>41073</v>
      </c>
      <c r="E3705">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3">
      <c r="A3706">
        <v>3705</v>
      </c>
      <c r="B3706" t="s">
        <v>6866</v>
      </c>
      <c r="C3706">
        <v>2012</v>
      </c>
      <c r="D3706">
        <v>41073</v>
      </c>
      <c r="E3706">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3">
      <c r="A3707">
        <v>3706</v>
      </c>
      <c r="B3707" t="s">
        <v>6866</v>
      </c>
      <c r="C3707">
        <v>2012</v>
      </c>
      <c r="D3707">
        <v>41073</v>
      </c>
      <c r="E3707">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32.400000000000006</v>
      </c>
      <c r="T3707">
        <v>5</v>
      </c>
      <c r="U3707">
        <v>0</v>
      </c>
      <c r="V3707">
        <v>15.552000000000001</v>
      </c>
    </row>
    <row r="3708" spans="1:22" x14ac:dyDescent="0.3">
      <c r="A3708">
        <v>3707</v>
      </c>
      <c r="B3708" t="s">
        <v>6867</v>
      </c>
      <c r="C3708">
        <v>2014</v>
      </c>
      <c r="D3708">
        <v>41717</v>
      </c>
      <c r="E3708">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6.5538000000000007</v>
      </c>
    </row>
    <row r="3709" spans="1:22" x14ac:dyDescent="0.3">
      <c r="A3709">
        <v>3708</v>
      </c>
      <c r="B3709" t="s">
        <v>6868</v>
      </c>
      <c r="C3709">
        <v>2011</v>
      </c>
      <c r="D3709">
        <v>40870</v>
      </c>
      <c r="E3709">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-2.5471999999999984</v>
      </c>
    </row>
    <row r="3710" spans="1:22" x14ac:dyDescent="0.3">
      <c r="A3710">
        <v>3709</v>
      </c>
      <c r="B3710" t="s">
        <v>6868</v>
      </c>
      <c r="C3710">
        <v>2011</v>
      </c>
      <c r="D3710">
        <v>40870</v>
      </c>
      <c r="E3710">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34.175999999999995</v>
      </c>
      <c r="T3710">
        <v>3</v>
      </c>
      <c r="U3710">
        <v>0.8</v>
      </c>
      <c r="V3710">
        <v>-87.148800000000023</v>
      </c>
    </row>
    <row r="3711" spans="1:22" x14ac:dyDescent="0.3">
      <c r="A3711">
        <v>3710</v>
      </c>
      <c r="B3711" t="s">
        <v>6868</v>
      </c>
      <c r="C3711">
        <v>2011</v>
      </c>
      <c r="D3711">
        <v>40870</v>
      </c>
      <c r="E371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5.5440000000000005</v>
      </c>
      <c r="T3711">
        <v>7</v>
      </c>
      <c r="U3711">
        <v>0.2</v>
      </c>
      <c r="V3711">
        <v>1.6632000000000007</v>
      </c>
    </row>
    <row r="3712" spans="1:22" x14ac:dyDescent="0.3">
      <c r="A3712">
        <v>3711</v>
      </c>
      <c r="B3712" t="s">
        <v>6869</v>
      </c>
      <c r="C3712">
        <v>2014</v>
      </c>
      <c r="D3712">
        <v>41928</v>
      </c>
      <c r="E3712">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6.3779999999999575</v>
      </c>
    </row>
    <row r="3713" spans="1:22" x14ac:dyDescent="0.3">
      <c r="A3713">
        <v>3712</v>
      </c>
      <c r="B3713" t="s">
        <v>6869</v>
      </c>
      <c r="C3713">
        <v>2014</v>
      </c>
      <c r="D3713">
        <v>41928</v>
      </c>
      <c r="E3713">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204.95000000000002</v>
      </c>
      <c r="T3713">
        <v>5</v>
      </c>
      <c r="U3713">
        <v>0</v>
      </c>
      <c r="V3713">
        <v>100.4255</v>
      </c>
    </row>
    <row r="3714" spans="1:22" x14ac:dyDescent="0.3">
      <c r="A3714">
        <v>3713</v>
      </c>
      <c r="B3714" t="s">
        <v>6870</v>
      </c>
      <c r="C3714">
        <v>2014</v>
      </c>
      <c r="D3714">
        <v>41751</v>
      </c>
      <c r="E3714">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3.4619999999999997</v>
      </c>
    </row>
    <row r="3715" spans="1:22" x14ac:dyDescent="0.3">
      <c r="A3715">
        <v>3714</v>
      </c>
      <c r="B3715" t="s">
        <v>6870</v>
      </c>
      <c r="C3715">
        <v>2014</v>
      </c>
      <c r="D3715">
        <v>41751</v>
      </c>
      <c r="E3715">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162.60000000000002</v>
      </c>
      <c r="T3715">
        <v>3</v>
      </c>
      <c r="U3715">
        <v>0</v>
      </c>
      <c r="V3715">
        <v>34.145999999999994</v>
      </c>
    </row>
    <row r="3716" spans="1:22" x14ac:dyDescent="0.3">
      <c r="A3716">
        <v>3715</v>
      </c>
      <c r="B3716" t="s">
        <v>6873</v>
      </c>
      <c r="C3716">
        <v>2011</v>
      </c>
      <c r="D3716">
        <v>40885</v>
      </c>
      <c r="E3716">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3">
      <c r="A3717">
        <v>3716</v>
      </c>
      <c r="B3717" t="s">
        <v>6873</v>
      </c>
      <c r="C3717">
        <v>2011</v>
      </c>
      <c r="D3717">
        <v>40885</v>
      </c>
      <c r="E3717">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45.294000000000011</v>
      </c>
    </row>
    <row r="3718" spans="1:22" x14ac:dyDescent="0.3">
      <c r="A3718">
        <v>3717</v>
      </c>
      <c r="B3718" t="s">
        <v>6874</v>
      </c>
      <c r="C3718">
        <v>2014</v>
      </c>
      <c r="D3718">
        <v>41789</v>
      </c>
      <c r="E3718">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1.1775000000000002</v>
      </c>
    </row>
    <row r="3719" spans="1:22" x14ac:dyDescent="0.3">
      <c r="A3719">
        <v>3718</v>
      </c>
      <c r="B3719" t="s">
        <v>6875</v>
      </c>
      <c r="C3719">
        <v>2013</v>
      </c>
      <c r="D3719">
        <v>41537</v>
      </c>
      <c r="E3719">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0.15120000000000022</v>
      </c>
    </row>
    <row r="3720" spans="1:22" x14ac:dyDescent="0.3">
      <c r="A3720">
        <v>3719</v>
      </c>
      <c r="B3720" t="s">
        <v>6875</v>
      </c>
      <c r="C3720">
        <v>2013</v>
      </c>
      <c r="D3720">
        <v>41537</v>
      </c>
      <c r="E3720">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249.95000000000002</v>
      </c>
      <c r="T3720">
        <v>5</v>
      </c>
      <c r="U3720">
        <v>0</v>
      </c>
      <c r="V3720">
        <v>107.47850000000001</v>
      </c>
    </row>
    <row r="3721" spans="1:22" x14ac:dyDescent="0.3">
      <c r="A3721">
        <v>3720</v>
      </c>
      <c r="B3721" t="s">
        <v>6878</v>
      </c>
      <c r="C3721">
        <v>2013</v>
      </c>
      <c r="D3721">
        <v>41535</v>
      </c>
      <c r="E372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12.357999999999997</v>
      </c>
    </row>
    <row r="3722" spans="1:22" x14ac:dyDescent="0.3">
      <c r="A3722">
        <v>3721</v>
      </c>
      <c r="B3722" t="s">
        <v>6879</v>
      </c>
      <c r="C3722">
        <v>2013</v>
      </c>
      <c r="D3722">
        <v>41629</v>
      </c>
      <c r="E3722">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7.3788000000000018</v>
      </c>
    </row>
    <row r="3723" spans="1:22" x14ac:dyDescent="0.3">
      <c r="A3723">
        <v>3722</v>
      </c>
      <c r="B3723" t="s">
        <v>6879</v>
      </c>
      <c r="C3723">
        <v>2013</v>
      </c>
      <c r="D3723">
        <v>41629</v>
      </c>
      <c r="E3723">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3">
      <c r="A3724">
        <v>3723</v>
      </c>
      <c r="B3724" t="s">
        <v>6880</v>
      </c>
      <c r="C3724">
        <v>2014</v>
      </c>
      <c r="D3724">
        <v>41966</v>
      </c>
      <c r="E3724">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2.2319999999999958</v>
      </c>
    </row>
    <row r="3725" spans="1:22" x14ac:dyDescent="0.3">
      <c r="A3725">
        <v>3724</v>
      </c>
      <c r="B3725" t="s">
        <v>6881</v>
      </c>
      <c r="C3725">
        <v>2011</v>
      </c>
      <c r="D3725">
        <v>40907</v>
      </c>
      <c r="E3725">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551.98500000000013</v>
      </c>
      <c r="T3725">
        <v>5</v>
      </c>
      <c r="U3725">
        <v>0.7</v>
      </c>
      <c r="V3725">
        <v>-459.98750000000018</v>
      </c>
    </row>
    <row r="3726" spans="1:22" x14ac:dyDescent="0.3">
      <c r="A3726">
        <v>3725</v>
      </c>
      <c r="B3726" t="s">
        <v>6882</v>
      </c>
      <c r="C3726">
        <v>2014</v>
      </c>
      <c r="D3726">
        <v>41733</v>
      </c>
      <c r="E3726">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7.0559999999999992</v>
      </c>
      <c r="T3726">
        <v>3</v>
      </c>
      <c r="U3726">
        <v>0.2</v>
      </c>
      <c r="V3726">
        <v>2.2050000000000001</v>
      </c>
    </row>
    <row r="3727" spans="1:22" x14ac:dyDescent="0.3">
      <c r="A3727">
        <v>3726</v>
      </c>
      <c r="B3727" t="s">
        <v>6883</v>
      </c>
      <c r="C3727">
        <v>2013</v>
      </c>
      <c r="D3727">
        <v>41635</v>
      </c>
      <c r="E3727">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3">
      <c r="A3728">
        <v>3727</v>
      </c>
      <c r="B3728" t="s">
        <v>6884</v>
      </c>
      <c r="C3728">
        <v>2013</v>
      </c>
      <c r="D3728">
        <v>41431</v>
      </c>
      <c r="E3728">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3">
      <c r="A3729">
        <v>3728</v>
      </c>
      <c r="B3729" t="s">
        <v>6884</v>
      </c>
      <c r="C3729">
        <v>2013</v>
      </c>
      <c r="D3729">
        <v>41431</v>
      </c>
      <c r="E3729">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2.7899999999999991</v>
      </c>
    </row>
    <row r="3730" spans="1:22" x14ac:dyDescent="0.3">
      <c r="A3730">
        <v>3729</v>
      </c>
      <c r="B3730" t="s">
        <v>6884</v>
      </c>
      <c r="C3730">
        <v>2013</v>
      </c>
      <c r="D3730">
        <v>41431</v>
      </c>
      <c r="E3730">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14.940000000000001</v>
      </c>
      <c r="T3730">
        <v>3</v>
      </c>
      <c r="U3730">
        <v>0</v>
      </c>
      <c r="V3730">
        <v>6.8723999999999998</v>
      </c>
    </row>
    <row r="3731" spans="1:22" x14ac:dyDescent="0.3">
      <c r="A3731">
        <v>3730</v>
      </c>
      <c r="B3731" t="s">
        <v>6885</v>
      </c>
      <c r="C3731">
        <v>2012</v>
      </c>
      <c r="D3731">
        <v>41170</v>
      </c>
      <c r="E373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3">
      <c r="A3732">
        <v>3731</v>
      </c>
      <c r="B3732" t="s">
        <v>6885</v>
      </c>
      <c r="C3732">
        <v>2012</v>
      </c>
      <c r="D3732">
        <v>41170</v>
      </c>
      <c r="E3732">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3">
      <c r="A3733">
        <v>3732</v>
      </c>
      <c r="B3733" t="s">
        <v>6885</v>
      </c>
      <c r="C3733">
        <v>2012</v>
      </c>
      <c r="D3733">
        <v>41170</v>
      </c>
      <c r="E3733">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129.99740000000003</v>
      </c>
    </row>
    <row r="3734" spans="1:22" x14ac:dyDescent="0.3">
      <c r="A3734">
        <v>3733</v>
      </c>
      <c r="B3734" t="s">
        <v>6885</v>
      </c>
      <c r="C3734">
        <v>2012</v>
      </c>
      <c r="D3734">
        <v>41170</v>
      </c>
      <c r="E3734">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327.58180000000004</v>
      </c>
    </row>
    <row r="3735" spans="1:22" x14ac:dyDescent="0.3">
      <c r="A3735">
        <v>3734</v>
      </c>
      <c r="B3735" t="s">
        <v>6885</v>
      </c>
      <c r="C3735">
        <v>2012</v>
      </c>
      <c r="D3735">
        <v>41170</v>
      </c>
      <c r="E3735">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31.889199999999995</v>
      </c>
    </row>
    <row r="3736" spans="1:22" x14ac:dyDescent="0.3">
      <c r="A3736">
        <v>3735</v>
      </c>
      <c r="B3736" t="s">
        <v>6888</v>
      </c>
      <c r="C3736">
        <v>2014</v>
      </c>
      <c r="D3736">
        <v>41705</v>
      </c>
      <c r="E3736">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12.134799999999998</v>
      </c>
    </row>
    <row r="3737" spans="1:22" x14ac:dyDescent="0.3">
      <c r="A3737">
        <v>3736</v>
      </c>
      <c r="B3737" t="s">
        <v>6888</v>
      </c>
      <c r="C3737">
        <v>2014</v>
      </c>
      <c r="D3737">
        <v>41705</v>
      </c>
      <c r="E3737">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16.553099999999993</v>
      </c>
    </row>
    <row r="3738" spans="1:22" x14ac:dyDescent="0.3">
      <c r="A3738">
        <v>3737</v>
      </c>
      <c r="B3738" t="s">
        <v>6891</v>
      </c>
      <c r="C3738">
        <v>2013</v>
      </c>
      <c r="D3738">
        <v>41351</v>
      </c>
      <c r="E3738">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3">
      <c r="A3739">
        <v>3738</v>
      </c>
      <c r="B3739" t="s">
        <v>6891</v>
      </c>
      <c r="C3739">
        <v>2013</v>
      </c>
      <c r="D3739">
        <v>41351</v>
      </c>
      <c r="E3739">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15.944599999999998</v>
      </c>
    </row>
    <row r="3740" spans="1:22" x14ac:dyDescent="0.3">
      <c r="A3740">
        <v>3739</v>
      </c>
      <c r="B3740" t="s">
        <v>6894</v>
      </c>
      <c r="C3740">
        <v>2013</v>
      </c>
      <c r="D3740">
        <v>41618</v>
      </c>
      <c r="E3740">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3.0520000000000005</v>
      </c>
    </row>
    <row r="3741" spans="1:22" x14ac:dyDescent="0.3">
      <c r="A3741">
        <v>3740</v>
      </c>
      <c r="B3741" t="s">
        <v>6894</v>
      </c>
      <c r="C3741">
        <v>2013</v>
      </c>
      <c r="D3741">
        <v>41618</v>
      </c>
      <c r="E374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3">
      <c r="A3742">
        <v>3741</v>
      </c>
      <c r="B3742" t="s">
        <v>6894</v>
      </c>
      <c r="C3742">
        <v>2013</v>
      </c>
      <c r="D3742">
        <v>41618</v>
      </c>
      <c r="E3742">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23.395400000000002</v>
      </c>
    </row>
    <row r="3743" spans="1:22" x14ac:dyDescent="0.3">
      <c r="A3743">
        <v>3742</v>
      </c>
      <c r="B3743" t="s">
        <v>6895</v>
      </c>
      <c r="C3743">
        <v>2013</v>
      </c>
      <c r="D3743">
        <v>41289</v>
      </c>
      <c r="E3743">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3">
      <c r="A3744">
        <v>3743</v>
      </c>
      <c r="B3744" t="s">
        <v>6895</v>
      </c>
      <c r="C3744">
        <v>2013</v>
      </c>
      <c r="D3744">
        <v>41289</v>
      </c>
      <c r="E3744">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28.857599999999998</v>
      </c>
    </row>
    <row r="3745" spans="1:22" x14ac:dyDescent="0.3">
      <c r="A3745">
        <v>3744</v>
      </c>
      <c r="B3745" t="s">
        <v>6895</v>
      </c>
      <c r="C3745">
        <v>2013</v>
      </c>
      <c r="D3745">
        <v>41289</v>
      </c>
      <c r="E3745">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3">
      <c r="A3746">
        <v>3745</v>
      </c>
      <c r="B3746" t="s">
        <v>6896</v>
      </c>
      <c r="C3746">
        <v>2011</v>
      </c>
      <c r="D3746">
        <v>40840</v>
      </c>
      <c r="E3746">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11.850000000000001</v>
      </c>
      <c r="T3746">
        <v>3</v>
      </c>
      <c r="U3746">
        <v>0</v>
      </c>
      <c r="V3746">
        <v>3.7919999999999994</v>
      </c>
    </row>
    <row r="3747" spans="1:22" x14ac:dyDescent="0.3">
      <c r="A3747">
        <v>3746</v>
      </c>
      <c r="B3747" t="s">
        <v>6898</v>
      </c>
      <c r="C3747">
        <v>2013</v>
      </c>
      <c r="D3747">
        <v>41541</v>
      </c>
      <c r="E3747">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3">
      <c r="A3748">
        <v>3747</v>
      </c>
      <c r="B3748" t="s">
        <v>6898</v>
      </c>
      <c r="C3748">
        <v>2013</v>
      </c>
      <c r="D3748">
        <v>41541</v>
      </c>
      <c r="E3748">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368.96999999999997</v>
      </c>
      <c r="T3748">
        <v>3</v>
      </c>
      <c r="U3748">
        <v>0</v>
      </c>
      <c r="V3748">
        <v>81.173400000000001</v>
      </c>
    </row>
    <row r="3749" spans="1:22" x14ac:dyDescent="0.3">
      <c r="A3749">
        <v>3748</v>
      </c>
      <c r="B3749" t="s">
        <v>6899</v>
      </c>
      <c r="C3749">
        <v>2014</v>
      </c>
      <c r="D3749">
        <v>41879</v>
      </c>
      <c r="E3749">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3">
      <c r="A3750">
        <v>3749</v>
      </c>
      <c r="B3750" t="s">
        <v>6899</v>
      </c>
      <c r="C3750">
        <v>2014</v>
      </c>
      <c r="D3750">
        <v>41879</v>
      </c>
      <c r="E3750">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3">
      <c r="A3751">
        <v>3750</v>
      </c>
      <c r="B3751" t="s">
        <v>6899</v>
      </c>
      <c r="C3751">
        <v>2014</v>
      </c>
      <c r="D3751">
        <v>41879</v>
      </c>
      <c r="E375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3">
      <c r="A3752">
        <v>3751</v>
      </c>
      <c r="B3752" t="s">
        <v>6899</v>
      </c>
      <c r="C3752">
        <v>2014</v>
      </c>
      <c r="D3752">
        <v>41879</v>
      </c>
      <c r="E3752">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8.2359999999999989</v>
      </c>
    </row>
    <row r="3753" spans="1:22" x14ac:dyDescent="0.3">
      <c r="A3753">
        <v>3752</v>
      </c>
      <c r="B3753" t="s">
        <v>6899</v>
      </c>
      <c r="C3753">
        <v>2014</v>
      </c>
      <c r="D3753">
        <v>41879</v>
      </c>
      <c r="E3753">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230.28000000000003</v>
      </c>
      <c r="T3753">
        <v>3</v>
      </c>
      <c r="U3753">
        <v>0.2</v>
      </c>
      <c r="V3753">
        <v>23.027999999999992</v>
      </c>
    </row>
    <row r="3754" spans="1:22" x14ac:dyDescent="0.3">
      <c r="A3754">
        <v>3753</v>
      </c>
      <c r="B3754" t="s">
        <v>6899</v>
      </c>
      <c r="C3754">
        <v>2014</v>
      </c>
      <c r="D3754">
        <v>41879</v>
      </c>
      <c r="E3754">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56.977199999999996</v>
      </c>
    </row>
    <row r="3755" spans="1:22" x14ac:dyDescent="0.3">
      <c r="A3755">
        <v>3754</v>
      </c>
      <c r="B3755" t="s">
        <v>6899</v>
      </c>
      <c r="C3755">
        <v>2014</v>
      </c>
      <c r="D3755">
        <v>41879</v>
      </c>
      <c r="E3755">
        <v>41881</v>
      </c>
      <c r="F3755" t="s">
        <v>23</v>
      </c>
      <c r="G3755" t="s">
        <v>958</v>
      </c>
      <c r="H3755" t="s">
        <v>959</v>
      </c>
      <c r="I3755" t="s">
        <v>41</v>
      </c>
      <c r="J3755" t="s">
        <v>27</v>
      </c>
      <c r="K3755" t="s">
        <v>1027</v>
      </c>
      <c r="L3755" t="s">
        <v>43</v>
      </c>
      <c r="M3755">
        <v>90301</v>
      </c>
      <c r="N3755" t="s">
        <v>44</v>
      </c>
      <c r="O3755" t="s">
        <v>516</v>
      </c>
      <c r="P3755" t="s">
        <v>46</v>
      </c>
      <c r="Q3755" t="s">
        <v>75</v>
      </c>
      <c r="R3755" t="s">
        <v>517</v>
      </c>
      <c r="S3755">
        <v>841.5680000000001</v>
      </c>
      <c r="T3755">
        <v>2</v>
      </c>
      <c r="U3755">
        <v>0.2</v>
      </c>
      <c r="V3755">
        <v>294.54879999999991</v>
      </c>
    </row>
    <row r="3756" spans="1:22" x14ac:dyDescent="0.3">
      <c r="A3756">
        <v>3755</v>
      </c>
      <c r="B3756" t="s">
        <v>6899</v>
      </c>
      <c r="C3756">
        <v>2014</v>
      </c>
      <c r="D3756">
        <v>41879</v>
      </c>
      <c r="E3756">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354.90000000000003</v>
      </c>
      <c r="T3756">
        <v>5</v>
      </c>
      <c r="U3756">
        <v>0</v>
      </c>
      <c r="V3756">
        <v>17.744999999999962</v>
      </c>
    </row>
    <row r="3757" spans="1:22" x14ac:dyDescent="0.3">
      <c r="A3757">
        <v>3756</v>
      </c>
      <c r="B3757" t="s">
        <v>6900</v>
      </c>
      <c r="C3757">
        <v>2013</v>
      </c>
      <c r="D3757">
        <v>41337</v>
      </c>
      <c r="E3757">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15.509199999999998</v>
      </c>
    </row>
    <row r="3758" spans="1:22" x14ac:dyDescent="0.3">
      <c r="A3758">
        <v>3757</v>
      </c>
      <c r="B3758" t="s">
        <v>6900</v>
      </c>
      <c r="C3758">
        <v>2013</v>
      </c>
      <c r="D3758">
        <v>41337</v>
      </c>
      <c r="E3758">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563.42999999999984</v>
      </c>
      <c r="T3758">
        <v>5</v>
      </c>
      <c r="U3758">
        <v>0.3</v>
      </c>
      <c r="V3758">
        <v>-56.343000000000018</v>
      </c>
    </row>
    <row r="3759" spans="1:22" x14ac:dyDescent="0.3">
      <c r="A3759">
        <v>3758</v>
      </c>
      <c r="B3759" t="s">
        <v>6904</v>
      </c>
      <c r="C3759">
        <v>2013</v>
      </c>
      <c r="D3759">
        <v>41334</v>
      </c>
      <c r="E3759">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8.3328000000000024</v>
      </c>
    </row>
    <row r="3760" spans="1:22" x14ac:dyDescent="0.3">
      <c r="A3760">
        <v>3759</v>
      </c>
      <c r="B3760" t="s">
        <v>6905</v>
      </c>
      <c r="C3760">
        <v>2012</v>
      </c>
      <c r="D3760">
        <v>41170</v>
      </c>
      <c r="E3760">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5.4895999999999994</v>
      </c>
    </row>
    <row r="3761" spans="1:22" x14ac:dyDescent="0.3">
      <c r="A3761">
        <v>3760</v>
      </c>
      <c r="B3761" t="s">
        <v>6905</v>
      </c>
      <c r="C3761">
        <v>2012</v>
      </c>
      <c r="D3761">
        <v>41170</v>
      </c>
      <c r="E376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5.0699999999999985</v>
      </c>
    </row>
    <row r="3762" spans="1:22" x14ac:dyDescent="0.3">
      <c r="A3762">
        <v>3761</v>
      </c>
      <c r="B3762" t="s">
        <v>6905</v>
      </c>
      <c r="C3762">
        <v>2012</v>
      </c>
      <c r="D3762">
        <v>41170</v>
      </c>
      <c r="E3762">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10.248000000000001</v>
      </c>
    </row>
    <row r="3763" spans="1:22" x14ac:dyDescent="0.3">
      <c r="A3763">
        <v>3762</v>
      </c>
      <c r="B3763" t="s">
        <v>6906</v>
      </c>
      <c r="C3763">
        <v>2014</v>
      </c>
      <c r="D3763">
        <v>41772</v>
      </c>
      <c r="E3763">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42.047999999999995</v>
      </c>
    </row>
    <row r="3764" spans="1:22" x14ac:dyDescent="0.3">
      <c r="A3764">
        <v>3763</v>
      </c>
      <c r="B3764" t="s">
        <v>6907</v>
      </c>
      <c r="C3764">
        <v>2013</v>
      </c>
      <c r="D3764">
        <v>41500</v>
      </c>
      <c r="E3764">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24.195999999999998</v>
      </c>
    </row>
    <row r="3765" spans="1:22" x14ac:dyDescent="0.3">
      <c r="A3765">
        <v>3764</v>
      </c>
      <c r="B3765" t="s">
        <v>6907</v>
      </c>
      <c r="C3765">
        <v>2013</v>
      </c>
      <c r="D3765">
        <v>41500</v>
      </c>
      <c r="E3765">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4.1747999999999994</v>
      </c>
    </row>
    <row r="3766" spans="1:22" x14ac:dyDescent="0.3">
      <c r="A3766">
        <v>3765</v>
      </c>
      <c r="B3766" t="s">
        <v>6909</v>
      </c>
      <c r="C3766">
        <v>2014</v>
      </c>
      <c r="D3766">
        <v>41696</v>
      </c>
      <c r="E3766">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1.7879999999999996</v>
      </c>
      <c r="T3766">
        <v>3</v>
      </c>
      <c r="U3766">
        <v>0.8</v>
      </c>
      <c r="V3766">
        <v>-3.0396000000000001</v>
      </c>
    </row>
    <row r="3767" spans="1:22" x14ac:dyDescent="0.3">
      <c r="A3767">
        <v>3766</v>
      </c>
      <c r="B3767" t="s">
        <v>6910</v>
      </c>
      <c r="C3767">
        <v>2013</v>
      </c>
      <c r="D3767">
        <v>41355</v>
      </c>
      <c r="E3767">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-1.4196000000000097</v>
      </c>
    </row>
    <row r="3768" spans="1:22" x14ac:dyDescent="0.3">
      <c r="A3768">
        <v>3767</v>
      </c>
      <c r="B3768" t="s">
        <v>6910</v>
      </c>
      <c r="C3768">
        <v>2013</v>
      </c>
      <c r="D3768">
        <v>41355</v>
      </c>
      <c r="E3768">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3">
      <c r="A3769">
        <v>3768</v>
      </c>
      <c r="B3769" t="s">
        <v>6911</v>
      </c>
      <c r="C3769">
        <v>2012</v>
      </c>
      <c r="D3769">
        <v>41251</v>
      </c>
      <c r="E3769">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119.96000000000001</v>
      </c>
      <c r="T3769">
        <v>5</v>
      </c>
      <c r="U3769">
        <v>0.2</v>
      </c>
      <c r="V3769">
        <v>11.996000000000002</v>
      </c>
    </row>
    <row r="3770" spans="1:22" x14ac:dyDescent="0.3">
      <c r="A3770">
        <v>3769</v>
      </c>
      <c r="B3770" t="s">
        <v>6912</v>
      </c>
      <c r="C3770">
        <v>2011</v>
      </c>
      <c r="D3770">
        <v>40893</v>
      </c>
      <c r="E3770">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1013.8320000000001</v>
      </c>
      <c r="T3770">
        <v>9</v>
      </c>
      <c r="U3770">
        <v>0.2</v>
      </c>
      <c r="V3770">
        <v>101.38319999999999</v>
      </c>
    </row>
    <row r="3771" spans="1:22" x14ac:dyDescent="0.3">
      <c r="A3771">
        <v>3770</v>
      </c>
      <c r="B3771" t="s">
        <v>6912</v>
      </c>
      <c r="C3771">
        <v>2011</v>
      </c>
      <c r="D3771">
        <v>40893</v>
      </c>
      <c r="E377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3">
      <c r="A3772">
        <v>3771</v>
      </c>
      <c r="B3772" t="s">
        <v>6913</v>
      </c>
      <c r="C3772">
        <v>2013</v>
      </c>
      <c r="D3772">
        <v>41626</v>
      </c>
      <c r="E3772">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-325.57200000000023</v>
      </c>
    </row>
    <row r="3773" spans="1:22" x14ac:dyDescent="0.3">
      <c r="A3773">
        <v>3772</v>
      </c>
      <c r="B3773" t="s">
        <v>6914</v>
      </c>
      <c r="C3773">
        <v>2013</v>
      </c>
      <c r="D3773">
        <v>41407</v>
      </c>
      <c r="E3773">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-19.562399999999997</v>
      </c>
    </row>
    <row r="3774" spans="1:22" x14ac:dyDescent="0.3">
      <c r="A3774">
        <v>3773</v>
      </c>
      <c r="B3774" t="s">
        <v>6915</v>
      </c>
      <c r="C3774">
        <v>2011</v>
      </c>
      <c r="D3774">
        <v>40761</v>
      </c>
      <c r="E3774">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22.647599999999997</v>
      </c>
    </row>
    <row r="3775" spans="1:22" x14ac:dyDescent="0.3">
      <c r="A3775">
        <v>3774</v>
      </c>
      <c r="B3775" t="s">
        <v>6916</v>
      </c>
      <c r="C3775">
        <v>2011</v>
      </c>
      <c r="D3775">
        <v>40644</v>
      </c>
      <c r="E3775">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v>
      </c>
      <c r="T3775">
        <v>3</v>
      </c>
      <c r="U3775">
        <v>0.2</v>
      </c>
      <c r="V3775">
        <v>2.3327999999999998</v>
      </c>
    </row>
    <row r="3776" spans="1:22" x14ac:dyDescent="0.3">
      <c r="A3776">
        <v>3775</v>
      </c>
      <c r="B3776" t="s">
        <v>6916</v>
      </c>
      <c r="C3776">
        <v>2011</v>
      </c>
      <c r="D3776">
        <v>40644</v>
      </c>
      <c r="E3776">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383.97600000000006</v>
      </c>
      <c r="T3776">
        <v>3</v>
      </c>
      <c r="U3776">
        <v>0.2</v>
      </c>
      <c r="V3776">
        <v>81.59490000000001</v>
      </c>
    </row>
    <row r="3777" spans="1:22" x14ac:dyDescent="0.3">
      <c r="A3777">
        <v>3776</v>
      </c>
      <c r="B3777" t="s">
        <v>6916</v>
      </c>
      <c r="C3777">
        <v>2011</v>
      </c>
      <c r="D3777">
        <v>40644</v>
      </c>
      <c r="E3777">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10.368000000000002</v>
      </c>
      <c r="T3777">
        <v>2</v>
      </c>
      <c r="U3777">
        <v>0.2</v>
      </c>
      <c r="V3777">
        <v>3.6288</v>
      </c>
    </row>
    <row r="3778" spans="1:22" x14ac:dyDescent="0.3">
      <c r="A3778">
        <v>3777</v>
      </c>
      <c r="B3778" t="s">
        <v>6916</v>
      </c>
      <c r="C3778">
        <v>2011</v>
      </c>
      <c r="D3778">
        <v>40644</v>
      </c>
      <c r="E3778">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41.992999999999995</v>
      </c>
    </row>
    <row r="3779" spans="1:22" x14ac:dyDescent="0.3">
      <c r="A3779">
        <v>3778</v>
      </c>
      <c r="B3779" t="s">
        <v>6921</v>
      </c>
      <c r="C3779">
        <v>2012</v>
      </c>
      <c r="D3779">
        <v>41032</v>
      </c>
      <c r="E3779">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106.54079999999999</v>
      </c>
    </row>
    <row r="3780" spans="1:22" x14ac:dyDescent="0.3">
      <c r="A3780">
        <v>3779</v>
      </c>
      <c r="B3780" t="s">
        <v>6923</v>
      </c>
      <c r="C3780">
        <v>2014</v>
      </c>
      <c r="D3780">
        <v>41974</v>
      </c>
      <c r="E3780">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8.9969999999999892</v>
      </c>
    </row>
    <row r="3781" spans="1:22" x14ac:dyDescent="0.3">
      <c r="A3781">
        <v>3780</v>
      </c>
      <c r="B3781" t="s">
        <v>6924</v>
      </c>
      <c r="C3781">
        <v>2014</v>
      </c>
      <c r="D3781">
        <v>41687</v>
      </c>
      <c r="E378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18.211199999999998</v>
      </c>
    </row>
    <row r="3782" spans="1:22" x14ac:dyDescent="0.3">
      <c r="A3782">
        <v>3781</v>
      </c>
      <c r="B3782" t="s">
        <v>6925</v>
      </c>
      <c r="C3782">
        <v>2011</v>
      </c>
      <c r="D3782">
        <v>40863</v>
      </c>
      <c r="E3782">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10.958399999999983</v>
      </c>
    </row>
    <row r="3783" spans="1:22" x14ac:dyDescent="0.3">
      <c r="A3783">
        <v>3782</v>
      </c>
      <c r="B3783" t="s">
        <v>6927</v>
      </c>
      <c r="C3783">
        <v>2012</v>
      </c>
      <c r="D3783">
        <v>41099</v>
      </c>
      <c r="E3783">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269.98199999999997</v>
      </c>
      <c r="T3783">
        <v>3</v>
      </c>
      <c r="U3783">
        <v>0.4</v>
      </c>
      <c r="V3783">
        <v>40.497299999999996</v>
      </c>
    </row>
    <row r="3784" spans="1:22" x14ac:dyDescent="0.3">
      <c r="A3784">
        <v>3783</v>
      </c>
      <c r="B3784" t="s">
        <v>6928</v>
      </c>
      <c r="C3784">
        <v>2014</v>
      </c>
      <c r="D3784">
        <v>41957</v>
      </c>
      <c r="E3784">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3.3389999999999995</v>
      </c>
    </row>
    <row r="3785" spans="1:22" x14ac:dyDescent="0.3">
      <c r="A3785">
        <v>3784</v>
      </c>
      <c r="B3785" t="s">
        <v>6928</v>
      </c>
      <c r="C3785">
        <v>2014</v>
      </c>
      <c r="D3785">
        <v>41957</v>
      </c>
      <c r="E3785">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720.06400000000008</v>
      </c>
      <c r="T3785">
        <v>4</v>
      </c>
      <c r="U3785">
        <v>0.2</v>
      </c>
      <c r="V3785">
        <v>-63.005600000000015</v>
      </c>
    </row>
    <row r="3786" spans="1:22" x14ac:dyDescent="0.3">
      <c r="A3786">
        <v>3785</v>
      </c>
      <c r="B3786" t="s">
        <v>6929</v>
      </c>
      <c r="C3786">
        <v>2014</v>
      </c>
      <c r="D3786">
        <v>41852</v>
      </c>
      <c r="E3786">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41.424000000000007</v>
      </c>
      <c r="T3786">
        <v>2</v>
      </c>
      <c r="U3786">
        <v>0.2</v>
      </c>
      <c r="V3786">
        <v>8.2847999999999971</v>
      </c>
    </row>
    <row r="3787" spans="1:22" x14ac:dyDescent="0.3">
      <c r="A3787">
        <v>3786</v>
      </c>
      <c r="B3787" t="s">
        <v>6930</v>
      </c>
      <c r="C3787">
        <v>2014</v>
      </c>
      <c r="D3787">
        <v>42000</v>
      </c>
      <c r="E3787">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-2.6099999999999994</v>
      </c>
    </row>
    <row r="3788" spans="1:22" x14ac:dyDescent="0.3">
      <c r="A3788">
        <v>3787</v>
      </c>
      <c r="B3788" t="s">
        <v>6933</v>
      </c>
      <c r="C3788">
        <v>2013</v>
      </c>
      <c r="D3788">
        <v>41579</v>
      </c>
      <c r="E3788">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3">
      <c r="A3789">
        <v>3788</v>
      </c>
      <c r="B3789" t="s">
        <v>6934</v>
      </c>
      <c r="C3789">
        <v>2013</v>
      </c>
      <c r="D3789">
        <v>41522</v>
      </c>
      <c r="E3789">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1.0269000000000001</v>
      </c>
    </row>
    <row r="3790" spans="1:22" x14ac:dyDescent="0.3">
      <c r="A3790">
        <v>3789</v>
      </c>
      <c r="B3790" t="s">
        <v>6934</v>
      </c>
      <c r="C3790">
        <v>2013</v>
      </c>
      <c r="D3790">
        <v>41522</v>
      </c>
      <c r="E3790">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62.376000000000005</v>
      </c>
      <c r="T3790">
        <v>3</v>
      </c>
      <c r="U3790">
        <v>0.2</v>
      </c>
      <c r="V3790">
        <v>7.0172999999999952</v>
      </c>
    </row>
    <row r="3791" spans="1:22" x14ac:dyDescent="0.3">
      <c r="A3791">
        <v>3790</v>
      </c>
      <c r="B3791" t="s">
        <v>6935</v>
      </c>
      <c r="C3791">
        <v>2013</v>
      </c>
      <c r="D3791">
        <v>41382</v>
      </c>
      <c r="E379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29.049999999999997</v>
      </c>
      <c r="T3791">
        <v>5</v>
      </c>
      <c r="U3791">
        <v>0</v>
      </c>
      <c r="V3791">
        <v>9.0054999999999996</v>
      </c>
    </row>
    <row r="3792" spans="1:22" x14ac:dyDescent="0.3">
      <c r="A3792">
        <v>3791</v>
      </c>
      <c r="B3792" t="s">
        <v>6936</v>
      </c>
      <c r="C3792">
        <v>2011</v>
      </c>
      <c r="D3792">
        <v>40729</v>
      </c>
      <c r="E3792">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180.96000000000004</v>
      </c>
      <c r="T3792">
        <v>6</v>
      </c>
      <c r="U3792">
        <v>0.2</v>
      </c>
      <c r="V3792">
        <v>67.86</v>
      </c>
    </row>
    <row r="3793" spans="1:22" x14ac:dyDescent="0.3">
      <c r="A3793">
        <v>3792</v>
      </c>
      <c r="B3793" t="s">
        <v>6937</v>
      </c>
      <c r="C3793">
        <v>2012</v>
      </c>
      <c r="D3793">
        <v>40966</v>
      </c>
      <c r="E3793">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4.4190000000000005</v>
      </c>
      <c r="T3793">
        <v>3</v>
      </c>
      <c r="U3793">
        <v>0.7</v>
      </c>
      <c r="V3793">
        <v>-3.3879000000000001</v>
      </c>
    </row>
    <row r="3794" spans="1:22" x14ac:dyDescent="0.3">
      <c r="A3794">
        <v>3793</v>
      </c>
      <c r="B3794" t="s">
        <v>6937</v>
      </c>
      <c r="C3794">
        <v>2012</v>
      </c>
      <c r="D3794">
        <v>40966</v>
      </c>
      <c r="E3794">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2.2043999999999979</v>
      </c>
    </row>
    <row r="3795" spans="1:22" x14ac:dyDescent="0.3">
      <c r="A3795">
        <v>3794</v>
      </c>
      <c r="B3795" t="s">
        <v>6939</v>
      </c>
      <c r="C3795">
        <v>2012</v>
      </c>
      <c r="D3795">
        <v>41240</v>
      </c>
      <c r="E3795">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12.511800000000001</v>
      </c>
    </row>
    <row r="3796" spans="1:22" x14ac:dyDescent="0.3">
      <c r="A3796">
        <v>3795</v>
      </c>
      <c r="B3796" t="s">
        <v>6940</v>
      </c>
      <c r="C3796">
        <v>2011</v>
      </c>
      <c r="D3796">
        <v>40571</v>
      </c>
      <c r="E3796">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14.307499999999997</v>
      </c>
    </row>
    <row r="3797" spans="1:22" x14ac:dyDescent="0.3">
      <c r="A3797">
        <v>3796</v>
      </c>
      <c r="B3797" t="s">
        <v>6940</v>
      </c>
      <c r="C3797">
        <v>2011</v>
      </c>
      <c r="D3797">
        <v>40571</v>
      </c>
      <c r="E3797">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-16.649999999999991</v>
      </c>
    </row>
    <row r="3798" spans="1:22" x14ac:dyDescent="0.3">
      <c r="A3798">
        <v>3797</v>
      </c>
      <c r="B3798" t="s">
        <v>6940</v>
      </c>
      <c r="C3798">
        <v>2011</v>
      </c>
      <c r="D3798">
        <v>40571</v>
      </c>
      <c r="E3798">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12.025199999999998</v>
      </c>
    </row>
    <row r="3799" spans="1:22" x14ac:dyDescent="0.3">
      <c r="A3799">
        <v>3798</v>
      </c>
      <c r="B3799" t="s">
        <v>6947</v>
      </c>
      <c r="C3799">
        <v>2014</v>
      </c>
      <c r="D3799">
        <v>41906</v>
      </c>
      <c r="E3799">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88.073999999999984</v>
      </c>
    </row>
    <row r="3800" spans="1:22" x14ac:dyDescent="0.3">
      <c r="A3800">
        <v>3799</v>
      </c>
      <c r="B3800" t="s">
        <v>6948</v>
      </c>
      <c r="C3800">
        <v>2014</v>
      </c>
      <c r="D3800">
        <v>41948</v>
      </c>
      <c r="E3800">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-192.04680000000008</v>
      </c>
    </row>
    <row r="3801" spans="1:22" x14ac:dyDescent="0.3">
      <c r="A3801">
        <v>3800</v>
      </c>
      <c r="B3801" t="s">
        <v>6948</v>
      </c>
      <c r="C3801">
        <v>2014</v>
      </c>
      <c r="D3801">
        <v>41948</v>
      </c>
      <c r="E380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118.99650000000003</v>
      </c>
    </row>
    <row r="3802" spans="1:22" x14ac:dyDescent="0.3">
      <c r="A3802">
        <v>3801</v>
      </c>
      <c r="B3802" t="s">
        <v>6949</v>
      </c>
      <c r="C3802">
        <v>2013</v>
      </c>
      <c r="D3802">
        <v>41562</v>
      </c>
      <c r="E3802">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102.59200000000001</v>
      </c>
      <c r="T3802">
        <v>1</v>
      </c>
      <c r="U3802">
        <v>0.2</v>
      </c>
      <c r="V3802">
        <v>10.2592</v>
      </c>
    </row>
    <row r="3803" spans="1:22" x14ac:dyDescent="0.3">
      <c r="A3803">
        <v>3802</v>
      </c>
      <c r="B3803" t="s">
        <v>6949</v>
      </c>
      <c r="C3803">
        <v>2013</v>
      </c>
      <c r="D3803">
        <v>41562</v>
      </c>
      <c r="E3803">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5.9597999999999995</v>
      </c>
    </row>
    <row r="3804" spans="1:22" x14ac:dyDescent="0.3">
      <c r="A3804">
        <v>3803</v>
      </c>
      <c r="B3804" t="s">
        <v>6949</v>
      </c>
      <c r="C3804">
        <v>2013</v>
      </c>
      <c r="D3804">
        <v>41562</v>
      </c>
      <c r="E3804">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33.721199999999996</v>
      </c>
    </row>
    <row r="3805" spans="1:22" x14ac:dyDescent="0.3">
      <c r="A3805">
        <v>3804</v>
      </c>
      <c r="B3805" t="s">
        <v>6949</v>
      </c>
      <c r="C3805">
        <v>2013</v>
      </c>
      <c r="D3805">
        <v>41562</v>
      </c>
      <c r="E3805">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v>
      </c>
    </row>
    <row r="3806" spans="1:22" x14ac:dyDescent="0.3">
      <c r="A3806">
        <v>3805</v>
      </c>
      <c r="B3806" t="s">
        <v>6949</v>
      </c>
      <c r="C3806">
        <v>2013</v>
      </c>
      <c r="D3806">
        <v>41562</v>
      </c>
      <c r="E3806">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13.127999999999998</v>
      </c>
    </row>
    <row r="3807" spans="1:22" x14ac:dyDescent="0.3">
      <c r="A3807">
        <v>3806</v>
      </c>
      <c r="B3807" t="s">
        <v>6949</v>
      </c>
      <c r="C3807">
        <v>2013</v>
      </c>
      <c r="D3807">
        <v>41562</v>
      </c>
      <c r="E3807">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14.681999999999999</v>
      </c>
    </row>
    <row r="3808" spans="1:22" x14ac:dyDescent="0.3">
      <c r="A3808">
        <v>3807</v>
      </c>
      <c r="B3808" t="s">
        <v>6954</v>
      </c>
      <c r="C3808">
        <v>2012</v>
      </c>
      <c r="D3808">
        <v>41225</v>
      </c>
      <c r="E3808">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1.3229999999999991</v>
      </c>
    </row>
    <row r="3809" spans="1:22" x14ac:dyDescent="0.3">
      <c r="A3809">
        <v>3808</v>
      </c>
      <c r="B3809" t="s">
        <v>6954</v>
      </c>
      <c r="C3809">
        <v>2012</v>
      </c>
      <c r="D3809">
        <v>41225</v>
      </c>
      <c r="E3809">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5.2380000000000013</v>
      </c>
      <c r="T3809">
        <v>2</v>
      </c>
      <c r="U3809">
        <v>0.7</v>
      </c>
      <c r="V3809">
        <v>-4.0158000000000005</v>
      </c>
    </row>
    <row r="3810" spans="1:22" x14ac:dyDescent="0.3">
      <c r="A3810">
        <v>3809</v>
      </c>
      <c r="B3810" t="s">
        <v>6954</v>
      </c>
      <c r="C3810">
        <v>2012</v>
      </c>
      <c r="D3810">
        <v>41225</v>
      </c>
      <c r="E3810">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-3.7295999999999996</v>
      </c>
    </row>
    <row r="3811" spans="1:22" x14ac:dyDescent="0.3">
      <c r="A3811">
        <v>3810</v>
      </c>
      <c r="B3811" t="s">
        <v>6954</v>
      </c>
      <c r="C3811">
        <v>2012</v>
      </c>
      <c r="D3811">
        <v>41225</v>
      </c>
      <c r="E381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-72.039000000000044</v>
      </c>
    </row>
    <row r="3812" spans="1:22" x14ac:dyDescent="0.3">
      <c r="A3812">
        <v>3811</v>
      </c>
      <c r="B3812" t="s">
        <v>6954</v>
      </c>
      <c r="C3812">
        <v>2012</v>
      </c>
      <c r="D3812">
        <v>41225</v>
      </c>
      <c r="E3812">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10.079200000000007</v>
      </c>
    </row>
    <row r="3813" spans="1:22" x14ac:dyDescent="0.3">
      <c r="A3813">
        <v>3812</v>
      </c>
      <c r="B3813" t="s">
        <v>6954</v>
      </c>
      <c r="C3813">
        <v>2012</v>
      </c>
      <c r="D3813">
        <v>41225</v>
      </c>
      <c r="E3813">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146.13600000000002</v>
      </c>
      <c r="T3813">
        <v>3</v>
      </c>
      <c r="U3813">
        <v>0.2</v>
      </c>
      <c r="V3813">
        <v>16.440299999999986</v>
      </c>
    </row>
    <row r="3814" spans="1:22" x14ac:dyDescent="0.3">
      <c r="A3814">
        <v>3813</v>
      </c>
      <c r="B3814" t="s">
        <v>6957</v>
      </c>
      <c r="C3814">
        <v>2014</v>
      </c>
      <c r="D3814">
        <v>41704</v>
      </c>
      <c r="E3814">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11.778199999999998</v>
      </c>
    </row>
    <row r="3815" spans="1:22" x14ac:dyDescent="0.3">
      <c r="A3815">
        <v>3814</v>
      </c>
      <c r="B3815" t="s">
        <v>6960</v>
      </c>
      <c r="C3815">
        <v>2012</v>
      </c>
      <c r="D3815">
        <v>41218</v>
      </c>
      <c r="E3815">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6.4427999999999992</v>
      </c>
    </row>
    <row r="3816" spans="1:22" x14ac:dyDescent="0.3">
      <c r="A3816">
        <v>3815</v>
      </c>
      <c r="B3816" t="s">
        <v>6961</v>
      </c>
      <c r="C3816">
        <v>2013</v>
      </c>
      <c r="D3816">
        <v>41464</v>
      </c>
      <c r="E3816">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823.96000000000015</v>
      </c>
      <c r="T3816">
        <v>5</v>
      </c>
      <c r="U3816">
        <v>0.2</v>
      </c>
      <c r="V3816">
        <v>51.497499999999974</v>
      </c>
    </row>
    <row r="3817" spans="1:22" x14ac:dyDescent="0.3">
      <c r="A3817">
        <v>3816</v>
      </c>
      <c r="B3817" t="s">
        <v>6961</v>
      </c>
      <c r="C3817">
        <v>2013</v>
      </c>
      <c r="D3817">
        <v>41464</v>
      </c>
      <c r="E3817">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15.984000000000002</v>
      </c>
      <c r="T3817">
        <v>2</v>
      </c>
      <c r="U3817">
        <v>0.2</v>
      </c>
      <c r="V3817">
        <v>4.9949999999999992</v>
      </c>
    </row>
    <row r="3818" spans="1:22" x14ac:dyDescent="0.3">
      <c r="A3818">
        <v>3817</v>
      </c>
      <c r="B3818" t="s">
        <v>6962</v>
      </c>
      <c r="C3818">
        <v>2012</v>
      </c>
      <c r="D3818">
        <v>41167</v>
      </c>
      <c r="E3818">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3">
      <c r="A3819">
        <v>3818</v>
      </c>
      <c r="B3819" t="s">
        <v>6962</v>
      </c>
      <c r="C3819">
        <v>2012</v>
      </c>
      <c r="D3819">
        <v>41167</v>
      </c>
      <c r="E3819">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3">
      <c r="A3820">
        <v>3819</v>
      </c>
      <c r="B3820" t="s">
        <v>6962</v>
      </c>
      <c r="C3820">
        <v>2012</v>
      </c>
      <c r="D3820">
        <v>41167</v>
      </c>
      <c r="E3820">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306.48939999999988</v>
      </c>
    </row>
    <row r="3821" spans="1:22" x14ac:dyDescent="0.3">
      <c r="A3821">
        <v>3820</v>
      </c>
      <c r="B3821" t="s">
        <v>6963</v>
      </c>
      <c r="C3821">
        <v>2014</v>
      </c>
      <c r="D3821">
        <v>41922</v>
      </c>
      <c r="E382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4.3253999999999984</v>
      </c>
    </row>
    <row r="3822" spans="1:22" x14ac:dyDescent="0.3">
      <c r="A3822">
        <v>3821</v>
      </c>
      <c r="B3822" t="s">
        <v>6963</v>
      </c>
      <c r="C3822">
        <v>2014</v>
      </c>
      <c r="D3822">
        <v>41922</v>
      </c>
      <c r="E3822">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v>
      </c>
    </row>
    <row r="3823" spans="1:22" x14ac:dyDescent="0.3">
      <c r="A3823">
        <v>3822</v>
      </c>
      <c r="B3823" t="s">
        <v>6963</v>
      </c>
      <c r="C3823">
        <v>2014</v>
      </c>
      <c r="D3823">
        <v>41922</v>
      </c>
      <c r="E3823">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3">
      <c r="A3824">
        <v>3823</v>
      </c>
      <c r="B3824" t="s">
        <v>6963</v>
      </c>
      <c r="C3824">
        <v>2014</v>
      </c>
      <c r="D3824">
        <v>41922</v>
      </c>
      <c r="E3824">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18.240000000000002</v>
      </c>
      <c r="T3824">
        <v>6</v>
      </c>
      <c r="U3824">
        <v>0.2</v>
      </c>
      <c r="V3824">
        <v>6.1560000000000006</v>
      </c>
    </row>
    <row r="3825" spans="1:22" x14ac:dyDescent="0.3">
      <c r="A3825">
        <v>3824</v>
      </c>
      <c r="B3825" t="s">
        <v>6966</v>
      </c>
      <c r="C3825">
        <v>2012</v>
      </c>
      <c r="D3825">
        <v>41166</v>
      </c>
      <c r="E3825">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991.19999999999993</v>
      </c>
      <c r="T3825">
        <v>6</v>
      </c>
      <c r="U3825">
        <v>0</v>
      </c>
      <c r="V3825">
        <v>257.71199999999999</v>
      </c>
    </row>
    <row r="3826" spans="1:22" x14ac:dyDescent="0.3">
      <c r="A3826">
        <v>3825</v>
      </c>
      <c r="B3826" t="s">
        <v>6966</v>
      </c>
      <c r="C3826">
        <v>2012</v>
      </c>
      <c r="D3826">
        <v>41166</v>
      </c>
      <c r="E3826">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3">
      <c r="A3827">
        <v>3826</v>
      </c>
      <c r="B3827" t="s">
        <v>6966</v>
      </c>
      <c r="C3827">
        <v>2012</v>
      </c>
      <c r="D3827">
        <v>41166</v>
      </c>
      <c r="E3827">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3">
      <c r="A3828">
        <v>3827</v>
      </c>
      <c r="B3828" t="s">
        <v>6967</v>
      </c>
      <c r="C3828">
        <v>2011</v>
      </c>
      <c r="D3828">
        <v>40823</v>
      </c>
      <c r="E3828">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10.744000000000007</v>
      </c>
    </row>
    <row r="3829" spans="1:22" x14ac:dyDescent="0.3">
      <c r="A3829">
        <v>3828</v>
      </c>
      <c r="B3829" t="s">
        <v>6968</v>
      </c>
      <c r="C3829">
        <v>2014</v>
      </c>
      <c r="D3829">
        <v>41767</v>
      </c>
      <c r="E3829">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423.00849999999997</v>
      </c>
    </row>
    <row r="3830" spans="1:22" x14ac:dyDescent="0.3">
      <c r="A3830">
        <v>3829</v>
      </c>
      <c r="B3830" t="s">
        <v>6968</v>
      </c>
      <c r="C3830">
        <v>2014</v>
      </c>
      <c r="D3830">
        <v>41767</v>
      </c>
      <c r="E3830">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7.4591999999999992</v>
      </c>
    </row>
    <row r="3831" spans="1:22" x14ac:dyDescent="0.3">
      <c r="A3831">
        <v>3830</v>
      </c>
      <c r="B3831" t="s">
        <v>6968</v>
      </c>
      <c r="C3831">
        <v>2014</v>
      </c>
      <c r="D3831">
        <v>41767</v>
      </c>
      <c r="E383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119.19999999999999</v>
      </c>
    </row>
    <row r="3832" spans="1:22" x14ac:dyDescent="0.3">
      <c r="A3832">
        <v>3831</v>
      </c>
      <c r="B3832" t="s">
        <v>6968</v>
      </c>
      <c r="C3832">
        <v>2014</v>
      </c>
      <c r="D3832">
        <v>41767</v>
      </c>
      <c r="E3832">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18.460399999999986</v>
      </c>
    </row>
    <row r="3833" spans="1:22" x14ac:dyDescent="0.3">
      <c r="A3833">
        <v>3832</v>
      </c>
      <c r="B3833" t="s">
        <v>6969</v>
      </c>
      <c r="C3833">
        <v>2012</v>
      </c>
      <c r="D3833">
        <v>41227</v>
      </c>
      <c r="E3833">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26.648999999999997</v>
      </c>
    </row>
    <row r="3834" spans="1:22" x14ac:dyDescent="0.3">
      <c r="A3834">
        <v>3833</v>
      </c>
      <c r="B3834" t="s">
        <v>6969</v>
      </c>
      <c r="C3834">
        <v>2012</v>
      </c>
      <c r="D3834">
        <v>41227</v>
      </c>
      <c r="E3834">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3">
      <c r="A3835">
        <v>3834</v>
      </c>
      <c r="B3835" t="s">
        <v>6973</v>
      </c>
      <c r="C3835">
        <v>2011</v>
      </c>
      <c r="D3835">
        <v>40871</v>
      </c>
      <c r="E3835">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-209.99399999999991</v>
      </c>
    </row>
    <row r="3836" spans="1:22" x14ac:dyDescent="0.3">
      <c r="A3836">
        <v>3835</v>
      </c>
      <c r="B3836" t="s">
        <v>6973</v>
      </c>
      <c r="C3836">
        <v>2011</v>
      </c>
      <c r="D3836">
        <v>40871</v>
      </c>
      <c r="E3836">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-34.917600000000022</v>
      </c>
    </row>
    <row r="3837" spans="1:22" x14ac:dyDescent="0.3">
      <c r="A3837">
        <v>3836</v>
      </c>
      <c r="B3837" t="s">
        <v>6974</v>
      </c>
      <c r="C3837">
        <v>2011</v>
      </c>
      <c r="D3837">
        <v>40641</v>
      </c>
      <c r="E3837">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0.82879999999999987</v>
      </c>
    </row>
    <row r="3838" spans="1:22" x14ac:dyDescent="0.3">
      <c r="A3838">
        <v>3837</v>
      </c>
      <c r="B3838" t="s">
        <v>6974</v>
      </c>
      <c r="C3838">
        <v>2011</v>
      </c>
      <c r="D3838">
        <v>40641</v>
      </c>
      <c r="E3838">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19.008000000000003</v>
      </c>
      <c r="T3838">
        <v>3</v>
      </c>
      <c r="U3838">
        <v>0.2</v>
      </c>
      <c r="V3838">
        <v>6.8903999999999979</v>
      </c>
    </row>
    <row r="3839" spans="1:22" x14ac:dyDescent="0.3">
      <c r="A3839">
        <v>3838</v>
      </c>
      <c r="B3839" t="s">
        <v>6977</v>
      </c>
      <c r="C3839">
        <v>2011</v>
      </c>
      <c r="D3839">
        <v>40750</v>
      </c>
      <c r="E3839">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113.99799999999991</v>
      </c>
    </row>
    <row r="3840" spans="1:22" x14ac:dyDescent="0.3">
      <c r="A3840">
        <v>3839</v>
      </c>
      <c r="B3840" t="s">
        <v>6977</v>
      </c>
      <c r="C3840">
        <v>2011</v>
      </c>
      <c r="D3840">
        <v>40750</v>
      </c>
      <c r="E3840">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674.35200000000009</v>
      </c>
      <c r="T3840">
        <v>3</v>
      </c>
      <c r="U3840">
        <v>0.2</v>
      </c>
      <c r="V3840">
        <v>-109.58220000000011</v>
      </c>
    </row>
    <row r="3841" spans="1:22" x14ac:dyDescent="0.3">
      <c r="A3841">
        <v>3840</v>
      </c>
      <c r="B3841" t="s">
        <v>6977</v>
      </c>
      <c r="C3841">
        <v>2011</v>
      </c>
      <c r="D3841">
        <v>40750</v>
      </c>
      <c r="E384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36.182700000000004</v>
      </c>
    </row>
    <row r="3842" spans="1:22" x14ac:dyDescent="0.3">
      <c r="A3842">
        <v>3841</v>
      </c>
      <c r="B3842" t="s">
        <v>6977</v>
      </c>
      <c r="C3842">
        <v>2011</v>
      </c>
      <c r="D3842">
        <v>40750</v>
      </c>
      <c r="E3842">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3">
      <c r="A3843">
        <v>3842</v>
      </c>
      <c r="B3843" t="s">
        <v>6980</v>
      </c>
      <c r="C3843">
        <v>2011</v>
      </c>
      <c r="D3843">
        <v>40702</v>
      </c>
      <c r="E3843">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170.35200000000003</v>
      </c>
      <c r="T3843">
        <v>3</v>
      </c>
      <c r="U3843">
        <v>0.2</v>
      </c>
      <c r="V3843">
        <v>10.647000000000006</v>
      </c>
    </row>
    <row r="3844" spans="1:22" x14ac:dyDescent="0.3">
      <c r="A3844">
        <v>3843</v>
      </c>
      <c r="B3844" t="s">
        <v>6983</v>
      </c>
      <c r="C3844">
        <v>2011</v>
      </c>
      <c r="D3844">
        <v>40844</v>
      </c>
      <c r="E3844">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7.1840000000000011</v>
      </c>
      <c r="T3844">
        <v>2</v>
      </c>
      <c r="U3844">
        <v>0.2</v>
      </c>
      <c r="V3844">
        <v>2.2449999999999992</v>
      </c>
    </row>
    <row r="3845" spans="1:22" x14ac:dyDescent="0.3">
      <c r="A3845">
        <v>3844</v>
      </c>
      <c r="B3845" t="s">
        <v>6983</v>
      </c>
      <c r="C3845">
        <v>2011</v>
      </c>
      <c r="D3845">
        <v>40844</v>
      </c>
      <c r="E3845">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6.2800000000000189E-2</v>
      </c>
    </row>
    <row r="3846" spans="1:22" x14ac:dyDescent="0.3">
      <c r="A3846">
        <v>3845</v>
      </c>
      <c r="B3846" t="s">
        <v>6983</v>
      </c>
      <c r="C3846">
        <v>2011</v>
      </c>
      <c r="D3846">
        <v>40844</v>
      </c>
      <c r="E3846">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14.422200000000032</v>
      </c>
    </row>
    <row r="3847" spans="1:22" x14ac:dyDescent="0.3">
      <c r="A3847">
        <v>3846</v>
      </c>
      <c r="B3847" t="s">
        <v>6983</v>
      </c>
      <c r="C3847">
        <v>2011</v>
      </c>
      <c r="D3847">
        <v>40844</v>
      </c>
      <c r="E3847">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3">
      <c r="A3848">
        <v>3847</v>
      </c>
      <c r="B3848" t="s">
        <v>6983</v>
      </c>
      <c r="C3848">
        <v>2011</v>
      </c>
      <c r="D3848">
        <v>40844</v>
      </c>
      <c r="E3848">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3">
      <c r="A3849">
        <v>3848</v>
      </c>
      <c r="B3849" t="s">
        <v>6986</v>
      </c>
      <c r="C3849">
        <v>2014</v>
      </c>
      <c r="D3849">
        <v>41969</v>
      </c>
      <c r="E3849">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501.81000000000006</v>
      </c>
      <c r="T3849">
        <v>3</v>
      </c>
      <c r="U3849">
        <v>0</v>
      </c>
      <c r="V3849">
        <v>0</v>
      </c>
    </row>
    <row r="3850" spans="1:22" x14ac:dyDescent="0.3">
      <c r="A3850">
        <v>3849</v>
      </c>
      <c r="B3850" t="s">
        <v>6987</v>
      </c>
      <c r="C3850">
        <v>2014</v>
      </c>
      <c r="D3850">
        <v>41905</v>
      </c>
      <c r="E3850">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3">
      <c r="A3851">
        <v>3850</v>
      </c>
      <c r="B3851" t="s">
        <v>6987</v>
      </c>
      <c r="C3851">
        <v>2014</v>
      </c>
      <c r="D3851">
        <v>41905</v>
      </c>
      <c r="E385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15.378000000000004</v>
      </c>
    </row>
    <row r="3852" spans="1:22" x14ac:dyDescent="0.3">
      <c r="A3852">
        <v>3851</v>
      </c>
      <c r="B3852" t="s">
        <v>6990</v>
      </c>
      <c r="C3852">
        <v>2012</v>
      </c>
      <c r="D3852">
        <v>41247</v>
      </c>
      <c r="E3852">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40.401199999999996</v>
      </c>
    </row>
    <row r="3853" spans="1:22" x14ac:dyDescent="0.3">
      <c r="A3853">
        <v>3852</v>
      </c>
      <c r="B3853" t="s">
        <v>6991</v>
      </c>
      <c r="C3853">
        <v>2012</v>
      </c>
      <c r="D3853">
        <v>41173</v>
      </c>
      <c r="E3853">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14.500999999999991</v>
      </c>
    </row>
    <row r="3854" spans="1:22" x14ac:dyDescent="0.3">
      <c r="A3854">
        <v>3853</v>
      </c>
      <c r="B3854" t="s">
        <v>6994</v>
      </c>
      <c r="C3854">
        <v>2014</v>
      </c>
      <c r="D3854">
        <v>41970</v>
      </c>
      <c r="E3854">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33.567999999999991</v>
      </c>
      <c r="T3854">
        <v>8</v>
      </c>
      <c r="U3854">
        <v>0.8</v>
      </c>
      <c r="V3854">
        <v>-53.708800000000025</v>
      </c>
    </row>
    <row r="3855" spans="1:22" x14ac:dyDescent="0.3">
      <c r="A3855">
        <v>3854</v>
      </c>
      <c r="B3855" t="s">
        <v>6995</v>
      </c>
      <c r="C3855">
        <v>2014</v>
      </c>
      <c r="D3855">
        <v>41797</v>
      </c>
      <c r="E3855">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2.1780000000000004</v>
      </c>
    </row>
    <row r="3856" spans="1:22" x14ac:dyDescent="0.3">
      <c r="A3856">
        <v>3855</v>
      </c>
      <c r="B3856" t="s">
        <v>6995</v>
      </c>
      <c r="C3856">
        <v>2014</v>
      </c>
      <c r="D3856">
        <v>41797</v>
      </c>
      <c r="E3856">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26.400000000000002</v>
      </c>
      <c r="T3856">
        <v>5</v>
      </c>
      <c r="U3856">
        <v>0</v>
      </c>
      <c r="V3856">
        <v>0</v>
      </c>
    </row>
    <row r="3857" spans="1:22" x14ac:dyDescent="0.3">
      <c r="A3857">
        <v>3856</v>
      </c>
      <c r="B3857" t="s">
        <v>6998</v>
      </c>
      <c r="C3857">
        <v>2014</v>
      </c>
      <c r="D3857">
        <v>41936</v>
      </c>
      <c r="E3857">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3.5639999999999992</v>
      </c>
      <c r="T3857">
        <v>3</v>
      </c>
      <c r="U3857">
        <v>0.8</v>
      </c>
      <c r="V3857">
        <v>-6.2370000000000019</v>
      </c>
    </row>
    <row r="3858" spans="1:22" x14ac:dyDescent="0.3">
      <c r="A3858">
        <v>3857</v>
      </c>
      <c r="B3858" t="s">
        <v>6998</v>
      </c>
      <c r="C3858">
        <v>2014</v>
      </c>
      <c r="D3858">
        <v>41936</v>
      </c>
      <c r="E3858">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823.96000000000015</v>
      </c>
      <c r="T3858">
        <v>5</v>
      </c>
      <c r="U3858">
        <v>0.2</v>
      </c>
      <c r="V3858">
        <v>51.497499999999974</v>
      </c>
    </row>
    <row r="3859" spans="1:22" x14ac:dyDescent="0.3">
      <c r="A3859">
        <v>3858</v>
      </c>
      <c r="B3859" t="s">
        <v>6998</v>
      </c>
      <c r="C3859">
        <v>2014</v>
      </c>
      <c r="D3859">
        <v>41936</v>
      </c>
      <c r="E3859">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10.272000000000002</v>
      </c>
      <c r="T3859">
        <v>3</v>
      </c>
      <c r="U3859">
        <v>0.2</v>
      </c>
      <c r="V3859">
        <v>0.89880000000000004</v>
      </c>
    </row>
    <row r="3860" spans="1:22" x14ac:dyDescent="0.3">
      <c r="A3860">
        <v>3859</v>
      </c>
      <c r="B3860" t="s">
        <v>6999</v>
      </c>
      <c r="C3860">
        <v>2011</v>
      </c>
      <c r="D3860">
        <v>40897</v>
      </c>
      <c r="E3860">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447.94399999999996</v>
      </c>
      <c r="T3860">
        <v>7</v>
      </c>
      <c r="U3860">
        <v>0.2</v>
      </c>
      <c r="V3860">
        <v>89.588799999999992</v>
      </c>
    </row>
    <row r="3861" spans="1:22" x14ac:dyDescent="0.3">
      <c r="A3861">
        <v>3860</v>
      </c>
      <c r="B3861" t="s">
        <v>7003</v>
      </c>
      <c r="C3861">
        <v>2014</v>
      </c>
      <c r="D3861">
        <v>41688</v>
      </c>
      <c r="E386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3">
      <c r="A3862">
        <v>3861</v>
      </c>
      <c r="B3862" t="s">
        <v>7003</v>
      </c>
      <c r="C3862">
        <v>2014</v>
      </c>
      <c r="D3862">
        <v>41688</v>
      </c>
      <c r="E3862">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124.79200000000002</v>
      </c>
      <c r="T3862">
        <v>1</v>
      </c>
      <c r="U3862">
        <v>0.2</v>
      </c>
      <c r="V3862">
        <v>10.919299999999996</v>
      </c>
    </row>
    <row r="3863" spans="1:22" x14ac:dyDescent="0.3">
      <c r="A3863">
        <v>3862</v>
      </c>
      <c r="B3863" t="s">
        <v>7006</v>
      </c>
      <c r="C3863">
        <v>2011</v>
      </c>
      <c r="D3863">
        <v>40666</v>
      </c>
      <c r="E3863">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14.563799999999997</v>
      </c>
    </row>
    <row r="3864" spans="1:22" x14ac:dyDescent="0.3">
      <c r="A3864">
        <v>3863</v>
      </c>
      <c r="B3864" t="s">
        <v>7006</v>
      </c>
      <c r="C3864">
        <v>2011</v>
      </c>
      <c r="D3864">
        <v>40666</v>
      </c>
      <c r="E3864">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3.9497999999999998</v>
      </c>
    </row>
    <row r="3865" spans="1:22" x14ac:dyDescent="0.3">
      <c r="A3865">
        <v>3864</v>
      </c>
      <c r="B3865" t="s">
        <v>7009</v>
      </c>
      <c r="C3865">
        <v>2014</v>
      </c>
      <c r="D3865">
        <v>41930</v>
      </c>
      <c r="E3865">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3">
      <c r="A3866">
        <v>3865</v>
      </c>
      <c r="B3866" t="s">
        <v>7012</v>
      </c>
      <c r="C3866">
        <v>2012</v>
      </c>
      <c r="D3866">
        <v>41241</v>
      </c>
      <c r="E3866">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-182.35200000000003</v>
      </c>
    </row>
    <row r="3867" spans="1:22" x14ac:dyDescent="0.3">
      <c r="A3867">
        <v>3866</v>
      </c>
      <c r="B3867" t="s">
        <v>7016</v>
      </c>
      <c r="C3867">
        <v>2011</v>
      </c>
      <c r="D3867">
        <v>40751</v>
      </c>
      <c r="E3867">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38.080000000000013</v>
      </c>
    </row>
    <row r="3868" spans="1:22" x14ac:dyDescent="0.3">
      <c r="A3868">
        <v>3867</v>
      </c>
      <c r="B3868" t="s">
        <v>7017</v>
      </c>
      <c r="C3868">
        <v>2014</v>
      </c>
      <c r="D3868">
        <v>41753</v>
      </c>
      <c r="E3868">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55.922399999999996</v>
      </c>
    </row>
    <row r="3869" spans="1:22" x14ac:dyDescent="0.3">
      <c r="A3869">
        <v>3868</v>
      </c>
      <c r="B3869" t="s">
        <v>7018</v>
      </c>
      <c r="C3869">
        <v>2012</v>
      </c>
      <c r="D3869">
        <v>41205</v>
      </c>
      <c r="E3869">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63.777600000000007</v>
      </c>
    </row>
    <row r="3870" spans="1:22" x14ac:dyDescent="0.3">
      <c r="A3870">
        <v>3869</v>
      </c>
      <c r="B3870" t="s">
        <v>7018</v>
      </c>
      <c r="C3870">
        <v>2012</v>
      </c>
      <c r="D3870">
        <v>41205</v>
      </c>
      <c r="E3870">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240.78400000000002</v>
      </c>
      <c r="T3870">
        <v>1</v>
      </c>
      <c r="U3870">
        <v>0.2</v>
      </c>
      <c r="V3870">
        <v>27.088199999999965</v>
      </c>
    </row>
    <row r="3871" spans="1:22" x14ac:dyDescent="0.3">
      <c r="A3871">
        <v>3870</v>
      </c>
      <c r="B3871" t="s">
        <v>7018</v>
      </c>
      <c r="C3871">
        <v>2012</v>
      </c>
      <c r="D3871">
        <v>41205</v>
      </c>
      <c r="E387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191.96800000000002</v>
      </c>
      <c r="T3871">
        <v>7</v>
      </c>
      <c r="U3871">
        <v>0.2</v>
      </c>
      <c r="V3871">
        <v>16.797200000000004</v>
      </c>
    </row>
    <row r="3872" spans="1:22" x14ac:dyDescent="0.3">
      <c r="A3872">
        <v>3871</v>
      </c>
      <c r="B3872" t="s">
        <v>7018</v>
      </c>
      <c r="C3872">
        <v>2012</v>
      </c>
      <c r="D3872">
        <v>41205</v>
      </c>
      <c r="E3872">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5.6644000000000005</v>
      </c>
    </row>
    <row r="3873" spans="1:22" x14ac:dyDescent="0.3">
      <c r="A3873">
        <v>3872</v>
      </c>
      <c r="B3873" t="s">
        <v>7018</v>
      </c>
      <c r="C3873">
        <v>2012</v>
      </c>
      <c r="D3873">
        <v>41205</v>
      </c>
      <c r="E3873">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3">
      <c r="A3874">
        <v>3873</v>
      </c>
      <c r="B3874" t="s">
        <v>7018</v>
      </c>
      <c r="C3874">
        <v>2012</v>
      </c>
      <c r="D3874">
        <v>41205</v>
      </c>
      <c r="E3874">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842.35200000000009</v>
      </c>
      <c r="T3874">
        <v>3</v>
      </c>
      <c r="U3874">
        <v>0.2</v>
      </c>
      <c r="V3874">
        <v>42.117600000000039</v>
      </c>
    </row>
    <row r="3875" spans="1:22" x14ac:dyDescent="0.3">
      <c r="A3875">
        <v>3874</v>
      </c>
      <c r="B3875" t="s">
        <v>7019</v>
      </c>
      <c r="C3875">
        <v>2013</v>
      </c>
      <c r="D3875">
        <v>41523</v>
      </c>
      <c r="E3875">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7.6283999999999974</v>
      </c>
    </row>
    <row r="3876" spans="1:22" x14ac:dyDescent="0.3">
      <c r="A3876">
        <v>3875</v>
      </c>
      <c r="B3876" t="s">
        <v>7019</v>
      </c>
      <c r="C3876">
        <v>2013</v>
      </c>
      <c r="D3876">
        <v>41523</v>
      </c>
      <c r="E3876">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-63.109199999999987</v>
      </c>
    </row>
    <row r="3877" spans="1:22" x14ac:dyDescent="0.3">
      <c r="A3877">
        <v>3876</v>
      </c>
      <c r="B3877" t="s">
        <v>7019</v>
      </c>
      <c r="C3877">
        <v>2013</v>
      </c>
      <c r="D3877">
        <v>41523</v>
      </c>
      <c r="E3877">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108.78399999999999</v>
      </c>
      <c r="T3877">
        <v>2</v>
      </c>
      <c r="U3877">
        <v>0.2</v>
      </c>
      <c r="V3877">
        <v>6.7990000000000066</v>
      </c>
    </row>
    <row r="3878" spans="1:22" x14ac:dyDescent="0.3">
      <c r="A3878">
        <v>3877</v>
      </c>
      <c r="B3878" t="s">
        <v>7019</v>
      </c>
      <c r="C3878">
        <v>2013</v>
      </c>
      <c r="D3878">
        <v>41523</v>
      </c>
      <c r="E3878">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10.272000000000002</v>
      </c>
      <c r="T3878">
        <v>3</v>
      </c>
      <c r="U3878">
        <v>0.2</v>
      </c>
      <c r="V3878">
        <v>3.2099999999999982</v>
      </c>
    </row>
    <row r="3879" spans="1:22" x14ac:dyDescent="0.3">
      <c r="A3879">
        <v>3878</v>
      </c>
      <c r="B3879" t="s">
        <v>7020</v>
      </c>
      <c r="C3879">
        <v>2013</v>
      </c>
      <c r="D3879">
        <v>41576</v>
      </c>
      <c r="E3879">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38.190000000000012</v>
      </c>
      <c r="T3879">
        <v>5</v>
      </c>
      <c r="U3879">
        <v>0.7</v>
      </c>
      <c r="V3879">
        <v>-26.732999999999997</v>
      </c>
    </row>
    <row r="3880" spans="1:22" x14ac:dyDescent="0.3">
      <c r="A3880">
        <v>3879</v>
      </c>
      <c r="B3880" t="s">
        <v>7021</v>
      </c>
      <c r="C3880">
        <v>2011</v>
      </c>
      <c r="D3880">
        <v>40638</v>
      </c>
      <c r="E3880">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49.632000000000005</v>
      </c>
      <c r="T3880">
        <v>4</v>
      </c>
      <c r="U3880">
        <v>0.2</v>
      </c>
      <c r="V3880">
        <v>3.7224000000000004</v>
      </c>
    </row>
    <row r="3881" spans="1:22" x14ac:dyDescent="0.3">
      <c r="A3881">
        <v>3880</v>
      </c>
      <c r="B3881" t="s">
        <v>7021</v>
      </c>
      <c r="C3881">
        <v>2011</v>
      </c>
      <c r="D3881">
        <v>40638</v>
      </c>
      <c r="E388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52.096000000000004</v>
      </c>
      <c r="T3881">
        <v>4</v>
      </c>
      <c r="U3881">
        <v>0.2</v>
      </c>
      <c r="V3881">
        <v>3.9072000000000031</v>
      </c>
    </row>
    <row r="3882" spans="1:22" x14ac:dyDescent="0.3">
      <c r="A3882">
        <v>3881</v>
      </c>
      <c r="B3882" t="s">
        <v>7022</v>
      </c>
      <c r="C3882">
        <v>2012</v>
      </c>
      <c r="D3882">
        <v>41075</v>
      </c>
      <c r="E3882">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9.5680000000000014</v>
      </c>
      <c r="T3882">
        <v>2</v>
      </c>
      <c r="U3882">
        <v>0.2</v>
      </c>
      <c r="V3882">
        <v>2.9899999999999993</v>
      </c>
    </row>
    <row r="3883" spans="1:22" x14ac:dyDescent="0.3">
      <c r="A3883">
        <v>3882</v>
      </c>
      <c r="B3883" t="s">
        <v>7022</v>
      </c>
      <c r="C3883">
        <v>2012</v>
      </c>
      <c r="D3883">
        <v>41075</v>
      </c>
      <c r="E3883">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-19.562399999999997</v>
      </c>
    </row>
    <row r="3884" spans="1:22" x14ac:dyDescent="0.3">
      <c r="A3884">
        <v>3883</v>
      </c>
      <c r="B3884" t="s">
        <v>7022</v>
      </c>
      <c r="C3884">
        <v>2012</v>
      </c>
      <c r="D3884">
        <v>41075</v>
      </c>
      <c r="E3884">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364.70400000000006</v>
      </c>
      <c r="T3884">
        <v>6</v>
      </c>
      <c r="U3884">
        <v>0.2</v>
      </c>
      <c r="V3884">
        <v>-36.470400000000041</v>
      </c>
    </row>
    <row r="3885" spans="1:22" x14ac:dyDescent="0.3">
      <c r="A3885">
        <v>3884</v>
      </c>
      <c r="B3885" t="s">
        <v>7022</v>
      </c>
      <c r="C3885">
        <v>2012</v>
      </c>
      <c r="D3885">
        <v>41075</v>
      </c>
      <c r="E3885">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11.070400000000003</v>
      </c>
    </row>
    <row r="3886" spans="1:22" x14ac:dyDescent="0.3">
      <c r="A3886">
        <v>3885</v>
      </c>
      <c r="B3886" t="s">
        <v>7027</v>
      </c>
      <c r="C3886">
        <v>2011</v>
      </c>
      <c r="D3886">
        <v>40729</v>
      </c>
      <c r="E3886">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0.3822000000000001</v>
      </c>
    </row>
    <row r="3887" spans="1:22" x14ac:dyDescent="0.3">
      <c r="A3887">
        <v>3886</v>
      </c>
      <c r="B3887" t="s">
        <v>7028</v>
      </c>
      <c r="C3887">
        <v>2014</v>
      </c>
      <c r="D3887">
        <v>41669</v>
      </c>
      <c r="E3887">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12.127999999999997</v>
      </c>
      <c r="T3887">
        <v>4</v>
      </c>
      <c r="U3887">
        <v>0.8</v>
      </c>
      <c r="V3887">
        <v>-20.617600000000003</v>
      </c>
    </row>
    <row r="3888" spans="1:22" x14ac:dyDescent="0.3">
      <c r="A3888">
        <v>3887</v>
      </c>
      <c r="B3888" t="s">
        <v>7029</v>
      </c>
      <c r="C3888">
        <v>2013</v>
      </c>
      <c r="D3888">
        <v>41337</v>
      </c>
      <c r="E3888">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134.85000000000002</v>
      </c>
      <c r="T3888">
        <v>3</v>
      </c>
      <c r="U3888">
        <v>0</v>
      </c>
      <c r="V3888">
        <v>37.757999999999996</v>
      </c>
    </row>
    <row r="3889" spans="1:22" x14ac:dyDescent="0.3">
      <c r="A3889">
        <v>3888</v>
      </c>
      <c r="B3889" t="s">
        <v>7030</v>
      </c>
      <c r="C3889">
        <v>2011</v>
      </c>
      <c r="D3889">
        <v>40696</v>
      </c>
      <c r="E3889">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3">
      <c r="A3890">
        <v>3889</v>
      </c>
      <c r="B3890" t="s">
        <v>7030</v>
      </c>
      <c r="C3890">
        <v>2011</v>
      </c>
      <c r="D3890">
        <v>40696</v>
      </c>
      <c r="E3890">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239.96999999999997</v>
      </c>
      <c r="T3890">
        <v>3</v>
      </c>
      <c r="U3890">
        <v>0</v>
      </c>
      <c r="V3890">
        <v>67.191599999999994</v>
      </c>
    </row>
    <row r="3891" spans="1:22" x14ac:dyDescent="0.3">
      <c r="A3891">
        <v>3890</v>
      </c>
      <c r="B3891" t="s">
        <v>7030</v>
      </c>
      <c r="C3891">
        <v>2011</v>
      </c>
      <c r="D3891">
        <v>40696</v>
      </c>
      <c r="E389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107.08199999999997</v>
      </c>
    </row>
    <row r="3892" spans="1:22" x14ac:dyDescent="0.3">
      <c r="A3892">
        <v>3891</v>
      </c>
      <c r="B3892" t="s">
        <v>7031</v>
      </c>
      <c r="C3892">
        <v>2013</v>
      </c>
      <c r="D3892">
        <v>41603</v>
      </c>
      <c r="E3892">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217.76699999999994</v>
      </c>
    </row>
    <row r="3893" spans="1:22" x14ac:dyDescent="0.3">
      <c r="A3893">
        <v>3892</v>
      </c>
      <c r="B3893" t="s">
        <v>7031</v>
      </c>
      <c r="C3893">
        <v>2013</v>
      </c>
      <c r="D3893">
        <v>41603</v>
      </c>
      <c r="E3893">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1684.7520000000002</v>
      </c>
      <c r="T3893">
        <v>6</v>
      </c>
      <c r="U3893">
        <v>0.2</v>
      </c>
      <c r="V3893">
        <v>210.59399999999977</v>
      </c>
    </row>
    <row r="3894" spans="1:22" x14ac:dyDescent="0.3">
      <c r="A3894">
        <v>3893</v>
      </c>
      <c r="B3894" t="s">
        <v>7031</v>
      </c>
      <c r="C3894">
        <v>2013</v>
      </c>
      <c r="D3894">
        <v>41603</v>
      </c>
      <c r="E3894">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190.37279999999998</v>
      </c>
    </row>
    <row r="3895" spans="1:22" x14ac:dyDescent="0.3">
      <c r="A3895">
        <v>3894</v>
      </c>
      <c r="B3895" t="s">
        <v>7032</v>
      </c>
      <c r="C3895">
        <v>2013</v>
      </c>
      <c r="D3895">
        <v>41589</v>
      </c>
      <c r="E3895">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3">
      <c r="A3896">
        <v>3895</v>
      </c>
      <c r="B3896" t="s">
        <v>7033</v>
      </c>
      <c r="C3896">
        <v>2011</v>
      </c>
      <c r="D3896">
        <v>40869</v>
      </c>
      <c r="E3896">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9.9799999999999969</v>
      </c>
      <c r="T3896">
        <v>5</v>
      </c>
      <c r="U3896">
        <v>0.8</v>
      </c>
      <c r="V3896">
        <v>-16.467000000000002</v>
      </c>
    </row>
    <row r="3897" spans="1:22" x14ac:dyDescent="0.3">
      <c r="A3897">
        <v>3896</v>
      </c>
      <c r="B3897" t="s">
        <v>7034</v>
      </c>
      <c r="C3897">
        <v>2014</v>
      </c>
      <c r="D3897">
        <v>41761</v>
      </c>
      <c r="E3897">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3">
      <c r="A3898">
        <v>3897</v>
      </c>
      <c r="B3898" t="s">
        <v>7038</v>
      </c>
      <c r="C3898">
        <v>2014</v>
      </c>
      <c r="D3898">
        <v>41981</v>
      </c>
      <c r="E3898">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3.5519999999999996</v>
      </c>
      <c r="T3898">
        <v>3</v>
      </c>
      <c r="U3898">
        <v>0.2</v>
      </c>
      <c r="V3898">
        <v>1.2431999999999999</v>
      </c>
    </row>
    <row r="3899" spans="1:22" x14ac:dyDescent="0.3">
      <c r="A3899">
        <v>3898</v>
      </c>
      <c r="B3899" t="s">
        <v>7038</v>
      </c>
      <c r="C3899">
        <v>2014</v>
      </c>
      <c r="D3899">
        <v>41981</v>
      </c>
      <c r="E3899">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15.552000000000003</v>
      </c>
      <c r="T3899">
        <v>3</v>
      </c>
      <c r="U3899">
        <v>0.2</v>
      </c>
      <c r="V3899">
        <v>5.4432</v>
      </c>
    </row>
    <row r="3900" spans="1:22" x14ac:dyDescent="0.3">
      <c r="A3900">
        <v>3899</v>
      </c>
      <c r="B3900" t="s">
        <v>7039</v>
      </c>
      <c r="C3900">
        <v>2014</v>
      </c>
      <c r="D3900">
        <v>41974</v>
      </c>
      <c r="E3900">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0.82879999999999987</v>
      </c>
    </row>
    <row r="3901" spans="1:22" x14ac:dyDescent="0.3">
      <c r="A3901">
        <v>3900</v>
      </c>
      <c r="B3901" t="s">
        <v>7041</v>
      </c>
      <c r="C3901">
        <v>2014</v>
      </c>
      <c r="D3901">
        <v>41981</v>
      </c>
      <c r="E390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25.596799999999998</v>
      </c>
    </row>
    <row r="3902" spans="1:22" x14ac:dyDescent="0.3">
      <c r="A3902">
        <v>3901</v>
      </c>
      <c r="B3902" t="s">
        <v>7042</v>
      </c>
      <c r="C3902">
        <v>2012</v>
      </c>
      <c r="D3902">
        <v>40911</v>
      </c>
      <c r="E3902">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10.368000000000002</v>
      </c>
      <c r="T3902">
        <v>2</v>
      </c>
      <c r="U3902">
        <v>0.2</v>
      </c>
      <c r="V3902">
        <v>3.6288</v>
      </c>
    </row>
    <row r="3903" spans="1:22" x14ac:dyDescent="0.3">
      <c r="A3903">
        <v>3902</v>
      </c>
      <c r="B3903" t="s">
        <v>7044</v>
      </c>
      <c r="C3903">
        <v>2012</v>
      </c>
      <c r="D3903">
        <v>41227</v>
      </c>
      <c r="E3903">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-1.199600000000002</v>
      </c>
    </row>
    <row r="3904" spans="1:22" x14ac:dyDescent="0.3">
      <c r="A3904">
        <v>3903</v>
      </c>
      <c r="B3904" t="s">
        <v>7047</v>
      </c>
      <c r="C3904">
        <v>2012</v>
      </c>
      <c r="D3904">
        <v>41184</v>
      </c>
      <c r="E3904">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3">
      <c r="A3905">
        <v>3904</v>
      </c>
      <c r="B3905" t="s">
        <v>7048</v>
      </c>
      <c r="C3905">
        <v>2012</v>
      </c>
      <c r="D3905">
        <v>41004</v>
      </c>
      <c r="E3905">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3">
      <c r="A3906">
        <v>3905</v>
      </c>
      <c r="B3906" t="s">
        <v>7048</v>
      </c>
      <c r="C3906">
        <v>2012</v>
      </c>
      <c r="D3906">
        <v>41004</v>
      </c>
      <c r="E3906">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21.142799999999966</v>
      </c>
    </row>
    <row r="3907" spans="1:22" x14ac:dyDescent="0.3">
      <c r="A3907">
        <v>3906</v>
      </c>
      <c r="B3907" t="s">
        <v>7048</v>
      </c>
      <c r="C3907">
        <v>2012</v>
      </c>
      <c r="D3907">
        <v>41004</v>
      </c>
      <c r="E3907">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-6.9519999999999982</v>
      </c>
    </row>
    <row r="3908" spans="1:22" x14ac:dyDescent="0.3">
      <c r="A3908">
        <v>3907</v>
      </c>
      <c r="B3908" t="s">
        <v>7048</v>
      </c>
      <c r="C3908">
        <v>2012</v>
      </c>
      <c r="D3908">
        <v>41004</v>
      </c>
      <c r="E3908">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-68.392000000000053</v>
      </c>
    </row>
    <row r="3909" spans="1:22" x14ac:dyDescent="0.3">
      <c r="A3909">
        <v>3908</v>
      </c>
      <c r="B3909" t="s">
        <v>7048</v>
      </c>
      <c r="C3909">
        <v>2012</v>
      </c>
      <c r="D3909">
        <v>41004</v>
      </c>
      <c r="E3909">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14.850000000000001</v>
      </c>
      <c r="T3909">
        <v>5</v>
      </c>
      <c r="U3909">
        <v>0.4</v>
      </c>
      <c r="V3909">
        <v>-3.2175000000000002</v>
      </c>
    </row>
    <row r="3910" spans="1:22" x14ac:dyDescent="0.3">
      <c r="A3910">
        <v>3909</v>
      </c>
      <c r="B3910" t="s">
        <v>7048</v>
      </c>
      <c r="C3910">
        <v>2012</v>
      </c>
      <c r="D3910">
        <v>41004</v>
      </c>
      <c r="E3910">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-9.7972000000000037</v>
      </c>
    </row>
    <row r="3911" spans="1:22" x14ac:dyDescent="0.3">
      <c r="A3911">
        <v>3910</v>
      </c>
      <c r="B3911" t="s">
        <v>7048</v>
      </c>
      <c r="C3911">
        <v>2012</v>
      </c>
      <c r="D3911">
        <v>41004</v>
      </c>
      <c r="E391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7.5840000000000005</v>
      </c>
      <c r="T3911">
        <v>1</v>
      </c>
      <c r="U3911">
        <v>0.2</v>
      </c>
      <c r="V3911">
        <v>2.37</v>
      </c>
    </row>
    <row r="3912" spans="1:22" x14ac:dyDescent="0.3">
      <c r="A3912">
        <v>3911</v>
      </c>
      <c r="B3912" t="s">
        <v>7048</v>
      </c>
      <c r="C3912">
        <v>2012</v>
      </c>
      <c r="D3912">
        <v>41004</v>
      </c>
      <c r="E3912">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3">
      <c r="A3913">
        <v>3912</v>
      </c>
      <c r="B3913" t="s">
        <v>7053</v>
      </c>
      <c r="C3913">
        <v>2014</v>
      </c>
      <c r="D3913">
        <v>41796</v>
      </c>
      <c r="E3913">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470.37600000000009</v>
      </c>
      <c r="T3913">
        <v>3</v>
      </c>
      <c r="U3913">
        <v>0.2</v>
      </c>
      <c r="V3913">
        <v>52.917299999999955</v>
      </c>
    </row>
    <row r="3914" spans="1:22" x14ac:dyDescent="0.3">
      <c r="A3914">
        <v>3913</v>
      </c>
      <c r="B3914" t="s">
        <v>7056</v>
      </c>
      <c r="C3914">
        <v>2014</v>
      </c>
      <c r="D3914">
        <v>41901</v>
      </c>
      <c r="E3914">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3">
      <c r="A3915">
        <v>3914</v>
      </c>
      <c r="B3915" t="s">
        <v>7056</v>
      </c>
      <c r="C3915">
        <v>2014</v>
      </c>
      <c r="D3915">
        <v>41901</v>
      </c>
      <c r="E3915">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3.2405999999999997</v>
      </c>
    </row>
    <row r="3916" spans="1:22" x14ac:dyDescent="0.3">
      <c r="A3916">
        <v>3915</v>
      </c>
      <c r="B3916" t="s">
        <v>7057</v>
      </c>
      <c r="C3916">
        <v>2014</v>
      </c>
      <c r="D3916">
        <v>41839</v>
      </c>
      <c r="E3916">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801.59999999999991</v>
      </c>
      <c r="T3916">
        <v>5</v>
      </c>
      <c r="U3916">
        <v>0.5</v>
      </c>
      <c r="V3916">
        <v>-448.89599999999996</v>
      </c>
    </row>
    <row r="3917" spans="1:22" x14ac:dyDescent="0.3">
      <c r="A3917">
        <v>3916</v>
      </c>
      <c r="B3917" t="s">
        <v>7057</v>
      </c>
      <c r="C3917">
        <v>2014</v>
      </c>
      <c r="D3917">
        <v>41839</v>
      </c>
      <c r="E3917">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10.098000000000006</v>
      </c>
    </row>
    <row r="3918" spans="1:22" x14ac:dyDescent="0.3">
      <c r="A3918">
        <v>3917</v>
      </c>
      <c r="B3918" t="s">
        <v>7057</v>
      </c>
      <c r="C3918">
        <v>2014</v>
      </c>
      <c r="D3918">
        <v>41839</v>
      </c>
      <c r="E3918">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3">
      <c r="A3919">
        <v>3918</v>
      </c>
      <c r="B3919" t="s">
        <v>7057</v>
      </c>
      <c r="C3919">
        <v>2014</v>
      </c>
      <c r="D3919">
        <v>41839</v>
      </c>
      <c r="E3919">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7.6560000000000006</v>
      </c>
      <c r="T3919">
        <v>4</v>
      </c>
      <c r="U3919">
        <v>0.7</v>
      </c>
      <c r="V3919">
        <v>-6.1247999999999987</v>
      </c>
    </row>
    <row r="3920" spans="1:22" x14ac:dyDescent="0.3">
      <c r="A3920">
        <v>3919</v>
      </c>
      <c r="B3920" t="s">
        <v>7057</v>
      </c>
      <c r="C3920">
        <v>2014</v>
      </c>
      <c r="D3920">
        <v>41839</v>
      </c>
      <c r="E3920">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311.97600000000006</v>
      </c>
      <c r="T3920">
        <v>3</v>
      </c>
      <c r="U3920">
        <v>0.2</v>
      </c>
      <c r="V3920">
        <v>-42.89670000000001</v>
      </c>
    </row>
    <row r="3921" spans="1:22" x14ac:dyDescent="0.3">
      <c r="A3921">
        <v>3920</v>
      </c>
      <c r="B3921" t="s">
        <v>7060</v>
      </c>
      <c r="C3921">
        <v>2012</v>
      </c>
      <c r="D3921">
        <v>41244</v>
      </c>
      <c r="E392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16.653600000000004</v>
      </c>
    </row>
    <row r="3922" spans="1:22" x14ac:dyDescent="0.3">
      <c r="A3922">
        <v>3921</v>
      </c>
      <c r="B3922" t="s">
        <v>7060</v>
      </c>
      <c r="C3922">
        <v>2012</v>
      </c>
      <c r="D3922">
        <v>41244</v>
      </c>
      <c r="E3922">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3">
      <c r="A3923">
        <v>3922</v>
      </c>
      <c r="B3923" t="s">
        <v>7061</v>
      </c>
      <c r="C3923">
        <v>2013</v>
      </c>
      <c r="D3923">
        <v>41454</v>
      </c>
      <c r="E3923">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359.97600000000006</v>
      </c>
      <c r="T3923">
        <v>3</v>
      </c>
      <c r="U3923">
        <v>0.2</v>
      </c>
      <c r="V3923">
        <v>35.997600000000006</v>
      </c>
    </row>
    <row r="3924" spans="1:22" x14ac:dyDescent="0.3">
      <c r="A3924">
        <v>3923</v>
      </c>
      <c r="B3924" t="s">
        <v>7062</v>
      </c>
      <c r="C3924">
        <v>2014</v>
      </c>
      <c r="D3924">
        <v>41880</v>
      </c>
      <c r="E3924">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3">
      <c r="A3925">
        <v>3924</v>
      </c>
      <c r="B3925" t="s">
        <v>7062</v>
      </c>
      <c r="C3925">
        <v>2014</v>
      </c>
      <c r="D3925">
        <v>41880</v>
      </c>
      <c r="E3925">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26.720000000000002</v>
      </c>
      <c r="T3925">
        <v>5</v>
      </c>
      <c r="U3925">
        <v>0.2</v>
      </c>
      <c r="V3925">
        <v>9.3520000000000003</v>
      </c>
    </row>
    <row r="3926" spans="1:22" x14ac:dyDescent="0.3">
      <c r="A3926">
        <v>3925</v>
      </c>
      <c r="B3926" t="s">
        <v>7065</v>
      </c>
      <c r="C3926">
        <v>2011</v>
      </c>
      <c r="D3926">
        <v>40803</v>
      </c>
      <c r="E3926">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1.2111999999999981</v>
      </c>
    </row>
    <row r="3927" spans="1:22" x14ac:dyDescent="0.3">
      <c r="A3927">
        <v>3926</v>
      </c>
      <c r="B3927" t="s">
        <v>7065</v>
      </c>
      <c r="C3927">
        <v>2011</v>
      </c>
      <c r="D3927">
        <v>40803</v>
      </c>
      <c r="E3927">
        <v>40807</v>
      </c>
      <c r="F3927" t="s">
        <v>50</v>
      </c>
      <c r="G3927" t="s">
        <v>1754</v>
      </c>
      <c r="H3927" t="s">
        <v>1755</v>
      </c>
      <c r="I3927" t="s">
        <v>26</v>
      </c>
      <c r="J3927" t="s">
        <v>27</v>
      </c>
      <c r="K3927" t="s">
        <v>95</v>
      </c>
      <c r="L3927" t="s">
        <v>96</v>
      </c>
      <c r="M3927">
        <v>98103</v>
      </c>
      <c r="N3927" t="s">
        <v>44</v>
      </c>
      <c r="O3927" t="s">
        <v>4890</v>
      </c>
      <c r="P3927" t="s">
        <v>46</v>
      </c>
      <c r="Q3927" t="s">
        <v>59</v>
      </c>
      <c r="R3927" t="s">
        <v>4891</v>
      </c>
      <c r="S3927">
        <v>57.929999999999993</v>
      </c>
      <c r="T3927">
        <v>3</v>
      </c>
      <c r="U3927">
        <v>0</v>
      </c>
      <c r="V3927">
        <v>16.220400000000001</v>
      </c>
    </row>
    <row r="3928" spans="1:22" x14ac:dyDescent="0.3">
      <c r="A3928">
        <v>3927</v>
      </c>
      <c r="B3928" t="s">
        <v>7065</v>
      </c>
      <c r="C3928">
        <v>2011</v>
      </c>
      <c r="D3928">
        <v>40803</v>
      </c>
      <c r="E3928">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13.429200000000002</v>
      </c>
    </row>
    <row r="3929" spans="1:22" x14ac:dyDescent="0.3">
      <c r="A3929">
        <v>3928</v>
      </c>
      <c r="B3929" t="s">
        <v>7065</v>
      </c>
      <c r="C3929">
        <v>2011</v>
      </c>
      <c r="D3929">
        <v>40803</v>
      </c>
      <c r="E3929">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3">
      <c r="A3930">
        <v>3929</v>
      </c>
      <c r="B3930" t="s">
        <v>7066</v>
      </c>
      <c r="C3930">
        <v>2013</v>
      </c>
      <c r="D3930">
        <v>41348</v>
      </c>
      <c r="E3930">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-14.195999999999998</v>
      </c>
    </row>
    <row r="3931" spans="1:22" x14ac:dyDescent="0.3">
      <c r="A3931">
        <v>3930</v>
      </c>
      <c r="B3931" t="s">
        <v>7066</v>
      </c>
      <c r="C3931">
        <v>2013</v>
      </c>
      <c r="D3931">
        <v>41348</v>
      </c>
      <c r="E393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5.1840000000000011</v>
      </c>
      <c r="T3931">
        <v>1</v>
      </c>
      <c r="U3931">
        <v>0.2</v>
      </c>
      <c r="V3931">
        <v>1.8792</v>
      </c>
    </row>
    <row r="3932" spans="1:22" x14ac:dyDescent="0.3">
      <c r="A3932">
        <v>3931</v>
      </c>
      <c r="B3932" t="s">
        <v>7066</v>
      </c>
      <c r="C3932">
        <v>2013</v>
      </c>
      <c r="D3932">
        <v>41348</v>
      </c>
      <c r="E3932">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16.373699999999992</v>
      </c>
    </row>
    <row r="3933" spans="1:22" x14ac:dyDescent="0.3">
      <c r="A3933">
        <v>3932</v>
      </c>
      <c r="B3933" t="s">
        <v>7067</v>
      </c>
      <c r="C3933">
        <v>2013</v>
      </c>
      <c r="D3933">
        <v>41513</v>
      </c>
      <c r="E3933">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5.4719999999999995</v>
      </c>
      <c r="T3933">
        <v>3</v>
      </c>
      <c r="U3933">
        <v>0.2</v>
      </c>
      <c r="V3933">
        <v>1.6416000000000004</v>
      </c>
    </row>
    <row r="3934" spans="1:22" x14ac:dyDescent="0.3">
      <c r="A3934">
        <v>3933</v>
      </c>
      <c r="B3934" t="s">
        <v>7067</v>
      </c>
      <c r="C3934">
        <v>2013</v>
      </c>
      <c r="D3934">
        <v>41513</v>
      </c>
      <c r="E3934">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3">
      <c r="A3935">
        <v>3934</v>
      </c>
      <c r="B3935" t="s">
        <v>7070</v>
      </c>
      <c r="C3935">
        <v>2014</v>
      </c>
      <c r="D3935">
        <v>41885</v>
      </c>
      <c r="E3935">
        <v>41891</v>
      </c>
      <c r="F3935" t="s">
        <v>50</v>
      </c>
      <c r="G3935" t="s">
        <v>4153</v>
      </c>
      <c r="H3935" t="s">
        <v>4154</v>
      </c>
      <c r="I3935" t="s">
        <v>26</v>
      </c>
      <c r="J3935" t="s">
        <v>27</v>
      </c>
      <c r="K3935" t="s">
        <v>5953</v>
      </c>
      <c r="L3935" t="s">
        <v>43</v>
      </c>
      <c r="M3935">
        <v>93309</v>
      </c>
      <c r="N3935" t="s">
        <v>44</v>
      </c>
      <c r="O3935" t="s">
        <v>3383</v>
      </c>
      <c r="P3935" t="s">
        <v>46</v>
      </c>
      <c r="Q3935" t="s">
        <v>68</v>
      </c>
      <c r="R3935" t="s">
        <v>3384</v>
      </c>
      <c r="S3935">
        <v>9.3999999999999986</v>
      </c>
      <c r="T3935">
        <v>5</v>
      </c>
      <c r="U3935">
        <v>0</v>
      </c>
      <c r="V3935">
        <v>2.7259999999999995</v>
      </c>
    </row>
    <row r="3936" spans="1:22" x14ac:dyDescent="0.3">
      <c r="A3936">
        <v>3935</v>
      </c>
      <c r="B3936" t="s">
        <v>7070</v>
      </c>
      <c r="C3936">
        <v>2014</v>
      </c>
      <c r="D3936">
        <v>41885</v>
      </c>
      <c r="E3936">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3">
      <c r="A3937">
        <v>3936</v>
      </c>
      <c r="B3937" t="s">
        <v>7070</v>
      </c>
      <c r="C3937">
        <v>2014</v>
      </c>
      <c r="D3937">
        <v>41885</v>
      </c>
      <c r="E3937">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12.599000000000004</v>
      </c>
    </row>
    <row r="3938" spans="1:22" x14ac:dyDescent="0.3">
      <c r="A3938">
        <v>3937</v>
      </c>
      <c r="B3938" t="s">
        <v>7071</v>
      </c>
      <c r="C3938">
        <v>2012</v>
      </c>
      <c r="D3938">
        <v>41076</v>
      </c>
      <c r="E3938">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28.752000000000002</v>
      </c>
      <c r="T3938">
        <v>3</v>
      </c>
      <c r="U3938">
        <v>0.2</v>
      </c>
      <c r="V3938">
        <v>9.3443999999999985</v>
      </c>
    </row>
    <row r="3939" spans="1:22" x14ac:dyDescent="0.3">
      <c r="A3939">
        <v>3938</v>
      </c>
      <c r="B3939" t="s">
        <v>7071</v>
      </c>
      <c r="C3939">
        <v>2012</v>
      </c>
      <c r="D3939">
        <v>41076</v>
      </c>
      <c r="E3939">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9.8657999999999983</v>
      </c>
    </row>
    <row r="3940" spans="1:22" x14ac:dyDescent="0.3">
      <c r="A3940">
        <v>3939</v>
      </c>
      <c r="B3940" t="s">
        <v>7071</v>
      </c>
      <c r="C3940">
        <v>2012</v>
      </c>
      <c r="D3940">
        <v>41076</v>
      </c>
      <c r="E3940">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197.37199999999999</v>
      </c>
      <c r="T3940">
        <v>2</v>
      </c>
      <c r="U3940">
        <v>0.3</v>
      </c>
      <c r="V3940">
        <v>-25.376400000000018</v>
      </c>
    </row>
    <row r="3941" spans="1:22" x14ac:dyDescent="0.3">
      <c r="A3941">
        <v>3940</v>
      </c>
      <c r="B3941" t="s">
        <v>7073</v>
      </c>
      <c r="C3941">
        <v>2013</v>
      </c>
      <c r="D3941">
        <v>41619</v>
      </c>
      <c r="E394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3">
      <c r="A3942">
        <v>3941</v>
      </c>
      <c r="B3942" t="s">
        <v>7075</v>
      </c>
      <c r="C3942">
        <v>2014</v>
      </c>
      <c r="D3942">
        <v>41778</v>
      </c>
      <c r="E3942">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6.2608000000000015</v>
      </c>
    </row>
    <row r="3943" spans="1:22" x14ac:dyDescent="0.3">
      <c r="A3943">
        <v>3942</v>
      </c>
      <c r="B3943" t="s">
        <v>7075</v>
      </c>
      <c r="C3943">
        <v>2014</v>
      </c>
      <c r="D3943">
        <v>41778</v>
      </c>
      <c r="E3943">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1.0286999999999997</v>
      </c>
    </row>
    <row r="3944" spans="1:22" x14ac:dyDescent="0.3">
      <c r="A3944">
        <v>3943</v>
      </c>
      <c r="B3944" t="s">
        <v>7076</v>
      </c>
      <c r="C3944">
        <v>2014</v>
      </c>
      <c r="D3944">
        <v>41787</v>
      </c>
      <c r="E3944">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25.920000000000005</v>
      </c>
      <c r="T3944">
        <v>5</v>
      </c>
      <c r="U3944">
        <v>0.2</v>
      </c>
      <c r="V3944">
        <v>9.0719999999999992</v>
      </c>
    </row>
    <row r="3945" spans="1:22" x14ac:dyDescent="0.3">
      <c r="A3945">
        <v>3944</v>
      </c>
      <c r="B3945" t="s">
        <v>7077</v>
      </c>
      <c r="C3945">
        <v>2013</v>
      </c>
      <c r="D3945">
        <v>41449</v>
      </c>
      <c r="E3945">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835.17000000000007</v>
      </c>
      <c r="T3945">
        <v>7</v>
      </c>
      <c r="U3945">
        <v>0</v>
      </c>
      <c r="V3945">
        <v>16.703400000000016</v>
      </c>
    </row>
    <row r="3946" spans="1:22" x14ac:dyDescent="0.3">
      <c r="A3946">
        <v>3945</v>
      </c>
      <c r="B3946" t="s">
        <v>7080</v>
      </c>
      <c r="C3946">
        <v>2013</v>
      </c>
      <c r="D3946">
        <v>41411</v>
      </c>
      <c r="E3946">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3">
      <c r="A3947">
        <v>3946</v>
      </c>
      <c r="B3947" t="s">
        <v>7081</v>
      </c>
      <c r="C3947">
        <v>2014</v>
      </c>
      <c r="D3947">
        <v>41962</v>
      </c>
      <c r="E3947">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15.534399999999998</v>
      </c>
    </row>
    <row r="3948" spans="1:22" x14ac:dyDescent="0.3">
      <c r="A3948">
        <v>3947</v>
      </c>
      <c r="B3948" t="s">
        <v>7081</v>
      </c>
      <c r="C3948">
        <v>2014</v>
      </c>
      <c r="D3948">
        <v>41962</v>
      </c>
      <c r="E3948">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2.9440000000000004</v>
      </c>
      <c r="T3948">
        <v>1</v>
      </c>
      <c r="U3948">
        <v>0.2</v>
      </c>
      <c r="V3948">
        <v>-0.66240000000000021</v>
      </c>
    </row>
    <row r="3949" spans="1:22" x14ac:dyDescent="0.3">
      <c r="A3949">
        <v>3948</v>
      </c>
      <c r="B3949" t="s">
        <v>7082</v>
      </c>
      <c r="C3949">
        <v>2013</v>
      </c>
      <c r="D3949">
        <v>41597</v>
      </c>
      <c r="E3949">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1.0347999999999993</v>
      </c>
    </row>
    <row r="3950" spans="1:22" x14ac:dyDescent="0.3">
      <c r="A3950">
        <v>3949</v>
      </c>
      <c r="B3950" t="s">
        <v>7082</v>
      </c>
      <c r="C3950">
        <v>2013</v>
      </c>
      <c r="D3950">
        <v>41597</v>
      </c>
      <c r="E3950">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48.848000000000006</v>
      </c>
      <c r="T3950">
        <v>2</v>
      </c>
      <c r="U3950">
        <v>0.2</v>
      </c>
      <c r="V3950">
        <v>15.8756</v>
      </c>
    </row>
    <row r="3951" spans="1:22" x14ac:dyDescent="0.3">
      <c r="A3951">
        <v>3950</v>
      </c>
      <c r="B3951" t="s">
        <v>7082</v>
      </c>
      <c r="C3951">
        <v>2013</v>
      </c>
      <c r="D3951">
        <v>41597</v>
      </c>
      <c r="E395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6.6311999999999989</v>
      </c>
    </row>
    <row r="3952" spans="1:22" x14ac:dyDescent="0.3">
      <c r="A3952">
        <v>3951</v>
      </c>
      <c r="B3952" t="s">
        <v>7082</v>
      </c>
      <c r="C3952">
        <v>2013</v>
      </c>
      <c r="D3952">
        <v>41597</v>
      </c>
      <c r="E3952">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-18.221999999999994</v>
      </c>
    </row>
    <row r="3953" spans="1:22" x14ac:dyDescent="0.3">
      <c r="A3953">
        <v>3952</v>
      </c>
      <c r="B3953" t="s">
        <v>7083</v>
      </c>
      <c r="C3953">
        <v>2011</v>
      </c>
      <c r="D3953">
        <v>40875</v>
      </c>
      <c r="E3953">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6.0367999999999986</v>
      </c>
    </row>
    <row r="3954" spans="1:22" x14ac:dyDescent="0.3">
      <c r="A3954">
        <v>3953</v>
      </c>
      <c r="B3954" t="s">
        <v>7084</v>
      </c>
      <c r="C3954">
        <v>2013</v>
      </c>
      <c r="D3954">
        <v>41335</v>
      </c>
      <c r="E3954">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13.998599999999989</v>
      </c>
    </row>
    <row r="3955" spans="1:22" x14ac:dyDescent="0.3">
      <c r="A3955">
        <v>3954</v>
      </c>
      <c r="B3955" t="s">
        <v>7087</v>
      </c>
      <c r="C3955">
        <v>2014</v>
      </c>
      <c r="D3955">
        <v>41655</v>
      </c>
      <c r="E3955">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3">
      <c r="A3956">
        <v>3955</v>
      </c>
      <c r="B3956" t="s">
        <v>7088</v>
      </c>
      <c r="C3956">
        <v>2011</v>
      </c>
      <c r="D3956">
        <v>40637</v>
      </c>
      <c r="E3956">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3">
      <c r="A3957">
        <v>3956</v>
      </c>
      <c r="B3957" t="s">
        <v>7088</v>
      </c>
      <c r="C3957">
        <v>2011</v>
      </c>
      <c r="D3957">
        <v>40637</v>
      </c>
      <c r="E3957">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23.807999999999993</v>
      </c>
    </row>
    <row r="3958" spans="1:22" x14ac:dyDescent="0.3">
      <c r="A3958">
        <v>3957</v>
      </c>
      <c r="B3958" t="s">
        <v>7089</v>
      </c>
      <c r="C3958">
        <v>2013</v>
      </c>
      <c r="D3958">
        <v>41452</v>
      </c>
      <c r="E3958">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6.4205999999999976</v>
      </c>
    </row>
    <row r="3959" spans="1:22" x14ac:dyDescent="0.3">
      <c r="A3959">
        <v>3958</v>
      </c>
      <c r="B3959" t="s">
        <v>7090</v>
      </c>
      <c r="C3959">
        <v>2013</v>
      </c>
      <c r="D3959">
        <v>41424</v>
      </c>
      <c r="E3959">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11.277000000000001</v>
      </c>
      <c r="T3959">
        <v>3</v>
      </c>
      <c r="U3959">
        <v>0.7</v>
      </c>
      <c r="V3959">
        <v>-8.6456999999999979</v>
      </c>
    </row>
    <row r="3960" spans="1:22" x14ac:dyDescent="0.3">
      <c r="A3960">
        <v>3959</v>
      </c>
      <c r="B3960" t="s">
        <v>7090</v>
      </c>
      <c r="C3960">
        <v>2013</v>
      </c>
      <c r="D3960">
        <v>41424</v>
      </c>
      <c r="E3960">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4.4479999999999995</v>
      </c>
      <c r="T3960">
        <v>2</v>
      </c>
      <c r="U3960">
        <v>0.2</v>
      </c>
      <c r="V3960">
        <v>0.3335999999999999</v>
      </c>
    </row>
    <row r="3961" spans="1:22" x14ac:dyDescent="0.3">
      <c r="A3961">
        <v>3960</v>
      </c>
      <c r="B3961" t="s">
        <v>7090</v>
      </c>
      <c r="C3961">
        <v>2013</v>
      </c>
      <c r="D3961">
        <v>41424</v>
      </c>
      <c r="E396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14.546999999999995</v>
      </c>
    </row>
    <row r="3962" spans="1:22" x14ac:dyDescent="0.3">
      <c r="A3962">
        <v>3961</v>
      </c>
      <c r="B3962" t="s">
        <v>7093</v>
      </c>
      <c r="C3962">
        <v>2012</v>
      </c>
      <c r="D3962">
        <v>41201</v>
      </c>
      <c r="E3962">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3">
      <c r="A3963">
        <v>3962</v>
      </c>
      <c r="B3963" t="s">
        <v>7093</v>
      </c>
      <c r="C3963">
        <v>2012</v>
      </c>
      <c r="D3963">
        <v>41201</v>
      </c>
      <c r="E3963">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44.984999999999985</v>
      </c>
    </row>
    <row r="3964" spans="1:22" x14ac:dyDescent="0.3">
      <c r="A3964">
        <v>3963</v>
      </c>
      <c r="B3964" t="s">
        <v>7094</v>
      </c>
      <c r="C3964">
        <v>2014</v>
      </c>
      <c r="D3964">
        <v>41690</v>
      </c>
      <c r="E3964">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3.4668000000000005</v>
      </c>
    </row>
    <row r="3965" spans="1:22" x14ac:dyDescent="0.3">
      <c r="A3965">
        <v>3964</v>
      </c>
      <c r="B3965" t="s">
        <v>7094</v>
      </c>
      <c r="C3965">
        <v>2014</v>
      </c>
      <c r="D3965">
        <v>41690</v>
      </c>
      <c r="E3965">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12.060900000000002</v>
      </c>
    </row>
    <row r="3966" spans="1:22" x14ac:dyDescent="0.3">
      <c r="A3966">
        <v>3965</v>
      </c>
      <c r="B3966" t="s">
        <v>7095</v>
      </c>
      <c r="C3966">
        <v>2013</v>
      </c>
      <c r="D3966">
        <v>41540</v>
      </c>
      <c r="E3966">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0.88559999999999883</v>
      </c>
    </row>
    <row r="3967" spans="1:22" x14ac:dyDescent="0.3">
      <c r="A3967">
        <v>3966</v>
      </c>
      <c r="B3967" t="s">
        <v>7098</v>
      </c>
      <c r="C3967">
        <v>2011</v>
      </c>
      <c r="D3967">
        <v>40859</v>
      </c>
      <c r="E3967">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0.88559999999999883</v>
      </c>
    </row>
    <row r="3968" spans="1:22" x14ac:dyDescent="0.3">
      <c r="A3968">
        <v>3967</v>
      </c>
      <c r="B3968" t="s">
        <v>7099</v>
      </c>
      <c r="C3968">
        <v>2013</v>
      </c>
      <c r="D3968">
        <v>41366</v>
      </c>
      <c r="E3968">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3">
      <c r="A3969">
        <v>3968</v>
      </c>
      <c r="B3969" t="s">
        <v>7100</v>
      </c>
      <c r="C3969">
        <v>2013</v>
      </c>
      <c r="D3969">
        <v>41415</v>
      </c>
      <c r="E3969">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40.635000000000012</v>
      </c>
      <c r="T3969">
        <v>7</v>
      </c>
      <c r="U3969">
        <v>0.7</v>
      </c>
      <c r="V3969">
        <v>-32.507999999999996</v>
      </c>
    </row>
    <row r="3970" spans="1:22" x14ac:dyDescent="0.3">
      <c r="A3970">
        <v>3969</v>
      </c>
      <c r="B3970" t="s">
        <v>7101</v>
      </c>
      <c r="C3970">
        <v>2012</v>
      </c>
      <c r="D3970">
        <v>41061</v>
      </c>
      <c r="E3970">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5.7279999999999989</v>
      </c>
      <c r="T3970">
        <v>8</v>
      </c>
      <c r="U3970">
        <v>0.8</v>
      </c>
      <c r="V3970">
        <v>-9.1648000000000032</v>
      </c>
    </row>
    <row r="3971" spans="1:22" x14ac:dyDescent="0.3">
      <c r="A3971">
        <v>3970</v>
      </c>
      <c r="B3971" t="s">
        <v>7101</v>
      </c>
      <c r="C3971">
        <v>2012</v>
      </c>
      <c r="D3971">
        <v>41061</v>
      </c>
      <c r="E397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13.199999999999998</v>
      </c>
    </row>
    <row r="3972" spans="1:22" x14ac:dyDescent="0.3">
      <c r="A3972">
        <v>3971</v>
      </c>
      <c r="B3972" t="s">
        <v>7104</v>
      </c>
      <c r="C3972">
        <v>2011</v>
      </c>
      <c r="D3972">
        <v>40869</v>
      </c>
      <c r="E3972">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53.820000000000007</v>
      </c>
      <c r="T3972">
        <v>9</v>
      </c>
      <c r="U3972">
        <v>0</v>
      </c>
      <c r="V3972">
        <v>24.218999999999998</v>
      </c>
    </row>
    <row r="3973" spans="1:22" x14ac:dyDescent="0.3">
      <c r="A3973">
        <v>3972</v>
      </c>
      <c r="B3973" t="s">
        <v>7107</v>
      </c>
      <c r="C3973">
        <v>2012</v>
      </c>
      <c r="D3973">
        <v>40961</v>
      </c>
      <c r="E3973">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3">
      <c r="A3974">
        <v>3973</v>
      </c>
      <c r="B3974" t="s">
        <v>7108</v>
      </c>
      <c r="C3974">
        <v>2013</v>
      </c>
      <c r="D3974">
        <v>41363</v>
      </c>
      <c r="E3974">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3">
      <c r="A3975">
        <v>3974</v>
      </c>
      <c r="B3975" t="s">
        <v>7108</v>
      </c>
      <c r="C3975">
        <v>2013</v>
      </c>
      <c r="D3975">
        <v>41363</v>
      </c>
      <c r="E3975">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29.800000000000004</v>
      </c>
      <c r="T3975">
        <v>5</v>
      </c>
      <c r="U3975">
        <v>0.2</v>
      </c>
      <c r="V3975">
        <v>9.3124999999999982</v>
      </c>
    </row>
    <row r="3976" spans="1:22" x14ac:dyDescent="0.3">
      <c r="A3976">
        <v>3975</v>
      </c>
      <c r="B3976" t="s">
        <v>7108</v>
      </c>
      <c r="C3976">
        <v>2013</v>
      </c>
      <c r="D3976">
        <v>41363</v>
      </c>
      <c r="E3976">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124.19999999999999</v>
      </c>
    </row>
    <row r="3977" spans="1:22" x14ac:dyDescent="0.3">
      <c r="A3977">
        <v>3976</v>
      </c>
      <c r="B3977" t="s">
        <v>7108</v>
      </c>
      <c r="C3977">
        <v>2013</v>
      </c>
      <c r="D3977">
        <v>41363</v>
      </c>
      <c r="E3977">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3">
      <c r="A3978">
        <v>3977</v>
      </c>
      <c r="B3978" t="s">
        <v>7109</v>
      </c>
      <c r="C3978">
        <v>2013</v>
      </c>
      <c r="D3978">
        <v>41570</v>
      </c>
      <c r="E3978">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11.177600000000002</v>
      </c>
    </row>
    <row r="3979" spans="1:22" x14ac:dyDescent="0.3">
      <c r="A3979">
        <v>3978</v>
      </c>
      <c r="B3979" t="s">
        <v>7112</v>
      </c>
      <c r="C3979">
        <v>2014</v>
      </c>
      <c r="D3979">
        <v>41915</v>
      </c>
      <c r="E3979">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4.1123999999999992</v>
      </c>
    </row>
    <row r="3980" spans="1:22" x14ac:dyDescent="0.3">
      <c r="A3980">
        <v>3979</v>
      </c>
      <c r="B3980" t="s">
        <v>7112</v>
      </c>
      <c r="C3980">
        <v>2014</v>
      </c>
      <c r="D3980">
        <v>41915</v>
      </c>
      <c r="E3980">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-20.136200000000006</v>
      </c>
    </row>
    <row r="3981" spans="1:22" x14ac:dyDescent="0.3">
      <c r="A3981">
        <v>3980</v>
      </c>
      <c r="B3981" t="s">
        <v>7113</v>
      </c>
      <c r="C3981">
        <v>2011</v>
      </c>
      <c r="D3981">
        <v>40900</v>
      </c>
      <c r="E398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53.315999999999995</v>
      </c>
      <c r="T3981">
        <v>2</v>
      </c>
      <c r="U3981">
        <v>0.4</v>
      </c>
      <c r="V3981">
        <v>-19.549200000000006</v>
      </c>
    </row>
    <row r="3982" spans="1:22" x14ac:dyDescent="0.3">
      <c r="A3982">
        <v>3981</v>
      </c>
      <c r="B3982" t="s">
        <v>7113</v>
      </c>
      <c r="C3982">
        <v>2011</v>
      </c>
      <c r="D3982">
        <v>40900</v>
      </c>
      <c r="E3982">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56.519999999999996</v>
      </c>
      <c r="T3982">
        <v>3</v>
      </c>
      <c r="U3982">
        <v>0</v>
      </c>
      <c r="V3982">
        <v>15.8256</v>
      </c>
    </row>
    <row r="3983" spans="1:22" x14ac:dyDescent="0.3">
      <c r="A3983">
        <v>3982</v>
      </c>
      <c r="B3983" t="s">
        <v>7114</v>
      </c>
      <c r="C3983">
        <v>2014</v>
      </c>
      <c r="D3983">
        <v>41989</v>
      </c>
      <c r="E3983">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3">
      <c r="A3984">
        <v>3983</v>
      </c>
      <c r="B3984" t="s">
        <v>7115</v>
      </c>
      <c r="C3984">
        <v>2013</v>
      </c>
      <c r="D3984">
        <v>41463</v>
      </c>
      <c r="E3984">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-3.5996000000000521</v>
      </c>
    </row>
    <row r="3985" spans="1:22" x14ac:dyDescent="0.3">
      <c r="A3985">
        <v>3984</v>
      </c>
      <c r="B3985" t="s">
        <v>7115</v>
      </c>
      <c r="C3985">
        <v>2013</v>
      </c>
      <c r="D3985">
        <v>41463</v>
      </c>
      <c r="E3985">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2799.9600000000005</v>
      </c>
      <c r="T3985">
        <v>5</v>
      </c>
      <c r="U3985">
        <v>0.2</v>
      </c>
      <c r="V3985">
        <v>944.98649999999986</v>
      </c>
    </row>
    <row r="3986" spans="1:22" x14ac:dyDescent="0.3">
      <c r="A3986">
        <v>3985</v>
      </c>
      <c r="B3986" t="s">
        <v>7115</v>
      </c>
      <c r="C3986">
        <v>2013</v>
      </c>
      <c r="D3986">
        <v>41463</v>
      </c>
      <c r="E3986">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3">
      <c r="A3987">
        <v>3986</v>
      </c>
      <c r="B3987" t="s">
        <v>7116</v>
      </c>
      <c r="C3987">
        <v>2013</v>
      </c>
      <c r="D3987">
        <v>41382</v>
      </c>
      <c r="E3987">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24.235199999999978</v>
      </c>
    </row>
    <row r="3988" spans="1:22" x14ac:dyDescent="0.3">
      <c r="A3988">
        <v>3987</v>
      </c>
      <c r="B3988" t="s">
        <v>7117</v>
      </c>
      <c r="C3988">
        <v>2014</v>
      </c>
      <c r="D3988">
        <v>41738</v>
      </c>
      <c r="E3988">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621.97440000000006</v>
      </c>
    </row>
    <row r="3989" spans="1:22" x14ac:dyDescent="0.3">
      <c r="A3989">
        <v>3988</v>
      </c>
      <c r="B3989" t="s">
        <v>7117</v>
      </c>
      <c r="C3989">
        <v>2014</v>
      </c>
      <c r="D3989">
        <v>41738</v>
      </c>
      <c r="E3989">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3">
      <c r="A3990">
        <v>3989</v>
      </c>
      <c r="B3990" t="s">
        <v>7120</v>
      </c>
      <c r="C3990">
        <v>2013</v>
      </c>
      <c r="D3990">
        <v>41382</v>
      </c>
      <c r="E3990">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13.845999999999997</v>
      </c>
    </row>
    <row r="3991" spans="1:22" x14ac:dyDescent="0.3">
      <c r="A3991">
        <v>3990</v>
      </c>
      <c r="B3991" t="s">
        <v>7125</v>
      </c>
      <c r="C3991">
        <v>2011</v>
      </c>
      <c r="D3991">
        <v>40872</v>
      </c>
      <c r="E399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3">
      <c r="A3992">
        <v>3991</v>
      </c>
      <c r="B3992" t="s">
        <v>7127</v>
      </c>
      <c r="C3992">
        <v>2011</v>
      </c>
      <c r="D3992">
        <v>40850</v>
      </c>
      <c r="E3992">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286.34400000000005</v>
      </c>
      <c r="T3992">
        <v>3</v>
      </c>
      <c r="U3992">
        <v>0.2</v>
      </c>
      <c r="V3992">
        <v>-64.427400000000006</v>
      </c>
    </row>
    <row r="3993" spans="1:22" x14ac:dyDescent="0.3">
      <c r="A3993">
        <v>3992</v>
      </c>
      <c r="B3993" t="s">
        <v>7128</v>
      </c>
      <c r="C3993">
        <v>2012</v>
      </c>
      <c r="D3993">
        <v>41030</v>
      </c>
      <c r="E3993">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63.552000000000007</v>
      </c>
      <c r="T3993">
        <v>3</v>
      </c>
      <c r="U3993">
        <v>0.2</v>
      </c>
      <c r="V3993">
        <v>14.299199999999999</v>
      </c>
    </row>
    <row r="3994" spans="1:22" x14ac:dyDescent="0.3">
      <c r="A3994">
        <v>3993</v>
      </c>
      <c r="B3994" t="s">
        <v>7128</v>
      </c>
      <c r="C3994">
        <v>2012</v>
      </c>
      <c r="D3994">
        <v>41030</v>
      </c>
      <c r="E3994">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4.6547999999999927</v>
      </c>
    </row>
    <row r="3995" spans="1:22" x14ac:dyDescent="0.3">
      <c r="A3995">
        <v>3994</v>
      </c>
      <c r="B3995" t="s">
        <v>7128</v>
      </c>
      <c r="C3995">
        <v>2012</v>
      </c>
      <c r="D3995">
        <v>41030</v>
      </c>
      <c r="E3995">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10.793999999999983</v>
      </c>
    </row>
    <row r="3996" spans="1:22" x14ac:dyDescent="0.3">
      <c r="A3996">
        <v>3995</v>
      </c>
      <c r="B3996" t="s">
        <v>7129</v>
      </c>
      <c r="C3996">
        <v>2012</v>
      </c>
      <c r="D3996">
        <v>40976</v>
      </c>
      <c r="E3996">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512.93999999999994</v>
      </c>
      <c r="T3996">
        <v>3</v>
      </c>
      <c r="U3996">
        <v>0</v>
      </c>
      <c r="V3996">
        <v>97.45859999999999</v>
      </c>
    </row>
    <row r="3997" spans="1:22" x14ac:dyDescent="0.3">
      <c r="A3997">
        <v>3996</v>
      </c>
      <c r="B3997" t="s">
        <v>7129</v>
      </c>
      <c r="C3997">
        <v>2012</v>
      </c>
      <c r="D3997">
        <v>40976</v>
      </c>
      <c r="E3997">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189.40460000000002</v>
      </c>
    </row>
    <row r="3998" spans="1:22" x14ac:dyDescent="0.3">
      <c r="A3998">
        <v>3997</v>
      </c>
      <c r="B3998" t="s">
        <v>7129</v>
      </c>
      <c r="C3998">
        <v>2012</v>
      </c>
      <c r="D3998">
        <v>40976</v>
      </c>
      <c r="E3998">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223.28549999999993</v>
      </c>
    </row>
    <row r="3999" spans="1:22" x14ac:dyDescent="0.3">
      <c r="A3999">
        <v>3998</v>
      </c>
      <c r="B3999" t="s">
        <v>7129</v>
      </c>
      <c r="C3999">
        <v>2012</v>
      </c>
      <c r="D3999">
        <v>40976</v>
      </c>
      <c r="E3999">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3">
      <c r="A4000">
        <v>3999</v>
      </c>
      <c r="B4000" t="s">
        <v>7129</v>
      </c>
      <c r="C4000">
        <v>2012</v>
      </c>
      <c r="D4000">
        <v>40976</v>
      </c>
      <c r="E4000">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3">
      <c r="A4001">
        <v>4000</v>
      </c>
      <c r="B4001" t="s">
        <v>7134</v>
      </c>
      <c r="C4001">
        <v>2012</v>
      </c>
      <c r="D4001">
        <v>41107</v>
      </c>
      <c r="E400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231.92000000000002</v>
      </c>
      <c r="T4001">
        <v>5</v>
      </c>
      <c r="U4001">
        <v>0.2</v>
      </c>
      <c r="V4001">
        <v>5.7980000000000018</v>
      </c>
    </row>
    <row r="4002" spans="1:22" x14ac:dyDescent="0.3">
      <c r="A4002">
        <v>4001</v>
      </c>
      <c r="B4002" t="s">
        <v>7135</v>
      </c>
      <c r="C4002">
        <v>2011</v>
      </c>
      <c r="D4002">
        <v>40827</v>
      </c>
      <c r="E4002">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19.040999999999997</v>
      </c>
    </row>
    <row r="4003" spans="1:22" x14ac:dyDescent="0.3">
      <c r="A4003">
        <v>4002</v>
      </c>
      <c r="B4003" t="s">
        <v>7135</v>
      </c>
      <c r="C4003">
        <v>2011</v>
      </c>
      <c r="D4003">
        <v>40827</v>
      </c>
      <c r="E4003">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58.649999999999984</v>
      </c>
    </row>
    <row r="4004" spans="1:22" x14ac:dyDescent="0.3">
      <c r="A4004">
        <v>4003</v>
      </c>
      <c r="B4004" t="s">
        <v>7138</v>
      </c>
      <c r="C4004">
        <v>2013</v>
      </c>
      <c r="D4004">
        <v>41337</v>
      </c>
      <c r="E4004">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-127.57919999999996</v>
      </c>
    </row>
    <row r="4005" spans="1:22" x14ac:dyDescent="0.3">
      <c r="A4005">
        <v>4004</v>
      </c>
      <c r="B4005" t="s">
        <v>7138</v>
      </c>
      <c r="C4005">
        <v>2013</v>
      </c>
      <c r="D4005">
        <v>41337</v>
      </c>
      <c r="E4005">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287.90999999999997</v>
      </c>
      <c r="T4005">
        <v>3</v>
      </c>
      <c r="U4005">
        <v>0.4</v>
      </c>
      <c r="V4005">
        <v>33.589499999999987</v>
      </c>
    </row>
    <row r="4006" spans="1:22" x14ac:dyDescent="0.3">
      <c r="A4006">
        <v>4005</v>
      </c>
      <c r="B4006" t="s">
        <v>7138</v>
      </c>
      <c r="C4006">
        <v>2013</v>
      </c>
      <c r="D4006">
        <v>41337</v>
      </c>
      <c r="E4006">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11.894999999999994</v>
      </c>
    </row>
    <row r="4007" spans="1:22" x14ac:dyDescent="0.3">
      <c r="A4007">
        <v>4006</v>
      </c>
      <c r="B4007" t="s">
        <v>7141</v>
      </c>
      <c r="C4007">
        <v>2012</v>
      </c>
      <c r="D4007">
        <v>41253</v>
      </c>
      <c r="E4007">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0.49839999999999995</v>
      </c>
    </row>
    <row r="4008" spans="1:22" x14ac:dyDescent="0.3">
      <c r="A4008">
        <v>4007</v>
      </c>
      <c r="B4008" t="s">
        <v>7141</v>
      </c>
      <c r="C4008">
        <v>2012</v>
      </c>
      <c r="D4008">
        <v>41253</v>
      </c>
      <c r="E4008">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12.441600000000001</v>
      </c>
    </row>
    <row r="4009" spans="1:22" x14ac:dyDescent="0.3">
      <c r="A4009">
        <v>4008</v>
      </c>
      <c r="B4009" t="s">
        <v>7141</v>
      </c>
      <c r="C4009">
        <v>2012</v>
      </c>
      <c r="D4009">
        <v>41253</v>
      </c>
      <c r="E4009">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3">
      <c r="A4010">
        <v>4009</v>
      </c>
      <c r="B4010" t="s">
        <v>7146</v>
      </c>
      <c r="C4010">
        <v>2012</v>
      </c>
      <c r="D4010">
        <v>41261</v>
      </c>
      <c r="E4010">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6.8480000000000008</v>
      </c>
      <c r="T4010">
        <v>2</v>
      </c>
      <c r="U4010">
        <v>0.2</v>
      </c>
      <c r="V4010">
        <v>0.59920000000000018</v>
      </c>
    </row>
    <row r="4011" spans="1:22" x14ac:dyDescent="0.3">
      <c r="A4011">
        <v>4010</v>
      </c>
      <c r="B4011" t="s">
        <v>7147</v>
      </c>
      <c r="C4011">
        <v>2014</v>
      </c>
      <c r="D4011">
        <v>41641</v>
      </c>
      <c r="E401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199.26060000000004</v>
      </c>
    </row>
    <row r="4012" spans="1:22" x14ac:dyDescent="0.3">
      <c r="A4012">
        <v>4011</v>
      </c>
      <c r="B4012" t="s">
        <v>7150</v>
      </c>
      <c r="C4012">
        <v>2014</v>
      </c>
      <c r="D4012">
        <v>41965</v>
      </c>
      <c r="E4012">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2.6399999999999997</v>
      </c>
    </row>
    <row r="4013" spans="1:22" x14ac:dyDescent="0.3">
      <c r="A4013">
        <v>4012</v>
      </c>
      <c r="B4013" t="s">
        <v>7150</v>
      </c>
      <c r="C4013">
        <v>2014</v>
      </c>
      <c r="D4013">
        <v>41965</v>
      </c>
      <c r="E4013">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3.9295999999999989</v>
      </c>
    </row>
    <row r="4014" spans="1:22" x14ac:dyDescent="0.3">
      <c r="A4014">
        <v>4013</v>
      </c>
      <c r="B4014" t="s">
        <v>7151</v>
      </c>
      <c r="C4014">
        <v>2012</v>
      </c>
      <c r="D4014">
        <v>41265</v>
      </c>
      <c r="E4014">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4.9647999999999985</v>
      </c>
    </row>
    <row r="4015" spans="1:22" x14ac:dyDescent="0.3">
      <c r="A4015">
        <v>4014</v>
      </c>
      <c r="B4015" t="s">
        <v>7153</v>
      </c>
      <c r="C4015">
        <v>2012</v>
      </c>
      <c r="D4015">
        <v>41144</v>
      </c>
      <c r="E4015">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542.93999999999994</v>
      </c>
      <c r="T4015">
        <v>3</v>
      </c>
      <c r="U4015">
        <v>0</v>
      </c>
      <c r="V4015">
        <v>152.02319999999997</v>
      </c>
    </row>
    <row r="4016" spans="1:22" x14ac:dyDescent="0.3">
      <c r="A4016">
        <v>4015</v>
      </c>
      <c r="B4016" t="s">
        <v>7153</v>
      </c>
      <c r="C4016">
        <v>2012</v>
      </c>
      <c r="D4016">
        <v>41144</v>
      </c>
      <c r="E4016">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3">
      <c r="A4017">
        <v>4016</v>
      </c>
      <c r="B4017" t="s">
        <v>7153</v>
      </c>
      <c r="C4017">
        <v>2012</v>
      </c>
      <c r="D4017">
        <v>41144</v>
      </c>
      <c r="E4017">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193.79999999999998</v>
      </c>
      <c r="T4017">
        <v>5</v>
      </c>
      <c r="U4017">
        <v>0</v>
      </c>
      <c r="V4017">
        <v>94.962000000000003</v>
      </c>
    </row>
    <row r="4018" spans="1:22" x14ac:dyDescent="0.3">
      <c r="A4018">
        <v>4017</v>
      </c>
      <c r="B4018" t="s">
        <v>7153</v>
      </c>
      <c r="C4018">
        <v>2012</v>
      </c>
      <c r="D4018">
        <v>41144</v>
      </c>
      <c r="E4018">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21.400000000000002</v>
      </c>
      <c r="T4018">
        <v>5</v>
      </c>
      <c r="U4018">
        <v>0</v>
      </c>
      <c r="V4018">
        <v>9.629999999999999</v>
      </c>
    </row>
    <row r="4019" spans="1:22" x14ac:dyDescent="0.3">
      <c r="A4019">
        <v>4018</v>
      </c>
      <c r="B4019" t="s">
        <v>7153</v>
      </c>
      <c r="C4019">
        <v>2012</v>
      </c>
      <c r="D4019">
        <v>41144</v>
      </c>
      <c r="E4019">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3">
      <c r="A4020">
        <v>4019</v>
      </c>
      <c r="B4020" t="s">
        <v>7153</v>
      </c>
      <c r="C4020">
        <v>2012</v>
      </c>
      <c r="D4020">
        <v>41144</v>
      </c>
      <c r="E4020">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47.862899999999982</v>
      </c>
    </row>
    <row r="4021" spans="1:22" x14ac:dyDescent="0.3">
      <c r="A4021">
        <v>4020</v>
      </c>
      <c r="B4021" t="s">
        <v>7153</v>
      </c>
      <c r="C4021">
        <v>2012</v>
      </c>
      <c r="D4021">
        <v>41144</v>
      </c>
      <c r="E402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3">
      <c r="A4022">
        <v>4021</v>
      </c>
      <c r="B4022" t="s">
        <v>7156</v>
      </c>
      <c r="C4022">
        <v>2011</v>
      </c>
      <c r="D4022">
        <v>40716</v>
      </c>
      <c r="E4022">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-4.858799999999988</v>
      </c>
    </row>
    <row r="4023" spans="1:22" x14ac:dyDescent="0.3">
      <c r="A4023">
        <v>4022</v>
      </c>
      <c r="B4023" t="s">
        <v>7156</v>
      </c>
      <c r="C4023">
        <v>2011</v>
      </c>
      <c r="D4023">
        <v>40716</v>
      </c>
      <c r="E4023">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82.782000000000011</v>
      </c>
      <c r="T4023">
        <v>3</v>
      </c>
      <c r="U4023">
        <v>0.4</v>
      </c>
      <c r="V4023">
        <v>-15.176700000000004</v>
      </c>
    </row>
    <row r="4024" spans="1:22" x14ac:dyDescent="0.3">
      <c r="A4024">
        <v>4023</v>
      </c>
      <c r="B4024" t="s">
        <v>7156</v>
      </c>
      <c r="C4024">
        <v>2011</v>
      </c>
      <c r="D4024">
        <v>40716</v>
      </c>
      <c r="E4024">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853.92999999999984</v>
      </c>
      <c r="T4024">
        <v>5</v>
      </c>
      <c r="U4024">
        <v>0.3</v>
      </c>
      <c r="V4024">
        <v>0</v>
      </c>
    </row>
    <row r="4025" spans="1:22" x14ac:dyDescent="0.3">
      <c r="A4025">
        <v>4024</v>
      </c>
      <c r="B4025" t="s">
        <v>7159</v>
      </c>
      <c r="C4025">
        <v>2014</v>
      </c>
      <c r="D4025">
        <v>41940</v>
      </c>
      <c r="E4025">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6.5490000000000208</v>
      </c>
    </row>
    <row r="4026" spans="1:22" x14ac:dyDescent="0.3">
      <c r="A4026">
        <v>4025</v>
      </c>
      <c r="B4026" t="s">
        <v>7159</v>
      </c>
      <c r="C4026">
        <v>2014</v>
      </c>
      <c r="D4026">
        <v>41940</v>
      </c>
      <c r="E4026">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3">
      <c r="A4027">
        <v>4026</v>
      </c>
      <c r="B4027" t="s">
        <v>7162</v>
      </c>
      <c r="C4027">
        <v>2014</v>
      </c>
      <c r="D4027">
        <v>41863</v>
      </c>
      <c r="E4027">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10.011599999999998</v>
      </c>
    </row>
    <row r="4028" spans="1:22" x14ac:dyDescent="0.3">
      <c r="A4028">
        <v>4027</v>
      </c>
      <c r="B4028" t="s">
        <v>7162</v>
      </c>
      <c r="C4028">
        <v>2014</v>
      </c>
      <c r="D4028">
        <v>41863</v>
      </c>
      <c r="E4028">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9.1840000000000011</v>
      </c>
      <c r="T4028">
        <v>7</v>
      </c>
      <c r="U4028">
        <v>0.2</v>
      </c>
      <c r="V4028">
        <v>2.8699999999999992</v>
      </c>
    </row>
    <row r="4029" spans="1:22" x14ac:dyDescent="0.3">
      <c r="A4029">
        <v>4028</v>
      </c>
      <c r="B4029" t="s">
        <v>7162</v>
      </c>
      <c r="C4029">
        <v>2014</v>
      </c>
      <c r="D4029">
        <v>41863</v>
      </c>
      <c r="E4029">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13.438599999999994</v>
      </c>
    </row>
    <row r="4030" spans="1:22" x14ac:dyDescent="0.3">
      <c r="A4030">
        <v>4029</v>
      </c>
      <c r="B4030" t="s">
        <v>7162</v>
      </c>
      <c r="C4030">
        <v>2014</v>
      </c>
      <c r="D4030">
        <v>41863</v>
      </c>
      <c r="E4030">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12.863999999999995</v>
      </c>
      <c r="T4030">
        <v>8</v>
      </c>
      <c r="U4030">
        <v>0.8</v>
      </c>
      <c r="V4030">
        <v>-22.512</v>
      </c>
    </row>
    <row r="4031" spans="1:22" x14ac:dyDescent="0.3">
      <c r="A4031">
        <v>4030</v>
      </c>
      <c r="B4031" t="s">
        <v>7164</v>
      </c>
      <c r="C4031">
        <v>2014</v>
      </c>
      <c r="D4031">
        <v>41998</v>
      </c>
      <c r="E403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3">
      <c r="A4032">
        <v>4031</v>
      </c>
      <c r="B4032" t="s">
        <v>7164</v>
      </c>
      <c r="C4032">
        <v>2014</v>
      </c>
      <c r="D4032">
        <v>41998</v>
      </c>
      <c r="E4032">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3">
      <c r="A4033">
        <v>4032</v>
      </c>
      <c r="B4033" t="s">
        <v>7165</v>
      </c>
      <c r="C4033">
        <v>2013</v>
      </c>
      <c r="D4033">
        <v>41544</v>
      </c>
      <c r="E4033">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3">
      <c r="A4034">
        <v>4033</v>
      </c>
      <c r="B4034" t="s">
        <v>7165</v>
      </c>
      <c r="C4034">
        <v>2013</v>
      </c>
      <c r="D4034">
        <v>41544</v>
      </c>
      <c r="E4034">
        <v>41548</v>
      </c>
      <c r="F4034" t="s">
        <v>50</v>
      </c>
      <c r="G4034" t="s">
        <v>197</v>
      </c>
      <c r="H4034" t="s">
        <v>198</v>
      </c>
      <c r="I4034" t="s">
        <v>102</v>
      </c>
      <c r="J4034" t="s">
        <v>27</v>
      </c>
      <c r="K4034" t="s">
        <v>7166</v>
      </c>
      <c r="L4034" t="s">
        <v>96</v>
      </c>
      <c r="M4034">
        <v>98042</v>
      </c>
      <c r="N4034" t="s">
        <v>44</v>
      </c>
      <c r="O4034" t="s">
        <v>451</v>
      </c>
      <c r="P4034" t="s">
        <v>46</v>
      </c>
      <c r="Q4034" t="s">
        <v>90</v>
      </c>
      <c r="R4034" t="s">
        <v>452</v>
      </c>
      <c r="S4034">
        <v>29.900000000000002</v>
      </c>
      <c r="T4034">
        <v>5</v>
      </c>
      <c r="U4034">
        <v>0</v>
      </c>
      <c r="V4034">
        <v>14.651</v>
      </c>
    </row>
    <row r="4035" spans="1:22" x14ac:dyDescent="0.3">
      <c r="A4035">
        <v>4034</v>
      </c>
      <c r="B4035" t="s">
        <v>7165</v>
      </c>
      <c r="C4035">
        <v>2013</v>
      </c>
      <c r="D4035">
        <v>41544</v>
      </c>
      <c r="E4035">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3">
      <c r="A4036">
        <v>4035</v>
      </c>
      <c r="B4036" t="s">
        <v>7167</v>
      </c>
      <c r="C4036">
        <v>2013</v>
      </c>
      <c r="D4036">
        <v>41621</v>
      </c>
      <c r="E4036">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-14.331299999999992</v>
      </c>
    </row>
    <row r="4037" spans="1:22" x14ac:dyDescent="0.3">
      <c r="A4037">
        <v>4036</v>
      </c>
      <c r="B4037" t="s">
        <v>7167</v>
      </c>
      <c r="C4037">
        <v>2013</v>
      </c>
      <c r="D4037">
        <v>41621</v>
      </c>
      <c r="E4037">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76.790399999999977</v>
      </c>
    </row>
    <row r="4038" spans="1:22" x14ac:dyDescent="0.3">
      <c r="A4038">
        <v>4037</v>
      </c>
      <c r="B4038" t="s">
        <v>7168</v>
      </c>
      <c r="C4038">
        <v>2012</v>
      </c>
      <c r="D4038">
        <v>41271</v>
      </c>
      <c r="E4038">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24.816000000000003</v>
      </c>
      <c r="T4038">
        <v>2</v>
      </c>
      <c r="U4038">
        <v>0.2</v>
      </c>
      <c r="V4038">
        <v>1.5509999999999984</v>
      </c>
    </row>
    <row r="4039" spans="1:22" x14ac:dyDescent="0.3">
      <c r="A4039">
        <v>4038</v>
      </c>
      <c r="B4039" t="s">
        <v>7169</v>
      </c>
      <c r="C4039">
        <v>2011</v>
      </c>
      <c r="D4039">
        <v>40906</v>
      </c>
      <c r="E4039">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24.900000000000002</v>
      </c>
      <c r="T4039">
        <v>5</v>
      </c>
      <c r="U4039">
        <v>0</v>
      </c>
      <c r="V4039">
        <v>8.2169999999999987</v>
      </c>
    </row>
    <row r="4040" spans="1:22" x14ac:dyDescent="0.3">
      <c r="A4040">
        <v>4039</v>
      </c>
      <c r="B4040" t="s">
        <v>7169</v>
      </c>
      <c r="C4040">
        <v>2011</v>
      </c>
      <c r="D4040">
        <v>40906</v>
      </c>
      <c r="E4040">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3">
      <c r="A4041">
        <v>4040</v>
      </c>
      <c r="B4041" t="s">
        <v>7169</v>
      </c>
      <c r="C4041">
        <v>2011</v>
      </c>
      <c r="D4041">
        <v>40906</v>
      </c>
      <c r="E404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767.95200000000011</v>
      </c>
      <c r="T4041">
        <v>6</v>
      </c>
      <c r="U4041">
        <v>0.2</v>
      </c>
      <c r="V4041">
        <v>287.98199999999997</v>
      </c>
    </row>
    <row r="4042" spans="1:22" x14ac:dyDescent="0.3">
      <c r="A4042">
        <v>4041</v>
      </c>
      <c r="B4042" t="s">
        <v>7169</v>
      </c>
      <c r="C4042">
        <v>2011</v>
      </c>
      <c r="D4042">
        <v>40906</v>
      </c>
      <c r="E4042">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14.352000000000002</v>
      </c>
      <c r="T4042">
        <v>3</v>
      </c>
      <c r="U4042">
        <v>0.2</v>
      </c>
      <c r="V4042">
        <v>4.6643999999999988</v>
      </c>
    </row>
    <row r="4043" spans="1:22" x14ac:dyDescent="0.3">
      <c r="A4043">
        <v>4042</v>
      </c>
      <c r="B4043" t="s">
        <v>7169</v>
      </c>
      <c r="C4043">
        <v>2011</v>
      </c>
      <c r="D4043">
        <v>40906</v>
      </c>
      <c r="E4043">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19.197599999999994</v>
      </c>
    </row>
    <row r="4044" spans="1:22" x14ac:dyDescent="0.3">
      <c r="A4044">
        <v>4043</v>
      </c>
      <c r="B4044" t="s">
        <v>7169</v>
      </c>
      <c r="C4044">
        <v>2011</v>
      </c>
      <c r="D4044">
        <v>40906</v>
      </c>
      <c r="E4044">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126.39420000000001</v>
      </c>
    </row>
    <row r="4045" spans="1:22" x14ac:dyDescent="0.3">
      <c r="A4045">
        <v>4044</v>
      </c>
      <c r="B4045" t="s">
        <v>7169</v>
      </c>
      <c r="C4045">
        <v>2011</v>
      </c>
      <c r="D4045">
        <v>40906</v>
      </c>
      <c r="E4045">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23.990399999999994</v>
      </c>
    </row>
    <row r="4046" spans="1:22" x14ac:dyDescent="0.3">
      <c r="A4046">
        <v>4045</v>
      </c>
      <c r="B4046" t="s">
        <v>7170</v>
      </c>
      <c r="C4046">
        <v>2012</v>
      </c>
      <c r="D4046">
        <v>41085</v>
      </c>
      <c r="E4046">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57.358000000000011</v>
      </c>
    </row>
    <row r="4047" spans="1:22" x14ac:dyDescent="0.3">
      <c r="A4047">
        <v>4046</v>
      </c>
      <c r="B4047" t="s">
        <v>7171</v>
      </c>
      <c r="C4047">
        <v>2012</v>
      </c>
      <c r="D4047">
        <v>41001</v>
      </c>
      <c r="E4047">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9.155999999999997</v>
      </c>
      <c r="T4047">
        <v>3</v>
      </c>
      <c r="U4047">
        <v>0.8</v>
      </c>
      <c r="V4047">
        <v>-13.734000000000002</v>
      </c>
    </row>
    <row r="4048" spans="1:22" x14ac:dyDescent="0.3">
      <c r="A4048">
        <v>4047</v>
      </c>
      <c r="B4048" t="s">
        <v>7172</v>
      </c>
      <c r="C4048">
        <v>2014</v>
      </c>
      <c r="D4048">
        <v>41934</v>
      </c>
      <c r="E4048">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23.991999999999994</v>
      </c>
      <c r="T4048">
        <v>2</v>
      </c>
      <c r="U4048">
        <v>0.8</v>
      </c>
      <c r="V4048">
        <v>-62.379199999999997</v>
      </c>
    </row>
    <row r="4049" spans="1:22" x14ac:dyDescent="0.3">
      <c r="A4049">
        <v>4048</v>
      </c>
      <c r="B4049" t="s">
        <v>7173</v>
      </c>
      <c r="C4049">
        <v>2012</v>
      </c>
      <c r="D4049">
        <v>41106</v>
      </c>
      <c r="E4049">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3">
      <c r="A4050">
        <v>4049</v>
      </c>
      <c r="B4050" t="s">
        <v>7173</v>
      </c>
      <c r="C4050">
        <v>2012</v>
      </c>
      <c r="D4050">
        <v>41106</v>
      </c>
      <c r="E4050">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191.96799999999996</v>
      </c>
    </row>
    <row r="4051" spans="1:22" x14ac:dyDescent="0.3">
      <c r="A4051">
        <v>4050</v>
      </c>
      <c r="B4051" t="s">
        <v>7174</v>
      </c>
      <c r="C4051">
        <v>2014</v>
      </c>
      <c r="D4051">
        <v>41815</v>
      </c>
      <c r="E405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49.804199999999994</v>
      </c>
    </row>
    <row r="4052" spans="1:22" x14ac:dyDescent="0.3">
      <c r="A4052">
        <v>4051</v>
      </c>
      <c r="B4052" t="s">
        <v>7174</v>
      </c>
      <c r="C4052">
        <v>2014</v>
      </c>
      <c r="D4052">
        <v>41815</v>
      </c>
      <c r="E4052">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32.633200000000016</v>
      </c>
    </row>
    <row r="4053" spans="1:22" x14ac:dyDescent="0.3">
      <c r="A4053">
        <v>4052</v>
      </c>
      <c r="B4053" t="s">
        <v>7175</v>
      </c>
      <c r="C4053">
        <v>2011</v>
      </c>
      <c r="D4053">
        <v>40815</v>
      </c>
      <c r="E4053">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1.4783999999999997</v>
      </c>
    </row>
    <row r="4054" spans="1:22" x14ac:dyDescent="0.3">
      <c r="A4054">
        <v>4053</v>
      </c>
      <c r="B4054" t="s">
        <v>7175</v>
      </c>
      <c r="C4054">
        <v>2011</v>
      </c>
      <c r="D4054">
        <v>40815</v>
      </c>
      <c r="E4054">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3">
      <c r="A4055">
        <v>4054</v>
      </c>
      <c r="B4055" t="s">
        <v>7175</v>
      </c>
      <c r="C4055">
        <v>2011</v>
      </c>
      <c r="D4055">
        <v>40815</v>
      </c>
      <c r="E4055">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18.017999999999997</v>
      </c>
    </row>
    <row r="4056" spans="1:22" x14ac:dyDescent="0.3">
      <c r="A4056">
        <v>4055</v>
      </c>
      <c r="B4056" t="s">
        <v>7175</v>
      </c>
      <c r="C4056">
        <v>2011</v>
      </c>
      <c r="D4056">
        <v>40815</v>
      </c>
      <c r="E4056">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3">
      <c r="A4057">
        <v>4056</v>
      </c>
      <c r="B4057" t="s">
        <v>7175</v>
      </c>
      <c r="C4057">
        <v>2011</v>
      </c>
      <c r="D4057">
        <v>40815</v>
      </c>
      <c r="E4057">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-337.80600000000004</v>
      </c>
    </row>
    <row r="4058" spans="1:22" x14ac:dyDescent="0.3">
      <c r="A4058">
        <v>4057</v>
      </c>
      <c r="B4058" t="s">
        <v>7175</v>
      </c>
      <c r="C4058">
        <v>2011</v>
      </c>
      <c r="D4058">
        <v>40815</v>
      </c>
      <c r="E4058">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67.175999999999988</v>
      </c>
      <c r="T4058">
        <v>1</v>
      </c>
      <c r="U4058">
        <v>0.4</v>
      </c>
      <c r="V4058">
        <v>-20.152800000000006</v>
      </c>
    </row>
    <row r="4059" spans="1:22" x14ac:dyDescent="0.3">
      <c r="A4059">
        <v>4058</v>
      </c>
      <c r="B4059" t="s">
        <v>7178</v>
      </c>
      <c r="C4059">
        <v>2011</v>
      </c>
      <c r="D4059">
        <v>40871</v>
      </c>
      <c r="E4059">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-8.0774999999999864</v>
      </c>
    </row>
    <row r="4060" spans="1:22" x14ac:dyDescent="0.3">
      <c r="A4060">
        <v>4059</v>
      </c>
      <c r="B4060" t="s">
        <v>7179</v>
      </c>
      <c r="C4060">
        <v>2012</v>
      </c>
      <c r="D4060">
        <v>41233</v>
      </c>
      <c r="E4060">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72.744000000000014</v>
      </c>
      <c r="T4060">
        <v>7</v>
      </c>
      <c r="U4060">
        <v>0.2</v>
      </c>
      <c r="V4060">
        <v>-15.458100000000007</v>
      </c>
    </row>
    <row r="4061" spans="1:22" x14ac:dyDescent="0.3">
      <c r="A4061">
        <v>4060</v>
      </c>
      <c r="B4061" t="s">
        <v>7179</v>
      </c>
      <c r="C4061">
        <v>2012</v>
      </c>
      <c r="D4061">
        <v>41233</v>
      </c>
      <c r="E406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572.16000000000008</v>
      </c>
      <c r="T4061">
        <v>3</v>
      </c>
      <c r="U4061">
        <v>0.2</v>
      </c>
      <c r="V4061">
        <v>35.759999999999962</v>
      </c>
    </row>
    <row r="4062" spans="1:22" x14ac:dyDescent="0.3">
      <c r="A4062">
        <v>4061</v>
      </c>
      <c r="B4062" t="s">
        <v>7180</v>
      </c>
      <c r="C4062">
        <v>2013</v>
      </c>
      <c r="D4062">
        <v>41580</v>
      </c>
      <c r="E4062">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17.879399999999997</v>
      </c>
    </row>
    <row r="4063" spans="1:22" x14ac:dyDescent="0.3">
      <c r="A4063">
        <v>4062</v>
      </c>
      <c r="B4063" t="s">
        <v>7181</v>
      </c>
      <c r="C4063">
        <v>2012</v>
      </c>
      <c r="D4063">
        <v>41169</v>
      </c>
      <c r="E4063">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25.031999999999996</v>
      </c>
      <c r="T4063">
        <v>3</v>
      </c>
      <c r="U4063">
        <v>0.2</v>
      </c>
      <c r="V4063">
        <v>7.822499999999998</v>
      </c>
    </row>
    <row r="4064" spans="1:22" x14ac:dyDescent="0.3">
      <c r="A4064">
        <v>4063</v>
      </c>
      <c r="B4064" t="s">
        <v>7182</v>
      </c>
      <c r="C4064">
        <v>2013</v>
      </c>
      <c r="D4064">
        <v>41344</v>
      </c>
      <c r="E4064">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39.992000000000004</v>
      </c>
      <c r="T4064">
        <v>1</v>
      </c>
      <c r="U4064">
        <v>0.2</v>
      </c>
      <c r="V4064">
        <v>7.4984999999999964</v>
      </c>
    </row>
    <row r="4065" spans="1:22" x14ac:dyDescent="0.3">
      <c r="A4065">
        <v>4064</v>
      </c>
      <c r="B4065" t="s">
        <v>7183</v>
      </c>
      <c r="C4065">
        <v>2011</v>
      </c>
      <c r="D4065">
        <v>40717</v>
      </c>
      <c r="E4065">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1.7514000000000003</v>
      </c>
    </row>
    <row r="4066" spans="1:22" x14ac:dyDescent="0.3">
      <c r="A4066">
        <v>4065</v>
      </c>
      <c r="B4066" t="s">
        <v>7183</v>
      </c>
      <c r="C4066">
        <v>2011</v>
      </c>
      <c r="D4066">
        <v>40717</v>
      </c>
      <c r="E4066">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0.34919999999999951</v>
      </c>
    </row>
    <row r="4067" spans="1:22" x14ac:dyDescent="0.3">
      <c r="A4067">
        <v>4066</v>
      </c>
      <c r="B4067" t="s">
        <v>7185</v>
      </c>
      <c r="C4067">
        <v>2011</v>
      </c>
      <c r="D4067">
        <v>40848</v>
      </c>
      <c r="E4067">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1.4099999999999997</v>
      </c>
    </row>
    <row r="4068" spans="1:22" x14ac:dyDescent="0.3">
      <c r="A4068">
        <v>4067</v>
      </c>
      <c r="B4068" t="s">
        <v>7185</v>
      </c>
      <c r="C4068">
        <v>2011</v>
      </c>
      <c r="D4068">
        <v>40848</v>
      </c>
      <c r="E4068">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10.272000000000002</v>
      </c>
      <c r="T4068">
        <v>3</v>
      </c>
      <c r="U4068">
        <v>0.2</v>
      </c>
      <c r="V4068">
        <v>0.89880000000000004</v>
      </c>
    </row>
    <row r="4069" spans="1:22" x14ac:dyDescent="0.3">
      <c r="A4069">
        <v>4068</v>
      </c>
      <c r="B4069" t="s">
        <v>7185</v>
      </c>
      <c r="C4069">
        <v>2011</v>
      </c>
      <c r="D4069">
        <v>40848</v>
      </c>
      <c r="E4069">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47.808000000000007</v>
      </c>
      <c r="T4069">
        <v>12</v>
      </c>
      <c r="U4069">
        <v>0.2</v>
      </c>
      <c r="V4069">
        <v>15.537599999999998</v>
      </c>
    </row>
    <row r="4070" spans="1:22" x14ac:dyDescent="0.3">
      <c r="A4070">
        <v>4069</v>
      </c>
      <c r="B4070" t="s">
        <v>7185</v>
      </c>
      <c r="C4070">
        <v>2011</v>
      </c>
      <c r="D4070">
        <v>40848</v>
      </c>
      <c r="E4070">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978.83999999999992</v>
      </c>
      <c r="T4070">
        <v>9</v>
      </c>
      <c r="U4070">
        <v>0.2</v>
      </c>
      <c r="V4070">
        <v>110.1194999999999</v>
      </c>
    </row>
    <row r="4071" spans="1:22" x14ac:dyDescent="0.3">
      <c r="A4071">
        <v>4070</v>
      </c>
      <c r="B4071" t="s">
        <v>7188</v>
      </c>
      <c r="C4071">
        <v>2013</v>
      </c>
      <c r="D4071">
        <v>41515</v>
      </c>
      <c r="E407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13.139999999999997</v>
      </c>
      <c r="T4071">
        <v>9</v>
      </c>
      <c r="U4071">
        <v>0.8</v>
      </c>
      <c r="V4071">
        <v>-21.681000000000004</v>
      </c>
    </row>
    <row r="4072" spans="1:22" x14ac:dyDescent="0.3">
      <c r="A4072">
        <v>4071</v>
      </c>
      <c r="B4072" t="s">
        <v>7188</v>
      </c>
      <c r="C4072">
        <v>2013</v>
      </c>
      <c r="D4072">
        <v>41515</v>
      </c>
      <c r="E4072">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10.023999999999997</v>
      </c>
      <c r="T4072">
        <v>4</v>
      </c>
      <c r="U4072">
        <v>0.8</v>
      </c>
      <c r="V4072">
        <v>-16.539600000000007</v>
      </c>
    </row>
    <row r="4073" spans="1:22" x14ac:dyDescent="0.3">
      <c r="A4073">
        <v>4072</v>
      </c>
      <c r="B4073" t="s">
        <v>7188</v>
      </c>
      <c r="C4073">
        <v>2013</v>
      </c>
      <c r="D4073">
        <v>41515</v>
      </c>
      <c r="E4073">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156.37279999999998</v>
      </c>
      <c r="T4073">
        <v>2</v>
      </c>
      <c r="U4073">
        <v>0.32</v>
      </c>
      <c r="V4073">
        <v>-52.890800000000027</v>
      </c>
    </row>
    <row r="4074" spans="1:22" x14ac:dyDescent="0.3">
      <c r="A4074">
        <v>4073</v>
      </c>
      <c r="B4074" t="s">
        <v>7189</v>
      </c>
      <c r="C4074">
        <v>2012</v>
      </c>
      <c r="D4074">
        <v>41249</v>
      </c>
      <c r="E4074">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3">
      <c r="A4075">
        <v>4074</v>
      </c>
      <c r="B4075" t="s">
        <v>7190</v>
      </c>
      <c r="C4075">
        <v>2012</v>
      </c>
      <c r="D4075">
        <v>41176</v>
      </c>
      <c r="E4075">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213.70440000000002</v>
      </c>
    </row>
    <row r="4076" spans="1:22" x14ac:dyDescent="0.3">
      <c r="A4076">
        <v>4075</v>
      </c>
      <c r="B4076" t="s">
        <v>7192</v>
      </c>
      <c r="C4076">
        <v>2014</v>
      </c>
      <c r="D4076">
        <v>41959</v>
      </c>
      <c r="E4076">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55.016000000000012</v>
      </c>
    </row>
    <row r="4077" spans="1:22" x14ac:dyDescent="0.3">
      <c r="A4077">
        <v>4076</v>
      </c>
      <c r="B4077" t="s">
        <v>7192</v>
      </c>
      <c r="C4077">
        <v>2014</v>
      </c>
      <c r="D4077">
        <v>41959</v>
      </c>
      <c r="E4077">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3">
      <c r="A4078">
        <v>4077</v>
      </c>
      <c r="B4078" t="s">
        <v>7194</v>
      </c>
      <c r="C4078">
        <v>2012</v>
      </c>
      <c r="D4078">
        <v>41262</v>
      </c>
      <c r="E4078">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3.3087999999999997</v>
      </c>
    </row>
    <row r="4079" spans="1:22" x14ac:dyDescent="0.3">
      <c r="A4079">
        <v>4078</v>
      </c>
      <c r="B4079" t="s">
        <v>7194</v>
      </c>
      <c r="C4079">
        <v>2012</v>
      </c>
      <c r="D4079">
        <v>41262</v>
      </c>
      <c r="E4079">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3">
      <c r="A4080">
        <v>4079</v>
      </c>
      <c r="B4080" t="s">
        <v>7194</v>
      </c>
      <c r="C4080">
        <v>2012</v>
      </c>
      <c r="D4080">
        <v>41262</v>
      </c>
      <c r="E4080">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56.977199999999996</v>
      </c>
    </row>
    <row r="4081" spans="1:22" x14ac:dyDescent="0.3">
      <c r="A4081">
        <v>4080</v>
      </c>
      <c r="B4081" t="s">
        <v>7195</v>
      </c>
      <c r="C4081">
        <v>2012</v>
      </c>
      <c r="D4081">
        <v>41264</v>
      </c>
      <c r="E408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4.7976000000000028</v>
      </c>
    </row>
    <row r="4082" spans="1:22" x14ac:dyDescent="0.3">
      <c r="A4082">
        <v>4081</v>
      </c>
      <c r="B4082" t="s">
        <v>7196</v>
      </c>
      <c r="C4082">
        <v>2013</v>
      </c>
      <c r="D4082">
        <v>41543</v>
      </c>
      <c r="E4082">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3">
      <c r="A4083">
        <v>4082</v>
      </c>
      <c r="B4083" t="s">
        <v>7196</v>
      </c>
      <c r="C4083">
        <v>2013</v>
      </c>
      <c r="D4083">
        <v>41543</v>
      </c>
      <c r="E4083">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-3.5153999999999996</v>
      </c>
    </row>
    <row r="4084" spans="1:22" x14ac:dyDescent="0.3">
      <c r="A4084">
        <v>4083</v>
      </c>
      <c r="B4084" t="s">
        <v>7197</v>
      </c>
      <c r="C4084">
        <v>2014</v>
      </c>
      <c r="D4084">
        <v>41815</v>
      </c>
      <c r="E4084">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182.99399999999997</v>
      </c>
      <c r="T4084">
        <v>3</v>
      </c>
      <c r="U4084">
        <v>0.8</v>
      </c>
      <c r="V4084">
        <v>-320.23950000000013</v>
      </c>
    </row>
    <row r="4085" spans="1:22" x14ac:dyDescent="0.3">
      <c r="A4085">
        <v>4084</v>
      </c>
      <c r="B4085" t="s">
        <v>7197</v>
      </c>
      <c r="C4085">
        <v>2014</v>
      </c>
      <c r="D4085">
        <v>41815</v>
      </c>
      <c r="E4085">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10.272000000000002</v>
      </c>
      <c r="T4085">
        <v>3</v>
      </c>
      <c r="U4085">
        <v>0.2</v>
      </c>
      <c r="V4085">
        <v>3.2099999999999982</v>
      </c>
    </row>
    <row r="4086" spans="1:22" x14ac:dyDescent="0.3">
      <c r="A4086">
        <v>4085</v>
      </c>
      <c r="B4086" t="s">
        <v>7198</v>
      </c>
      <c r="C4086">
        <v>2014</v>
      </c>
      <c r="D4086">
        <v>41890</v>
      </c>
      <c r="E4086">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7.857000000000002</v>
      </c>
      <c r="T4086">
        <v>3</v>
      </c>
      <c r="U4086">
        <v>0.7</v>
      </c>
      <c r="V4086">
        <v>-6.0236999999999998</v>
      </c>
    </row>
    <row r="4087" spans="1:22" x14ac:dyDescent="0.3">
      <c r="A4087">
        <v>4086</v>
      </c>
      <c r="B4087" t="s">
        <v>7199</v>
      </c>
      <c r="C4087">
        <v>2013</v>
      </c>
      <c r="D4087">
        <v>41491</v>
      </c>
      <c r="E4087">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30.238400000000013</v>
      </c>
    </row>
    <row r="4088" spans="1:22" x14ac:dyDescent="0.3">
      <c r="A4088">
        <v>4087</v>
      </c>
      <c r="B4088" t="s">
        <v>7199</v>
      </c>
      <c r="C4088">
        <v>2013</v>
      </c>
      <c r="D4088">
        <v>41491</v>
      </c>
      <c r="E4088">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7.0712999999999981</v>
      </c>
    </row>
    <row r="4089" spans="1:22" x14ac:dyDescent="0.3">
      <c r="A4089">
        <v>4088</v>
      </c>
      <c r="B4089" t="s">
        <v>7199</v>
      </c>
      <c r="C4089">
        <v>2013</v>
      </c>
      <c r="D4089">
        <v>41491</v>
      </c>
      <c r="E4089">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3.9770999999999996</v>
      </c>
    </row>
    <row r="4090" spans="1:22" x14ac:dyDescent="0.3">
      <c r="A4090">
        <v>4089</v>
      </c>
      <c r="B4090" t="s">
        <v>7200</v>
      </c>
      <c r="C4090">
        <v>2011</v>
      </c>
      <c r="D4090">
        <v>40774</v>
      </c>
      <c r="E4090">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3">
      <c r="A4091">
        <v>4090</v>
      </c>
      <c r="B4091" t="s">
        <v>7203</v>
      </c>
      <c r="C4091">
        <v>2013</v>
      </c>
      <c r="D4091">
        <v>41366</v>
      </c>
      <c r="E409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3">
      <c r="A4092">
        <v>4091</v>
      </c>
      <c r="B4092" t="s">
        <v>7203</v>
      </c>
      <c r="C4092">
        <v>2013</v>
      </c>
      <c r="D4092">
        <v>41366</v>
      </c>
      <c r="E4092">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3.2849999999999993</v>
      </c>
    </row>
    <row r="4093" spans="1:22" x14ac:dyDescent="0.3">
      <c r="A4093">
        <v>4092</v>
      </c>
      <c r="B4093" t="s">
        <v>7203</v>
      </c>
      <c r="C4093">
        <v>2013</v>
      </c>
      <c r="D4093">
        <v>41366</v>
      </c>
      <c r="E4093">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14.352000000000002</v>
      </c>
      <c r="T4093">
        <v>3</v>
      </c>
      <c r="U4093">
        <v>0.2</v>
      </c>
      <c r="V4093">
        <v>4.6643999999999988</v>
      </c>
    </row>
    <row r="4094" spans="1:22" x14ac:dyDescent="0.3">
      <c r="A4094">
        <v>4093</v>
      </c>
      <c r="B4094" t="s">
        <v>7204</v>
      </c>
      <c r="C4094">
        <v>2014</v>
      </c>
      <c r="D4094">
        <v>41776</v>
      </c>
      <c r="E4094">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3">
      <c r="A4095">
        <v>4094</v>
      </c>
      <c r="B4095" t="s">
        <v>7205</v>
      </c>
      <c r="C4095">
        <v>2012</v>
      </c>
      <c r="D4095">
        <v>41145</v>
      </c>
      <c r="E4095">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1416.7999999999997</v>
      </c>
    </row>
    <row r="4096" spans="1:22" x14ac:dyDescent="0.3">
      <c r="A4096">
        <v>4095</v>
      </c>
      <c r="B4096" t="s">
        <v>7205</v>
      </c>
      <c r="C4096">
        <v>2012</v>
      </c>
      <c r="D4096">
        <v>41145</v>
      </c>
      <c r="E4096">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3">
      <c r="A4097">
        <v>4096</v>
      </c>
      <c r="B4097" t="s">
        <v>7205</v>
      </c>
      <c r="C4097">
        <v>2012</v>
      </c>
      <c r="D4097">
        <v>41145</v>
      </c>
      <c r="E4097">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170.51129999999998</v>
      </c>
    </row>
    <row r="4098" spans="1:22" x14ac:dyDescent="0.3">
      <c r="A4098">
        <v>4097</v>
      </c>
      <c r="B4098" t="s">
        <v>7206</v>
      </c>
      <c r="C4098">
        <v>2011</v>
      </c>
      <c r="D4098">
        <v>40809</v>
      </c>
      <c r="E4098">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32.400000000000006</v>
      </c>
      <c r="T4098">
        <v>5</v>
      </c>
      <c r="U4098">
        <v>0</v>
      </c>
      <c r="V4098">
        <v>15.552000000000001</v>
      </c>
    </row>
    <row r="4099" spans="1:22" x14ac:dyDescent="0.3">
      <c r="A4099">
        <v>4098</v>
      </c>
      <c r="B4099" t="s">
        <v>7206</v>
      </c>
      <c r="C4099">
        <v>2011</v>
      </c>
      <c r="D4099">
        <v>40809</v>
      </c>
      <c r="E4099">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404.90000000000003</v>
      </c>
      <c r="T4099">
        <v>5</v>
      </c>
      <c r="U4099">
        <v>0</v>
      </c>
      <c r="V4099">
        <v>16.195999999999984</v>
      </c>
    </row>
    <row r="4100" spans="1:22" x14ac:dyDescent="0.3">
      <c r="A4100">
        <v>4099</v>
      </c>
      <c r="B4100" t="s">
        <v>7206</v>
      </c>
      <c r="C4100">
        <v>2011</v>
      </c>
      <c r="D4100">
        <v>40809</v>
      </c>
      <c r="E4100">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4630.4755000000005</v>
      </c>
    </row>
    <row r="4101" spans="1:22" x14ac:dyDescent="0.3">
      <c r="A4101">
        <v>4100</v>
      </c>
      <c r="B4101" t="s">
        <v>7206</v>
      </c>
      <c r="C4101">
        <v>2011</v>
      </c>
      <c r="D4101">
        <v>40809</v>
      </c>
      <c r="E410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3">
      <c r="A4102">
        <v>4101</v>
      </c>
      <c r="B4102" t="s">
        <v>7209</v>
      </c>
      <c r="C4102">
        <v>2014</v>
      </c>
      <c r="D4102">
        <v>41810</v>
      </c>
      <c r="E4102">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2.2639999999999993</v>
      </c>
      <c r="T4102">
        <v>1</v>
      </c>
      <c r="U4102">
        <v>0.8</v>
      </c>
      <c r="V4102">
        <v>-5.2072000000000012</v>
      </c>
    </row>
    <row r="4103" spans="1:22" x14ac:dyDescent="0.3">
      <c r="A4103">
        <v>4102</v>
      </c>
      <c r="B4103" t="s">
        <v>7209</v>
      </c>
      <c r="C4103">
        <v>2014</v>
      </c>
      <c r="D4103">
        <v>41810</v>
      </c>
      <c r="E4103">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0.44399999999999995</v>
      </c>
      <c r="T4103">
        <v>1</v>
      </c>
      <c r="U4103">
        <v>0.8</v>
      </c>
      <c r="V4103">
        <v>-1.1100000000000003</v>
      </c>
    </row>
    <row r="4104" spans="1:22" x14ac:dyDescent="0.3">
      <c r="A4104">
        <v>4103</v>
      </c>
      <c r="B4104" t="s">
        <v>7209</v>
      </c>
      <c r="C4104">
        <v>2014</v>
      </c>
      <c r="D4104">
        <v>41810</v>
      </c>
      <c r="E4104">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146.17600000000002</v>
      </c>
      <c r="T4104">
        <v>8</v>
      </c>
      <c r="U4104">
        <v>0.2</v>
      </c>
      <c r="V4104">
        <v>47.50719999999999</v>
      </c>
    </row>
    <row r="4105" spans="1:22" x14ac:dyDescent="0.3">
      <c r="A4105">
        <v>4104</v>
      </c>
      <c r="B4105" t="s">
        <v>7212</v>
      </c>
      <c r="C4105">
        <v>2014</v>
      </c>
      <c r="D4105">
        <v>41995</v>
      </c>
      <c r="E4105">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7.0048000000000012</v>
      </c>
    </row>
    <row r="4106" spans="1:22" x14ac:dyDescent="0.3">
      <c r="A4106">
        <v>4105</v>
      </c>
      <c r="B4106" t="s">
        <v>7213</v>
      </c>
      <c r="C4106">
        <v>2014</v>
      </c>
      <c r="D4106">
        <v>41859</v>
      </c>
      <c r="E4106">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159.96000000000004</v>
      </c>
      <c r="T4106">
        <v>5</v>
      </c>
      <c r="U4106">
        <v>0.2</v>
      </c>
      <c r="V4106">
        <v>17.995499999999979</v>
      </c>
    </row>
    <row r="4107" spans="1:22" x14ac:dyDescent="0.3">
      <c r="A4107">
        <v>4106</v>
      </c>
      <c r="B4107" t="s">
        <v>7213</v>
      </c>
      <c r="C4107">
        <v>2014</v>
      </c>
      <c r="D4107">
        <v>41859</v>
      </c>
      <c r="E4107">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3">
      <c r="A4108">
        <v>4107</v>
      </c>
      <c r="B4108" t="s">
        <v>7214</v>
      </c>
      <c r="C4108">
        <v>2013</v>
      </c>
      <c r="D4108">
        <v>41509</v>
      </c>
      <c r="E4108">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4.3119999999999985</v>
      </c>
      <c r="T4108">
        <v>2</v>
      </c>
      <c r="U4108">
        <v>0.8</v>
      </c>
      <c r="V4108">
        <v>-6.8992000000000022</v>
      </c>
    </row>
    <row r="4109" spans="1:22" x14ac:dyDescent="0.3">
      <c r="A4109">
        <v>4108</v>
      </c>
      <c r="B4109" t="s">
        <v>7217</v>
      </c>
      <c r="C4109">
        <v>2012</v>
      </c>
      <c r="D4109">
        <v>41159</v>
      </c>
      <c r="E4109">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0.27919999999999945</v>
      </c>
    </row>
    <row r="4110" spans="1:22" x14ac:dyDescent="0.3">
      <c r="A4110">
        <v>4109</v>
      </c>
      <c r="B4110" t="s">
        <v>7217</v>
      </c>
      <c r="C4110">
        <v>2012</v>
      </c>
      <c r="D4110">
        <v>41159</v>
      </c>
      <c r="E4110">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-14.163900000000005</v>
      </c>
    </row>
    <row r="4111" spans="1:22" x14ac:dyDescent="0.3">
      <c r="A4111">
        <v>4110</v>
      </c>
      <c r="B4111" t="s">
        <v>7218</v>
      </c>
      <c r="C4111">
        <v>2012</v>
      </c>
      <c r="D4111">
        <v>41268</v>
      </c>
      <c r="E411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19.974600000000002</v>
      </c>
    </row>
    <row r="4112" spans="1:22" x14ac:dyDescent="0.3">
      <c r="A4112">
        <v>4111</v>
      </c>
      <c r="B4112" t="s">
        <v>7218</v>
      </c>
      <c r="C4112">
        <v>2012</v>
      </c>
      <c r="D4112">
        <v>41268</v>
      </c>
      <c r="E4112">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20.927400000000006</v>
      </c>
    </row>
    <row r="4113" spans="1:22" x14ac:dyDescent="0.3">
      <c r="A4113">
        <v>4112</v>
      </c>
      <c r="B4113" t="s">
        <v>7218</v>
      </c>
      <c r="C4113">
        <v>2012</v>
      </c>
      <c r="D4113">
        <v>41268</v>
      </c>
      <c r="E4113">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3">
      <c r="A4114">
        <v>4113</v>
      </c>
      <c r="B4114" t="s">
        <v>7218</v>
      </c>
      <c r="C4114">
        <v>2012</v>
      </c>
      <c r="D4114">
        <v>41268</v>
      </c>
      <c r="E4114">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0.9511999999999996</v>
      </c>
    </row>
    <row r="4115" spans="1:22" x14ac:dyDescent="0.3">
      <c r="A4115">
        <v>4114</v>
      </c>
      <c r="B4115" t="s">
        <v>7221</v>
      </c>
      <c r="C4115">
        <v>2012</v>
      </c>
      <c r="D4115">
        <v>41031</v>
      </c>
      <c r="E4115">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2.9888999999999997</v>
      </c>
    </row>
    <row r="4116" spans="1:22" x14ac:dyDescent="0.3">
      <c r="A4116">
        <v>4115</v>
      </c>
      <c r="B4116" t="s">
        <v>7221</v>
      </c>
      <c r="C4116">
        <v>2012</v>
      </c>
      <c r="D4116">
        <v>41031</v>
      </c>
      <c r="E4116">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13.857900000000008</v>
      </c>
    </row>
    <row r="4117" spans="1:22" x14ac:dyDescent="0.3">
      <c r="A4117">
        <v>4116</v>
      </c>
      <c r="B4117" t="s">
        <v>7222</v>
      </c>
      <c r="C4117">
        <v>2013</v>
      </c>
      <c r="D4117">
        <v>41603</v>
      </c>
      <c r="E4117">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381.23749999999995</v>
      </c>
    </row>
    <row r="4118" spans="1:22" x14ac:dyDescent="0.3">
      <c r="A4118">
        <v>4117</v>
      </c>
      <c r="B4118" t="s">
        <v>7223</v>
      </c>
      <c r="C4118">
        <v>2012</v>
      </c>
      <c r="D4118">
        <v>41237</v>
      </c>
      <c r="E4118">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3">
      <c r="A4119">
        <v>4118</v>
      </c>
      <c r="B4119" t="s">
        <v>7223</v>
      </c>
      <c r="C4119">
        <v>2012</v>
      </c>
      <c r="D4119">
        <v>41237</v>
      </c>
      <c r="E4119">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3">
      <c r="A4120">
        <v>4119</v>
      </c>
      <c r="B4120" t="s">
        <v>7223</v>
      </c>
      <c r="C4120">
        <v>2012</v>
      </c>
      <c r="D4120">
        <v>41237</v>
      </c>
      <c r="E4120">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54.583200000000019</v>
      </c>
    </row>
    <row r="4121" spans="1:22" x14ac:dyDescent="0.3">
      <c r="A4121">
        <v>4120</v>
      </c>
      <c r="B4121" t="s">
        <v>7223</v>
      </c>
      <c r="C4121">
        <v>2012</v>
      </c>
      <c r="D4121">
        <v>41237</v>
      </c>
      <c r="E412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29.702399999999997</v>
      </c>
    </row>
    <row r="4122" spans="1:22" x14ac:dyDescent="0.3">
      <c r="A4122">
        <v>4121</v>
      </c>
      <c r="B4122" t="s">
        <v>7224</v>
      </c>
      <c r="C4122">
        <v>2014</v>
      </c>
      <c r="D4122">
        <v>41887</v>
      </c>
      <c r="E4122">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19.040000000000003</v>
      </c>
      <c r="T4122">
        <v>4</v>
      </c>
      <c r="U4122">
        <v>0.2</v>
      </c>
      <c r="V4122">
        <v>-1.4279999999999999</v>
      </c>
    </row>
    <row r="4123" spans="1:22" x14ac:dyDescent="0.3">
      <c r="A4123">
        <v>4122</v>
      </c>
      <c r="B4123" t="s">
        <v>7227</v>
      </c>
      <c r="C4123">
        <v>2014</v>
      </c>
      <c r="D4123">
        <v>41771</v>
      </c>
      <c r="E4123">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3">
      <c r="A4124">
        <v>4123</v>
      </c>
      <c r="B4124" t="s">
        <v>7227</v>
      </c>
      <c r="C4124">
        <v>2014</v>
      </c>
      <c r="D4124">
        <v>41771</v>
      </c>
      <c r="E4124">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37.589999999999996</v>
      </c>
      <c r="T4124">
        <v>3</v>
      </c>
      <c r="U4124">
        <v>0</v>
      </c>
      <c r="V4124">
        <v>17.667299999999997</v>
      </c>
    </row>
    <row r="4125" spans="1:22" x14ac:dyDescent="0.3">
      <c r="A4125">
        <v>4124</v>
      </c>
      <c r="B4125" t="s">
        <v>7227</v>
      </c>
      <c r="C4125">
        <v>2014</v>
      </c>
      <c r="D4125">
        <v>41771</v>
      </c>
      <c r="E4125">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9.4365999999999985</v>
      </c>
    </row>
    <row r="4126" spans="1:22" x14ac:dyDescent="0.3">
      <c r="A4126">
        <v>4125</v>
      </c>
      <c r="B4126" t="s">
        <v>7228</v>
      </c>
      <c r="C4126">
        <v>2011</v>
      </c>
      <c r="D4126">
        <v>40674</v>
      </c>
      <c r="E4126">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35.910000000000004</v>
      </c>
      <c r="T4126">
        <v>3</v>
      </c>
      <c r="U4126">
        <v>0</v>
      </c>
      <c r="V4126">
        <v>9.6956999999999987</v>
      </c>
    </row>
    <row r="4127" spans="1:22" x14ac:dyDescent="0.3">
      <c r="A4127">
        <v>4126</v>
      </c>
      <c r="B4127" t="s">
        <v>7229</v>
      </c>
      <c r="C4127">
        <v>2014</v>
      </c>
      <c r="D4127">
        <v>41848</v>
      </c>
      <c r="E4127">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91.032000000000011</v>
      </c>
      <c r="T4127">
        <v>3</v>
      </c>
      <c r="U4127">
        <v>0.2</v>
      </c>
      <c r="V4127">
        <v>-2.2758000000000109</v>
      </c>
    </row>
    <row r="4128" spans="1:22" x14ac:dyDescent="0.3">
      <c r="A4128">
        <v>4127</v>
      </c>
      <c r="B4128" t="s">
        <v>7230</v>
      </c>
      <c r="C4128">
        <v>2014</v>
      </c>
      <c r="D4128">
        <v>41766</v>
      </c>
      <c r="E4128">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18.037799999999997</v>
      </c>
    </row>
    <row r="4129" spans="1:22" x14ac:dyDescent="0.3">
      <c r="A4129">
        <v>4128</v>
      </c>
      <c r="B4129" t="s">
        <v>7231</v>
      </c>
      <c r="C4129">
        <v>2011</v>
      </c>
      <c r="D4129">
        <v>40805</v>
      </c>
      <c r="E4129">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7.5761999999999894</v>
      </c>
    </row>
    <row r="4130" spans="1:22" x14ac:dyDescent="0.3">
      <c r="A4130">
        <v>4129</v>
      </c>
      <c r="B4130" t="s">
        <v>7231</v>
      </c>
      <c r="C4130">
        <v>2011</v>
      </c>
      <c r="D4130">
        <v>40805</v>
      </c>
      <c r="E4130">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-944.99460000000045</v>
      </c>
    </row>
    <row r="4131" spans="1:22" x14ac:dyDescent="0.3">
      <c r="A4131">
        <v>4130</v>
      </c>
      <c r="B4131" t="s">
        <v>7234</v>
      </c>
      <c r="C4131">
        <v>2012</v>
      </c>
      <c r="D4131">
        <v>40997</v>
      </c>
      <c r="E413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21.251199999999997</v>
      </c>
    </row>
    <row r="4132" spans="1:22" x14ac:dyDescent="0.3">
      <c r="A4132">
        <v>4131</v>
      </c>
      <c r="B4132" t="s">
        <v>7235</v>
      </c>
      <c r="C4132">
        <v>2011</v>
      </c>
      <c r="D4132">
        <v>40865</v>
      </c>
      <c r="E4132">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14.479999999999997</v>
      </c>
      <c r="T4132">
        <v>5</v>
      </c>
      <c r="U4132">
        <v>0.8</v>
      </c>
      <c r="V4132">
        <v>-23.89200000000001</v>
      </c>
    </row>
    <row r="4133" spans="1:22" x14ac:dyDescent="0.3">
      <c r="A4133">
        <v>4132</v>
      </c>
      <c r="B4133" t="s">
        <v>7236</v>
      </c>
      <c r="C4133">
        <v>2012</v>
      </c>
      <c r="D4133">
        <v>41092</v>
      </c>
      <c r="E4133">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11.952000000000002</v>
      </c>
      <c r="T4133">
        <v>3</v>
      </c>
      <c r="U4133">
        <v>0.2</v>
      </c>
      <c r="V4133">
        <v>4.0338000000000003</v>
      </c>
    </row>
    <row r="4134" spans="1:22" x14ac:dyDescent="0.3">
      <c r="A4134">
        <v>4133</v>
      </c>
      <c r="B4134" t="s">
        <v>7236</v>
      </c>
      <c r="C4134">
        <v>2012</v>
      </c>
      <c r="D4134">
        <v>41092</v>
      </c>
      <c r="E4134">
        <v>41099</v>
      </c>
      <c r="F4134" t="s">
        <v>50</v>
      </c>
      <c r="G4134" t="s">
        <v>407</v>
      </c>
      <c r="H4134" t="s">
        <v>408</v>
      </c>
      <c r="I4134" t="s">
        <v>26</v>
      </c>
      <c r="J4134" t="s">
        <v>27</v>
      </c>
      <c r="K4134" t="s">
        <v>7237</v>
      </c>
      <c r="L4134" t="s">
        <v>54</v>
      </c>
      <c r="M4134">
        <v>33021</v>
      </c>
      <c r="N4134" t="s">
        <v>30</v>
      </c>
      <c r="O4134" t="s">
        <v>918</v>
      </c>
      <c r="P4134" t="s">
        <v>46</v>
      </c>
      <c r="Q4134" t="s">
        <v>90</v>
      </c>
      <c r="R4134" t="s">
        <v>919</v>
      </c>
      <c r="S4134">
        <v>15.552000000000003</v>
      </c>
      <c r="T4134">
        <v>3</v>
      </c>
      <c r="U4134">
        <v>0.2</v>
      </c>
      <c r="V4134">
        <v>5.6375999999999999</v>
      </c>
    </row>
    <row r="4135" spans="1:22" x14ac:dyDescent="0.3">
      <c r="A4135">
        <v>4134</v>
      </c>
      <c r="B4135" t="s">
        <v>7238</v>
      </c>
      <c r="C4135">
        <v>2011</v>
      </c>
      <c r="D4135">
        <v>40794</v>
      </c>
      <c r="E4135">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21.599999999999998</v>
      </c>
    </row>
    <row r="4136" spans="1:22" x14ac:dyDescent="0.3">
      <c r="A4136">
        <v>4135</v>
      </c>
      <c r="B4136" t="s">
        <v>7238</v>
      </c>
      <c r="C4136">
        <v>2011</v>
      </c>
      <c r="D4136">
        <v>40794</v>
      </c>
      <c r="E4136">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209.96999999999997</v>
      </c>
      <c r="T4136">
        <v>3</v>
      </c>
      <c r="U4136">
        <v>0</v>
      </c>
      <c r="V4136">
        <v>90.287100000000009</v>
      </c>
    </row>
    <row r="4137" spans="1:22" x14ac:dyDescent="0.3">
      <c r="A4137">
        <v>4136</v>
      </c>
      <c r="B4137" t="s">
        <v>7239</v>
      </c>
      <c r="C4137">
        <v>2014</v>
      </c>
      <c r="D4137">
        <v>41915</v>
      </c>
      <c r="E4137">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112.12000000000002</v>
      </c>
      <c r="T4137">
        <v>5</v>
      </c>
      <c r="U4137">
        <v>0.2</v>
      </c>
      <c r="V4137">
        <v>42.045000000000002</v>
      </c>
    </row>
    <row r="4138" spans="1:22" x14ac:dyDescent="0.3">
      <c r="A4138">
        <v>4137</v>
      </c>
      <c r="B4138" t="s">
        <v>7239</v>
      </c>
      <c r="C4138">
        <v>2014</v>
      </c>
      <c r="D4138">
        <v>41915</v>
      </c>
      <c r="E4138">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3">
      <c r="A4139">
        <v>4138</v>
      </c>
      <c r="B4139" t="s">
        <v>7240</v>
      </c>
      <c r="C4139">
        <v>2014</v>
      </c>
      <c r="D4139">
        <v>41963</v>
      </c>
      <c r="E4139">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25.060000000000002</v>
      </c>
      <c r="T4139">
        <v>7</v>
      </c>
      <c r="U4139">
        <v>0</v>
      </c>
      <c r="V4139">
        <v>12.530000000000001</v>
      </c>
    </row>
    <row r="4140" spans="1:22" x14ac:dyDescent="0.3">
      <c r="A4140">
        <v>4139</v>
      </c>
      <c r="B4140" t="s">
        <v>7241</v>
      </c>
      <c r="C4140">
        <v>2013</v>
      </c>
      <c r="D4140">
        <v>41639</v>
      </c>
      <c r="E4140">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6.9239999999999977</v>
      </c>
      <c r="T4140">
        <v>6</v>
      </c>
      <c r="U4140">
        <v>0.8</v>
      </c>
      <c r="V4140">
        <v>-10.385999999999999</v>
      </c>
    </row>
    <row r="4141" spans="1:22" x14ac:dyDescent="0.3">
      <c r="A4141">
        <v>4140</v>
      </c>
      <c r="B4141" t="s">
        <v>7243</v>
      </c>
      <c r="C4141">
        <v>2014</v>
      </c>
      <c r="D4141">
        <v>41975</v>
      </c>
      <c r="E414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2.336999999999998</v>
      </c>
    </row>
    <row r="4142" spans="1:22" x14ac:dyDescent="0.3">
      <c r="A4142">
        <v>4141</v>
      </c>
      <c r="B4142" t="s">
        <v>7243</v>
      </c>
      <c r="C4142">
        <v>2014</v>
      </c>
      <c r="D4142">
        <v>41975</v>
      </c>
      <c r="E4142">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13.845999999999997</v>
      </c>
    </row>
    <row r="4143" spans="1:22" x14ac:dyDescent="0.3">
      <c r="A4143">
        <v>4142</v>
      </c>
      <c r="B4143" t="s">
        <v>7244</v>
      </c>
      <c r="C4143">
        <v>2013</v>
      </c>
      <c r="D4143">
        <v>41439</v>
      </c>
      <c r="E4143">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8.6939999999999991</v>
      </c>
    </row>
    <row r="4144" spans="1:22" x14ac:dyDescent="0.3">
      <c r="A4144">
        <v>4143</v>
      </c>
      <c r="B4144" t="s">
        <v>7246</v>
      </c>
      <c r="C4144">
        <v>2011</v>
      </c>
      <c r="D4144">
        <v>40682</v>
      </c>
      <c r="E4144">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26.413199999999996</v>
      </c>
    </row>
    <row r="4145" spans="1:22" x14ac:dyDescent="0.3">
      <c r="A4145">
        <v>4144</v>
      </c>
      <c r="B4145" t="s">
        <v>7247</v>
      </c>
      <c r="C4145">
        <v>2014</v>
      </c>
      <c r="D4145">
        <v>41670</v>
      </c>
      <c r="E4145">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3">
      <c r="A4146">
        <v>4145</v>
      </c>
      <c r="B4146" t="s">
        <v>7247</v>
      </c>
      <c r="C4146">
        <v>2014</v>
      </c>
      <c r="D4146">
        <v>41670</v>
      </c>
      <c r="E4146">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3">
      <c r="A4147">
        <v>4146</v>
      </c>
      <c r="B4147" t="s">
        <v>7247</v>
      </c>
      <c r="C4147">
        <v>2014</v>
      </c>
      <c r="D4147">
        <v>41670</v>
      </c>
      <c r="E4147">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120.78399999999999</v>
      </c>
      <c r="T4147">
        <v>1</v>
      </c>
      <c r="U4147">
        <v>0.2</v>
      </c>
      <c r="V4147">
        <v>-13.588200000000001</v>
      </c>
    </row>
    <row r="4148" spans="1:22" x14ac:dyDescent="0.3">
      <c r="A4148">
        <v>4147</v>
      </c>
      <c r="B4148" t="s">
        <v>7250</v>
      </c>
      <c r="C4148">
        <v>2012</v>
      </c>
      <c r="D4148">
        <v>41241</v>
      </c>
      <c r="E4148">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322.59000000000003</v>
      </c>
      <c r="T4148">
        <v>3</v>
      </c>
      <c r="U4148">
        <v>0</v>
      </c>
      <c r="V4148">
        <v>64.518000000000001</v>
      </c>
    </row>
    <row r="4149" spans="1:22" x14ac:dyDescent="0.3">
      <c r="A4149">
        <v>4148</v>
      </c>
      <c r="B4149" t="s">
        <v>7251</v>
      </c>
      <c r="C4149">
        <v>2014</v>
      </c>
      <c r="D4149">
        <v>41936</v>
      </c>
      <c r="E4149">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9.7619999999999969</v>
      </c>
      <c r="T4149">
        <v>3</v>
      </c>
      <c r="U4149">
        <v>0.8</v>
      </c>
      <c r="V4149">
        <v>-15.131100000000004</v>
      </c>
    </row>
    <row r="4150" spans="1:22" x14ac:dyDescent="0.3">
      <c r="A4150">
        <v>4149</v>
      </c>
      <c r="B4150" t="s">
        <v>7251</v>
      </c>
      <c r="C4150">
        <v>2014</v>
      </c>
      <c r="D4150">
        <v>41936</v>
      </c>
      <c r="E4150">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13.719999999999999</v>
      </c>
      <c r="T4150">
        <v>1</v>
      </c>
      <c r="U4150">
        <v>0.2</v>
      </c>
      <c r="V4150">
        <v>1.2004999999999999</v>
      </c>
    </row>
    <row r="4151" spans="1:22" x14ac:dyDescent="0.3">
      <c r="A4151">
        <v>4150</v>
      </c>
      <c r="B4151" t="s">
        <v>7251</v>
      </c>
      <c r="C4151">
        <v>2014</v>
      </c>
      <c r="D4151">
        <v>41936</v>
      </c>
      <c r="E415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-2.0700000000000038</v>
      </c>
    </row>
    <row r="4152" spans="1:22" x14ac:dyDescent="0.3">
      <c r="A4152">
        <v>4151</v>
      </c>
      <c r="B4152" t="s">
        <v>7251</v>
      </c>
      <c r="C4152">
        <v>2014</v>
      </c>
      <c r="D4152">
        <v>41936</v>
      </c>
      <c r="E4152">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-58.305599999999984</v>
      </c>
    </row>
    <row r="4153" spans="1:22" x14ac:dyDescent="0.3">
      <c r="A4153">
        <v>4152</v>
      </c>
      <c r="B4153" t="s">
        <v>7252</v>
      </c>
      <c r="C4153">
        <v>2014</v>
      </c>
      <c r="D4153">
        <v>41890</v>
      </c>
      <c r="E4153">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9.8685000000000009</v>
      </c>
    </row>
    <row r="4154" spans="1:22" x14ac:dyDescent="0.3">
      <c r="A4154">
        <v>4153</v>
      </c>
      <c r="B4154" t="s">
        <v>7252</v>
      </c>
      <c r="C4154">
        <v>2014</v>
      </c>
      <c r="D4154">
        <v>41890</v>
      </c>
      <c r="E4154">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15.552000000000003</v>
      </c>
      <c r="T4154">
        <v>3</v>
      </c>
      <c r="U4154">
        <v>0.2</v>
      </c>
      <c r="V4154">
        <v>5.4432</v>
      </c>
    </row>
    <row r="4155" spans="1:22" x14ac:dyDescent="0.3">
      <c r="A4155">
        <v>4154</v>
      </c>
      <c r="B4155" t="s">
        <v>7252</v>
      </c>
      <c r="C4155">
        <v>2014</v>
      </c>
      <c r="D4155">
        <v>41890</v>
      </c>
      <c r="E4155">
        <v>41894</v>
      </c>
      <c r="F4155" t="s">
        <v>50</v>
      </c>
      <c r="G4155" t="s">
        <v>777</v>
      </c>
      <c r="H4155" t="s">
        <v>778</v>
      </c>
      <c r="I4155" t="s">
        <v>26</v>
      </c>
      <c r="J4155" t="s">
        <v>27</v>
      </c>
      <c r="K4155" t="s">
        <v>146</v>
      </c>
      <c r="L4155" t="s">
        <v>147</v>
      </c>
      <c r="M4155">
        <v>19134</v>
      </c>
      <c r="N4155" t="s">
        <v>148</v>
      </c>
      <c r="O4155" t="s">
        <v>172</v>
      </c>
      <c r="P4155" t="s">
        <v>46</v>
      </c>
      <c r="Q4155" t="s">
        <v>173</v>
      </c>
      <c r="R4155" t="s">
        <v>174</v>
      </c>
      <c r="S4155">
        <v>4.8960000000000008</v>
      </c>
      <c r="T4155">
        <v>3</v>
      </c>
      <c r="U4155">
        <v>0.2</v>
      </c>
      <c r="V4155">
        <v>1.6523999999999992</v>
      </c>
    </row>
    <row r="4156" spans="1:22" x14ac:dyDescent="0.3">
      <c r="A4156">
        <v>4155</v>
      </c>
      <c r="B4156" t="s">
        <v>7253</v>
      </c>
      <c r="C4156">
        <v>2013</v>
      </c>
      <c r="D4156">
        <v>41638</v>
      </c>
      <c r="E4156">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-27.93119999999999</v>
      </c>
    </row>
    <row r="4157" spans="1:22" x14ac:dyDescent="0.3">
      <c r="A4157">
        <v>4156</v>
      </c>
      <c r="B4157" t="s">
        <v>7253</v>
      </c>
      <c r="C4157">
        <v>2013</v>
      </c>
      <c r="D4157">
        <v>41638</v>
      </c>
      <c r="E4157">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2.8080000000000007</v>
      </c>
      <c r="T4157">
        <v>3</v>
      </c>
      <c r="U4157">
        <v>0.7</v>
      </c>
      <c r="V4157">
        <v>-1.9656000000000002</v>
      </c>
    </row>
    <row r="4158" spans="1:22" x14ac:dyDescent="0.3">
      <c r="A4158">
        <v>4157</v>
      </c>
      <c r="B4158" t="s">
        <v>7254</v>
      </c>
      <c r="C4158">
        <v>2012</v>
      </c>
      <c r="D4158">
        <v>41248</v>
      </c>
      <c r="E4158">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0.59979999999999656</v>
      </c>
    </row>
    <row r="4159" spans="1:22" x14ac:dyDescent="0.3">
      <c r="A4159">
        <v>4158</v>
      </c>
      <c r="B4159" t="s">
        <v>7254</v>
      </c>
      <c r="C4159">
        <v>2012</v>
      </c>
      <c r="D4159">
        <v>41248</v>
      </c>
      <c r="E4159">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26.064000000000007</v>
      </c>
      <c r="T4159">
        <v>6</v>
      </c>
      <c r="U4159">
        <v>0.7</v>
      </c>
      <c r="V4159">
        <v>-19.982399999999991</v>
      </c>
    </row>
    <row r="4160" spans="1:22" x14ac:dyDescent="0.3">
      <c r="A4160">
        <v>4159</v>
      </c>
      <c r="B4160" t="s">
        <v>7255</v>
      </c>
      <c r="C4160">
        <v>2011</v>
      </c>
      <c r="D4160">
        <v>40848</v>
      </c>
      <c r="E4160">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15.696000000000002</v>
      </c>
      <c r="T4160">
        <v>3</v>
      </c>
      <c r="U4160">
        <v>0.2</v>
      </c>
      <c r="V4160">
        <v>5.1011999999999995</v>
      </c>
    </row>
    <row r="4161" spans="1:22" x14ac:dyDescent="0.3">
      <c r="A4161">
        <v>4160</v>
      </c>
      <c r="B4161" t="s">
        <v>7256</v>
      </c>
      <c r="C4161">
        <v>2013</v>
      </c>
      <c r="D4161">
        <v>41381</v>
      </c>
      <c r="E416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3.7235999999999989</v>
      </c>
    </row>
    <row r="4162" spans="1:22" x14ac:dyDescent="0.3">
      <c r="A4162">
        <v>4161</v>
      </c>
      <c r="B4162" t="s">
        <v>7257</v>
      </c>
      <c r="C4162">
        <v>2014</v>
      </c>
      <c r="D4162">
        <v>41774</v>
      </c>
      <c r="E4162">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3">
      <c r="A4163">
        <v>4162</v>
      </c>
      <c r="B4163" t="s">
        <v>7257</v>
      </c>
      <c r="C4163">
        <v>2014</v>
      </c>
      <c r="D4163">
        <v>41774</v>
      </c>
      <c r="E4163">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5.8707999999999991</v>
      </c>
    </row>
    <row r="4164" spans="1:22" x14ac:dyDescent="0.3">
      <c r="A4164">
        <v>4163</v>
      </c>
      <c r="B4164" t="s">
        <v>7260</v>
      </c>
      <c r="C4164">
        <v>2012</v>
      </c>
      <c r="D4164">
        <v>40982</v>
      </c>
      <c r="E4164">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3">
      <c r="A4165">
        <v>4164</v>
      </c>
      <c r="B4165" t="s">
        <v>7260</v>
      </c>
      <c r="C4165">
        <v>2012</v>
      </c>
      <c r="D4165">
        <v>40982</v>
      </c>
      <c r="E4165">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671.93999999999994</v>
      </c>
      <c r="T4165">
        <v>3</v>
      </c>
      <c r="U4165">
        <v>0</v>
      </c>
      <c r="V4165">
        <v>315.81179999999995</v>
      </c>
    </row>
    <row r="4166" spans="1:22" x14ac:dyDescent="0.3">
      <c r="A4166">
        <v>4165</v>
      </c>
      <c r="B4166" t="s">
        <v>7261</v>
      </c>
      <c r="C4166">
        <v>2014</v>
      </c>
      <c r="D4166">
        <v>41654</v>
      </c>
      <c r="E4166">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169.06400000000002</v>
      </c>
      <c r="T4166">
        <v>7</v>
      </c>
      <c r="U4166">
        <v>0.2</v>
      </c>
      <c r="V4166">
        <v>-14.793099999999995</v>
      </c>
    </row>
    <row r="4167" spans="1:22" x14ac:dyDescent="0.3">
      <c r="A4167">
        <v>4166</v>
      </c>
      <c r="B4167" t="s">
        <v>7261</v>
      </c>
      <c r="C4167">
        <v>2014</v>
      </c>
      <c r="D4167">
        <v>41654</v>
      </c>
      <c r="E4167">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14.754599999999996</v>
      </c>
    </row>
    <row r="4168" spans="1:22" x14ac:dyDescent="0.3">
      <c r="A4168">
        <v>4167</v>
      </c>
      <c r="B4168" t="s">
        <v>7264</v>
      </c>
      <c r="C4168">
        <v>2012</v>
      </c>
      <c r="D4168">
        <v>40976</v>
      </c>
      <c r="E4168">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3">
      <c r="A4169">
        <v>4168</v>
      </c>
      <c r="B4169" t="s">
        <v>7265</v>
      </c>
      <c r="C4169">
        <v>2011</v>
      </c>
      <c r="D4169">
        <v>40827</v>
      </c>
      <c r="E4169">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8.299199999999999</v>
      </c>
    </row>
    <row r="4170" spans="1:22" x14ac:dyDescent="0.3">
      <c r="A4170">
        <v>4169</v>
      </c>
      <c r="B4170" t="s">
        <v>7265</v>
      </c>
      <c r="C4170">
        <v>2011</v>
      </c>
      <c r="D4170">
        <v>40827</v>
      </c>
      <c r="E4170">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433.56800000000004</v>
      </c>
      <c r="T4170">
        <v>2</v>
      </c>
      <c r="U4170">
        <v>0.2</v>
      </c>
      <c r="V4170">
        <v>-65.035200000000046</v>
      </c>
    </row>
    <row r="4171" spans="1:22" x14ac:dyDescent="0.3">
      <c r="A4171">
        <v>4170</v>
      </c>
      <c r="B4171" t="s">
        <v>7268</v>
      </c>
      <c r="C4171">
        <v>2012</v>
      </c>
      <c r="D4171">
        <v>41012</v>
      </c>
      <c r="E417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31.104000000000006</v>
      </c>
      <c r="T4171">
        <v>6</v>
      </c>
      <c r="U4171">
        <v>0.2</v>
      </c>
      <c r="V4171">
        <v>10.8864</v>
      </c>
    </row>
    <row r="4172" spans="1:22" x14ac:dyDescent="0.3">
      <c r="A4172">
        <v>4171</v>
      </c>
      <c r="B4172" t="s">
        <v>7268</v>
      </c>
      <c r="C4172">
        <v>2012</v>
      </c>
      <c r="D4172">
        <v>41012</v>
      </c>
      <c r="E4172">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17.815199999999997</v>
      </c>
    </row>
    <row r="4173" spans="1:22" x14ac:dyDescent="0.3">
      <c r="A4173">
        <v>4172</v>
      </c>
      <c r="B4173" t="s">
        <v>7269</v>
      </c>
      <c r="C4173">
        <v>2014</v>
      </c>
      <c r="D4173">
        <v>41960</v>
      </c>
      <c r="E4173">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0.97719999999999807</v>
      </c>
    </row>
    <row r="4174" spans="1:22" x14ac:dyDescent="0.3">
      <c r="A4174">
        <v>4173</v>
      </c>
      <c r="B4174" t="s">
        <v>7270</v>
      </c>
      <c r="C4174">
        <v>2013</v>
      </c>
      <c r="D4174">
        <v>41457</v>
      </c>
      <c r="E4174">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6.5319999999999991</v>
      </c>
    </row>
    <row r="4175" spans="1:22" x14ac:dyDescent="0.3">
      <c r="A4175">
        <v>4174</v>
      </c>
      <c r="B4175" t="s">
        <v>7270</v>
      </c>
      <c r="C4175">
        <v>2013</v>
      </c>
      <c r="D4175">
        <v>41457</v>
      </c>
      <c r="E4175">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6.2208000000000006</v>
      </c>
    </row>
    <row r="4176" spans="1:22" x14ac:dyDescent="0.3">
      <c r="A4176">
        <v>4175</v>
      </c>
      <c r="B4176" t="s">
        <v>7270</v>
      </c>
      <c r="C4176">
        <v>2013</v>
      </c>
      <c r="D4176">
        <v>41457</v>
      </c>
      <c r="E4176">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3">
      <c r="A4177">
        <v>4176</v>
      </c>
      <c r="B4177" t="s">
        <v>7271</v>
      </c>
      <c r="C4177">
        <v>2012</v>
      </c>
      <c r="D4177">
        <v>41242</v>
      </c>
      <c r="E4177">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15.764000000000003</v>
      </c>
    </row>
    <row r="4178" spans="1:22" x14ac:dyDescent="0.3">
      <c r="A4178">
        <v>4177</v>
      </c>
      <c r="B4178" t="s">
        <v>7274</v>
      </c>
      <c r="C4178">
        <v>2011</v>
      </c>
      <c r="D4178">
        <v>40640</v>
      </c>
      <c r="E4178">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629.94999999999993</v>
      </c>
      <c r="T4178">
        <v>5</v>
      </c>
      <c r="U4178">
        <v>0</v>
      </c>
      <c r="V4178">
        <v>163.78700000000003</v>
      </c>
    </row>
    <row r="4179" spans="1:22" x14ac:dyDescent="0.3">
      <c r="A4179">
        <v>4178</v>
      </c>
      <c r="B4179" t="s">
        <v>7274</v>
      </c>
      <c r="C4179">
        <v>2011</v>
      </c>
      <c r="D4179">
        <v>40640</v>
      </c>
      <c r="E4179">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60.255300000000005</v>
      </c>
    </row>
    <row r="4180" spans="1:22" x14ac:dyDescent="0.3">
      <c r="A4180">
        <v>4179</v>
      </c>
      <c r="B4180" t="s">
        <v>7275</v>
      </c>
      <c r="C4180">
        <v>2013</v>
      </c>
      <c r="D4180">
        <v>41442</v>
      </c>
      <c r="E4180">
        <v>41444</v>
      </c>
      <c r="F4180" t="s">
        <v>23</v>
      </c>
      <c r="G4180" t="s">
        <v>1870</v>
      </c>
      <c r="H4180" t="s">
        <v>1871</v>
      </c>
      <c r="I4180" t="s">
        <v>26</v>
      </c>
      <c r="J4180" t="s">
        <v>27</v>
      </c>
      <c r="K4180" t="s">
        <v>42</v>
      </c>
      <c r="L4180" t="s">
        <v>43</v>
      </c>
      <c r="M4180">
        <v>90045</v>
      </c>
      <c r="N4180" t="s">
        <v>44</v>
      </c>
      <c r="O4180" t="s">
        <v>5238</v>
      </c>
      <c r="P4180" t="s">
        <v>46</v>
      </c>
      <c r="Q4180" t="s">
        <v>90</v>
      </c>
      <c r="R4180" t="s">
        <v>5239</v>
      </c>
      <c r="S4180">
        <v>46.349999999999994</v>
      </c>
      <c r="T4180">
        <v>5</v>
      </c>
      <c r="U4180">
        <v>0</v>
      </c>
      <c r="V4180">
        <v>21.784499999999998</v>
      </c>
    </row>
    <row r="4181" spans="1:22" x14ac:dyDescent="0.3">
      <c r="A4181">
        <v>4180</v>
      </c>
      <c r="B4181" t="s">
        <v>7276</v>
      </c>
      <c r="C4181">
        <v>2014</v>
      </c>
      <c r="D4181">
        <v>41705</v>
      </c>
      <c r="E418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5.4288000000000007</v>
      </c>
    </row>
    <row r="4182" spans="1:22" x14ac:dyDescent="0.3">
      <c r="A4182">
        <v>4181</v>
      </c>
      <c r="B4182" t="s">
        <v>7277</v>
      </c>
      <c r="C4182">
        <v>2014</v>
      </c>
      <c r="D4182">
        <v>41920</v>
      </c>
      <c r="E4182">
        <v>41924</v>
      </c>
      <c r="F4182" t="s">
        <v>50</v>
      </c>
      <c r="G4182" t="s">
        <v>2484</v>
      </c>
      <c r="H4182" t="s">
        <v>2485</v>
      </c>
      <c r="I4182" t="s">
        <v>26</v>
      </c>
      <c r="J4182" t="s">
        <v>27</v>
      </c>
      <c r="K4182" t="s">
        <v>184</v>
      </c>
      <c r="L4182" t="s">
        <v>104</v>
      </c>
      <c r="M4182">
        <v>77036</v>
      </c>
      <c r="N4182" t="s">
        <v>105</v>
      </c>
      <c r="O4182" t="s">
        <v>108</v>
      </c>
      <c r="P4182" t="s">
        <v>46</v>
      </c>
      <c r="Q4182" t="s">
        <v>75</v>
      </c>
      <c r="R4182" t="s">
        <v>109</v>
      </c>
      <c r="S4182">
        <v>4.2399999999999993</v>
      </c>
      <c r="T4182">
        <v>5</v>
      </c>
      <c r="U4182">
        <v>0.8</v>
      </c>
      <c r="V4182">
        <v>-6.3599999999999994</v>
      </c>
    </row>
    <row r="4183" spans="1:22" x14ac:dyDescent="0.3">
      <c r="A4183">
        <v>4182</v>
      </c>
      <c r="B4183" t="s">
        <v>7278</v>
      </c>
      <c r="C4183">
        <v>2014</v>
      </c>
      <c r="D4183">
        <v>41919</v>
      </c>
      <c r="E4183">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3">
      <c r="A4184">
        <v>4183</v>
      </c>
      <c r="B4184" t="s">
        <v>7278</v>
      </c>
      <c r="C4184">
        <v>2014</v>
      </c>
      <c r="D4184">
        <v>41919</v>
      </c>
      <c r="E4184">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7.6679999999999993</v>
      </c>
    </row>
    <row r="4185" spans="1:22" x14ac:dyDescent="0.3">
      <c r="A4185">
        <v>4184</v>
      </c>
      <c r="B4185" t="s">
        <v>7278</v>
      </c>
      <c r="C4185">
        <v>2014</v>
      </c>
      <c r="D4185">
        <v>41919</v>
      </c>
      <c r="E4185">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344.90999999999997</v>
      </c>
      <c r="T4185">
        <v>3</v>
      </c>
      <c r="U4185">
        <v>0</v>
      </c>
      <c r="V4185">
        <v>10.347300000000004</v>
      </c>
    </row>
    <row r="4186" spans="1:22" x14ac:dyDescent="0.3">
      <c r="A4186">
        <v>4185</v>
      </c>
      <c r="B4186" t="s">
        <v>7281</v>
      </c>
      <c r="C4186">
        <v>2013</v>
      </c>
      <c r="D4186">
        <v>41614</v>
      </c>
      <c r="E4186">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3">
      <c r="A4187">
        <v>4186</v>
      </c>
      <c r="B4187" t="s">
        <v>7284</v>
      </c>
      <c r="C4187">
        <v>2013</v>
      </c>
      <c r="D4187">
        <v>41569</v>
      </c>
      <c r="E4187">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9.8159999999999954</v>
      </c>
    </row>
    <row r="4188" spans="1:22" x14ac:dyDescent="0.3">
      <c r="A4188">
        <v>4187</v>
      </c>
      <c r="B4188" t="s">
        <v>7285</v>
      </c>
      <c r="C4188">
        <v>2014</v>
      </c>
      <c r="D4188">
        <v>41778</v>
      </c>
      <c r="E4188">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6.8739999999999988</v>
      </c>
      <c r="T4188">
        <v>7</v>
      </c>
      <c r="U4188">
        <v>0.8</v>
      </c>
      <c r="V4188">
        <v>-10.654700000000002</v>
      </c>
    </row>
    <row r="4189" spans="1:22" x14ac:dyDescent="0.3">
      <c r="A4189">
        <v>4188</v>
      </c>
      <c r="B4189" t="s">
        <v>7285</v>
      </c>
      <c r="C4189">
        <v>2014</v>
      </c>
      <c r="D4189">
        <v>41778</v>
      </c>
      <c r="E4189">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1.9959999999999996</v>
      </c>
      <c r="T4189">
        <v>1</v>
      </c>
      <c r="U4189">
        <v>0.8</v>
      </c>
      <c r="V4189">
        <v>-3.293400000000001</v>
      </c>
    </row>
    <row r="4190" spans="1:22" x14ac:dyDescent="0.3">
      <c r="A4190">
        <v>4189</v>
      </c>
      <c r="B4190" t="s">
        <v>7285</v>
      </c>
      <c r="C4190">
        <v>2014</v>
      </c>
      <c r="D4190">
        <v>41778</v>
      </c>
      <c r="E4190">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3">
      <c r="A4191">
        <v>4190</v>
      </c>
      <c r="B4191" t="s">
        <v>7289</v>
      </c>
      <c r="C4191">
        <v>2013</v>
      </c>
      <c r="D4191">
        <v>41544</v>
      </c>
      <c r="E419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3">
      <c r="A4192">
        <v>4191</v>
      </c>
      <c r="B4192" t="s">
        <v>7293</v>
      </c>
      <c r="C4192">
        <v>2014</v>
      </c>
      <c r="D4192">
        <v>41961</v>
      </c>
      <c r="E4192">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3">
      <c r="A4193">
        <v>4192</v>
      </c>
      <c r="B4193" t="s">
        <v>7294</v>
      </c>
      <c r="C4193">
        <v>2012</v>
      </c>
      <c r="D4193">
        <v>41098</v>
      </c>
      <c r="E4193">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6.5999999999999988</v>
      </c>
    </row>
    <row r="4194" spans="1:22" x14ac:dyDescent="0.3">
      <c r="A4194">
        <v>4193</v>
      </c>
      <c r="B4194" t="s">
        <v>7297</v>
      </c>
      <c r="C4194">
        <v>2012</v>
      </c>
      <c r="D4194">
        <v>41229</v>
      </c>
      <c r="E4194">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3">
      <c r="A4195">
        <v>4194</v>
      </c>
      <c r="B4195" t="s">
        <v>7297</v>
      </c>
      <c r="C4195">
        <v>2012</v>
      </c>
      <c r="D4195">
        <v>41229</v>
      </c>
      <c r="E4195">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22.858199999999982</v>
      </c>
    </row>
    <row r="4196" spans="1:22" x14ac:dyDescent="0.3">
      <c r="A4196">
        <v>4195</v>
      </c>
      <c r="B4196" t="s">
        <v>7299</v>
      </c>
      <c r="C4196">
        <v>2012</v>
      </c>
      <c r="D4196">
        <v>41078</v>
      </c>
      <c r="E4196">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15.074199999999998</v>
      </c>
    </row>
    <row r="4197" spans="1:22" x14ac:dyDescent="0.3">
      <c r="A4197">
        <v>4196</v>
      </c>
      <c r="B4197" t="s">
        <v>7300</v>
      </c>
      <c r="C4197">
        <v>2013</v>
      </c>
      <c r="D4197">
        <v>41373</v>
      </c>
      <c r="E4197">
        <v>41379</v>
      </c>
      <c r="F4197" t="s">
        <v>50</v>
      </c>
      <c r="G4197" t="s">
        <v>2035</v>
      </c>
      <c r="H4197" t="s">
        <v>2036</v>
      </c>
      <c r="I4197" t="s">
        <v>26</v>
      </c>
      <c r="J4197" t="s">
        <v>27</v>
      </c>
      <c r="K4197" t="s">
        <v>42</v>
      </c>
      <c r="L4197" t="s">
        <v>43</v>
      </c>
      <c r="M4197">
        <v>90032</v>
      </c>
      <c r="N4197" t="s">
        <v>44</v>
      </c>
      <c r="O4197" t="s">
        <v>2447</v>
      </c>
      <c r="P4197" t="s">
        <v>32</v>
      </c>
      <c r="Q4197" t="s">
        <v>65</v>
      </c>
      <c r="R4197" t="s">
        <v>2448</v>
      </c>
      <c r="S4197">
        <v>24.700000000000003</v>
      </c>
      <c r="T4197">
        <v>5</v>
      </c>
      <c r="U4197">
        <v>0</v>
      </c>
      <c r="V4197">
        <v>10.374000000000001</v>
      </c>
    </row>
    <row r="4198" spans="1:22" x14ac:dyDescent="0.3">
      <c r="A4198">
        <v>4197</v>
      </c>
      <c r="B4198" t="s">
        <v>7301</v>
      </c>
      <c r="C4198">
        <v>2012</v>
      </c>
      <c r="D4198">
        <v>41017</v>
      </c>
      <c r="E4198">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10.307099999999998</v>
      </c>
    </row>
    <row r="4199" spans="1:22" x14ac:dyDescent="0.3">
      <c r="A4199">
        <v>4198</v>
      </c>
      <c r="B4199" t="s">
        <v>7302</v>
      </c>
      <c r="C4199">
        <v>2013</v>
      </c>
      <c r="D4199">
        <v>41612</v>
      </c>
      <c r="E4199">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394.81600000000003</v>
      </c>
      <c r="T4199">
        <v>4</v>
      </c>
      <c r="U4199">
        <v>0.2</v>
      </c>
      <c r="V4199">
        <v>93.768799999999999</v>
      </c>
    </row>
    <row r="4200" spans="1:22" x14ac:dyDescent="0.3">
      <c r="A4200">
        <v>4199</v>
      </c>
      <c r="B4200" t="s">
        <v>7302</v>
      </c>
      <c r="C4200">
        <v>2013</v>
      </c>
      <c r="D4200">
        <v>41612</v>
      </c>
      <c r="E4200">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18.192000000000004</v>
      </c>
      <c r="T4200">
        <v>4</v>
      </c>
      <c r="U4200">
        <v>0.7</v>
      </c>
      <c r="V4200">
        <v>-14.553600000000003</v>
      </c>
    </row>
    <row r="4201" spans="1:22" x14ac:dyDescent="0.3">
      <c r="A4201">
        <v>4200</v>
      </c>
      <c r="B4201" t="s">
        <v>7303</v>
      </c>
      <c r="C4201">
        <v>2012</v>
      </c>
      <c r="D4201">
        <v>41253</v>
      </c>
      <c r="E420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3.4356999999999998</v>
      </c>
    </row>
    <row r="4202" spans="1:22" x14ac:dyDescent="0.3">
      <c r="A4202">
        <v>4201</v>
      </c>
      <c r="B4202" t="s">
        <v>7303</v>
      </c>
      <c r="C4202">
        <v>2012</v>
      </c>
      <c r="D4202">
        <v>41253</v>
      </c>
      <c r="E4202">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249.99499999999998</v>
      </c>
    </row>
    <row r="4203" spans="1:22" x14ac:dyDescent="0.3">
      <c r="A4203">
        <v>4202</v>
      </c>
      <c r="B4203" t="s">
        <v>7303</v>
      </c>
      <c r="C4203">
        <v>2012</v>
      </c>
      <c r="D4203">
        <v>41253</v>
      </c>
      <c r="E4203">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18.988799999999998</v>
      </c>
    </row>
    <row r="4204" spans="1:22" x14ac:dyDescent="0.3">
      <c r="A4204">
        <v>4203</v>
      </c>
      <c r="B4204" t="s">
        <v>7303</v>
      </c>
      <c r="C4204">
        <v>2012</v>
      </c>
      <c r="D4204">
        <v>41253</v>
      </c>
      <c r="E4204">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84.943599999999989</v>
      </c>
    </row>
    <row r="4205" spans="1:22" x14ac:dyDescent="0.3">
      <c r="A4205">
        <v>4204</v>
      </c>
      <c r="B4205" t="s">
        <v>7304</v>
      </c>
      <c r="C4205">
        <v>2011</v>
      </c>
      <c r="D4205">
        <v>40847</v>
      </c>
      <c r="E4205">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18.715000000000003</v>
      </c>
    </row>
    <row r="4206" spans="1:22" x14ac:dyDescent="0.3">
      <c r="A4206">
        <v>4205</v>
      </c>
      <c r="B4206" t="s">
        <v>7304</v>
      </c>
      <c r="C4206">
        <v>2011</v>
      </c>
      <c r="D4206">
        <v>40847</v>
      </c>
      <c r="E4206">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3">
      <c r="A4207">
        <v>4206</v>
      </c>
      <c r="B4207" t="s">
        <v>7304</v>
      </c>
      <c r="C4207">
        <v>2011</v>
      </c>
      <c r="D4207">
        <v>40847</v>
      </c>
      <c r="E4207">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4.2803999999999984</v>
      </c>
    </row>
    <row r="4208" spans="1:22" x14ac:dyDescent="0.3">
      <c r="A4208">
        <v>4207</v>
      </c>
      <c r="B4208" t="s">
        <v>7304</v>
      </c>
      <c r="C4208">
        <v>2011</v>
      </c>
      <c r="D4208">
        <v>40847</v>
      </c>
      <c r="E4208">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15.676799999999997</v>
      </c>
    </row>
    <row r="4209" spans="1:22" x14ac:dyDescent="0.3">
      <c r="A4209">
        <v>4208</v>
      </c>
      <c r="B4209" t="s">
        <v>7304</v>
      </c>
      <c r="C4209">
        <v>2011</v>
      </c>
      <c r="D4209">
        <v>40847</v>
      </c>
      <c r="E4209">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17.669999999999998</v>
      </c>
      <c r="T4209">
        <v>3</v>
      </c>
      <c r="U4209">
        <v>0</v>
      </c>
      <c r="V4209">
        <v>7.7748000000000008</v>
      </c>
    </row>
    <row r="4210" spans="1:22" x14ac:dyDescent="0.3">
      <c r="A4210">
        <v>4209</v>
      </c>
      <c r="B4210" t="s">
        <v>7304</v>
      </c>
      <c r="C4210">
        <v>2011</v>
      </c>
      <c r="D4210">
        <v>40847</v>
      </c>
      <c r="E4210">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481.46999999999991</v>
      </c>
    </row>
    <row r="4211" spans="1:22" x14ac:dyDescent="0.3">
      <c r="A4211">
        <v>4210</v>
      </c>
      <c r="B4211" t="s">
        <v>7304</v>
      </c>
      <c r="C4211">
        <v>2011</v>
      </c>
      <c r="D4211">
        <v>40847</v>
      </c>
      <c r="E421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-60.607800000000026</v>
      </c>
    </row>
    <row r="4212" spans="1:22" x14ac:dyDescent="0.3">
      <c r="A4212">
        <v>4211</v>
      </c>
      <c r="B4212" t="s">
        <v>7306</v>
      </c>
      <c r="C4212">
        <v>2014</v>
      </c>
      <c r="D4212">
        <v>41983</v>
      </c>
      <c r="E4212">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15.984000000000002</v>
      </c>
      <c r="T4212">
        <v>2</v>
      </c>
      <c r="U4212">
        <v>0.2</v>
      </c>
      <c r="V4212">
        <v>4.9949999999999992</v>
      </c>
    </row>
    <row r="4213" spans="1:22" x14ac:dyDescent="0.3">
      <c r="A4213">
        <v>4212</v>
      </c>
      <c r="B4213" t="s">
        <v>7309</v>
      </c>
      <c r="C4213">
        <v>2011</v>
      </c>
      <c r="D4213">
        <v>40668</v>
      </c>
      <c r="E4213">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v>
      </c>
    </row>
    <row r="4214" spans="1:22" x14ac:dyDescent="0.3">
      <c r="A4214">
        <v>4213</v>
      </c>
      <c r="B4214" t="s">
        <v>7309</v>
      </c>
      <c r="C4214">
        <v>2011</v>
      </c>
      <c r="D4214">
        <v>40668</v>
      </c>
      <c r="E4214">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1.9023999999999992</v>
      </c>
    </row>
    <row r="4215" spans="1:22" x14ac:dyDescent="0.3">
      <c r="A4215">
        <v>4214</v>
      </c>
      <c r="B4215" t="s">
        <v>7309</v>
      </c>
      <c r="C4215">
        <v>2011</v>
      </c>
      <c r="D4215">
        <v>40668</v>
      </c>
      <c r="E4215">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11.543199999999999</v>
      </c>
    </row>
    <row r="4216" spans="1:22" x14ac:dyDescent="0.3">
      <c r="A4216">
        <v>4215</v>
      </c>
      <c r="B4216" t="s">
        <v>7312</v>
      </c>
      <c r="C4216">
        <v>2013</v>
      </c>
      <c r="D4216">
        <v>41338</v>
      </c>
      <c r="E4216">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128.39999999999998</v>
      </c>
      <c r="T4216">
        <v>3</v>
      </c>
      <c r="U4216">
        <v>0</v>
      </c>
      <c r="V4216">
        <v>64.199999999999989</v>
      </c>
    </row>
    <row r="4217" spans="1:22" x14ac:dyDescent="0.3">
      <c r="A4217">
        <v>4216</v>
      </c>
      <c r="B4217" t="s">
        <v>7315</v>
      </c>
      <c r="C4217">
        <v>2011</v>
      </c>
      <c r="D4217">
        <v>40877</v>
      </c>
      <c r="E4217">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3">
      <c r="A4218">
        <v>4217</v>
      </c>
      <c r="B4218" t="s">
        <v>7318</v>
      </c>
      <c r="C4218">
        <v>2012</v>
      </c>
      <c r="D4218">
        <v>40957</v>
      </c>
      <c r="E4218">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3">
      <c r="A4219">
        <v>4218</v>
      </c>
      <c r="B4219" t="s">
        <v>7319</v>
      </c>
      <c r="C4219">
        <v>2014</v>
      </c>
      <c r="D4219">
        <v>41731</v>
      </c>
      <c r="E4219">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85.175999999999974</v>
      </c>
    </row>
    <row r="4220" spans="1:22" x14ac:dyDescent="0.3">
      <c r="A4220">
        <v>4219</v>
      </c>
      <c r="B4220" t="s">
        <v>7319</v>
      </c>
      <c r="C4220">
        <v>2014</v>
      </c>
      <c r="D4220">
        <v>41731</v>
      </c>
      <c r="E4220">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4799.9839999999995</v>
      </c>
      <c r="T4220">
        <v>2</v>
      </c>
      <c r="U4220">
        <v>0.2</v>
      </c>
      <c r="V4220">
        <v>359.99879999999962</v>
      </c>
    </row>
    <row r="4221" spans="1:22" x14ac:dyDescent="0.3">
      <c r="A4221">
        <v>4220</v>
      </c>
      <c r="B4221" t="s">
        <v>7322</v>
      </c>
      <c r="C4221">
        <v>2014</v>
      </c>
      <c r="D4221">
        <v>41802</v>
      </c>
      <c r="E422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18.211199999999998</v>
      </c>
    </row>
    <row r="4222" spans="1:22" x14ac:dyDescent="0.3">
      <c r="A4222">
        <v>4221</v>
      </c>
      <c r="B4222" t="s">
        <v>7322</v>
      </c>
      <c r="C4222">
        <v>2014</v>
      </c>
      <c r="D4222">
        <v>41802</v>
      </c>
      <c r="E4222">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6.6293999999999995</v>
      </c>
    </row>
    <row r="4223" spans="1:22" x14ac:dyDescent="0.3">
      <c r="A4223">
        <v>4222</v>
      </c>
      <c r="B4223" t="s">
        <v>7322</v>
      </c>
      <c r="C4223">
        <v>2014</v>
      </c>
      <c r="D4223">
        <v>41802</v>
      </c>
      <c r="E4223">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385.80000000000007</v>
      </c>
      <c r="T4223">
        <v>5</v>
      </c>
      <c r="U4223">
        <v>0.2</v>
      </c>
      <c r="V4223">
        <v>130.20749999999998</v>
      </c>
    </row>
    <row r="4224" spans="1:22" x14ac:dyDescent="0.3">
      <c r="A4224">
        <v>4223</v>
      </c>
      <c r="B4224" t="s">
        <v>7322</v>
      </c>
      <c r="C4224">
        <v>2014</v>
      </c>
      <c r="D4224">
        <v>41802</v>
      </c>
      <c r="E4224">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1.0296000000000021</v>
      </c>
    </row>
    <row r="4225" spans="1:22" x14ac:dyDescent="0.3">
      <c r="A4225">
        <v>4224</v>
      </c>
      <c r="B4225" t="s">
        <v>7322</v>
      </c>
      <c r="C4225">
        <v>2014</v>
      </c>
      <c r="D4225">
        <v>41802</v>
      </c>
      <c r="E4225">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174.42000000000002</v>
      </c>
      <c r="T4225">
        <v>3</v>
      </c>
      <c r="U4225">
        <v>0</v>
      </c>
      <c r="V4225">
        <v>41.860800000000005</v>
      </c>
    </row>
    <row r="4226" spans="1:22" x14ac:dyDescent="0.3">
      <c r="A4226">
        <v>4225</v>
      </c>
      <c r="B4226" t="s">
        <v>7325</v>
      </c>
      <c r="C4226">
        <v>2013</v>
      </c>
      <c r="D4226">
        <v>41548</v>
      </c>
      <c r="E4226">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1.9639999999999995</v>
      </c>
      <c r="T4226">
        <v>2</v>
      </c>
      <c r="U4226">
        <v>0.8</v>
      </c>
      <c r="V4226">
        <v>-3.2406000000000006</v>
      </c>
    </row>
    <row r="4227" spans="1:22" x14ac:dyDescent="0.3">
      <c r="A4227">
        <v>4226</v>
      </c>
      <c r="B4227" t="s">
        <v>7326</v>
      </c>
      <c r="C4227">
        <v>2011</v>
      </c>
      <c r="D4227">
        <v>40890</v>
      </c>
      <c r="E4227">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-42.492599999999982</v>
      </c>
    </row>
    <row r="4228" spans="1:22" x14ac:dyDescent="0.3">
      <c r="A4228">
        <v>4227</v>
      </c>
      <c r="B4228" t="s">
        <v>7329</v>
      </c>
      <c r="C4228">
        <v>2014</v>
      </c>
      <c r="D4228">
        <v>41955</v>
      </c>
      <c r="E4228">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3">
      <c r="A4229">
        <v>4228</v>
      </c>
      <c r="B4229" t="s">
        <v>7330</v>
      </c>
      <c r="C4229">
        <v>2012</v>
      </c>
      <c r="D4229">
        <v>40913</v>
      </c>
      <c r="E4229">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-6.9282000000000039</v>
      </c>
    </row>
    <row r="4230" spans="1:22" x14ac:dyDescent="0.3">
      <c r="A4230">
        <v>4229</v>
      </c>
      <c r="B4230" t="s">
        <v>7331</v>
      </c>
      <c r="C4230">
        <v>2013</v>
      </c>
      <c r="D4230">
        <v>41358</v>
      </c>
      <c r="E4230">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3">
      <c r="A4231">
        <v>4230</v>
      </c>
      <c r="B4231" t="s">
        <v>7332</v>
      </c>
      <c r="C4231">
        <v>2014</v>
      </c>
      <c r="D4231">
        <v>41826</v>
      </c>
      <c r="E423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-348.62940000000003</v>
      </c>
    </row>
    <row r="4232" spans="1:22" x14ac:dyDescent="0.3">
      <c r="A4232">
        <v>4231</v>
      </c>
      <c r="B4232" t="s">
        <v>7332</v>
      </c>
      <c r="C4232">
        <v>2014</v>
      </c>
      <c r="D4232">
        <v>41826</v>
      </c>
      <c r="E4232">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11.393999999999998</v>
      </c>
      <c r="T4232">
        <v>9</v>
      </c>
      <c r="U4232">
        <v>0.8</v>
      </c>
      <c r="V4232">
        <v>-17.660699999999999</v>
      </c>
    </row>
    <row r="4233" spans="1:22" x14ac:dyDescent="0.3">
      <c r="A4233">
        <v>4232</v>
      </c>
      <c r="B4233" t="s">
        <v>7332</v>
      </c>
      <c r="C4233">
        <v>2014</v>
      </c>
      <c r="D4233">
        <v>41826</v>
      </c>
      <c r="E4233">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15.552000000000003</v>
      </c>
      <c r="T4233">
        <v>3</v>
      </c>
      <c r="U4233">
        <v>0.2</v>
      </c>
      <c r="V4233">
        <v>5.6375999999999999</v>
      </c>
    </row>
    <row r="4234" spans="1:22" x14ac:dyDescent="0.3">
      <c r="A4234">
        <v>4233</v>
      </c>
      <c r="B4234" t="s">
        <v>7332</v>
      </c>
      <c r="C4234">
        <v>2014</v>
      </c>
      <c r="D4234">
        <v>41826</v>
      </c>
      <c r="E4234">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31.104000000000006</v>
      </c>
      <c r="T4234">
        <v>6</v>
      </c>
      <c r="U4234">
        <v>0.2</v>
      </c>
      <c r="V4234">
        <v>11.2752</v>
      </c>
    </row>
    <row r="4235" spans="1:22" x14ac:dyDescent="0.3">
      <c r="A4235">
        <v>4234</v>
      </c>
      <c r="B4235" t="s">
        <v>7332</v>
      </c>
      <c r="C4235">
        <v>2014</v>
      </c>
      <c r="D4235">
        <v>41826</v>
      </c>
      <c r="E4235">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6.3159999999999981</v>
      </c>
      <c r="T4235">
        <v>1</v>
      </c>
      <c r="U4235">
        <v>0.8</v>
      </c>
      <c r="V4235">
        <v>-10.421400000000002</v>
      </c>
    </row>
    <row r="4236" spans="1:22" x14ac:dyDescent="0.3">
      <c r="A4236">
        <v>4235</v>
      </c>
      <c r="B4236" t="s">
        <v>7335</v>
      </c>
      <c r="C4236">
        <v>2011</v>
      </c>
      <c r="D4236">
        <v>40807</v>
      </c>
      <c r="E4236">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11.352000000000002</v>
      </c>
      <c r="T4236">
        <v>3</v>
      </c>
      <c r="U4236">
        <v>0.2</v>
      </c>
      <c r="V4236">
        <v>4.1151</v>
      </c>
    </row>
    <row r="4237" spans="1:22" x14ac:dyDescent="0.3">
      <c r="A4237">
        <v>4236</v>
      </c>
      <c r="B4237" t="s">
        <v>7335</v>
      </c>
      <c r="C4237">
        <v>2011</v>
      </c>
      <c r="D4237">
        <v>40807</v>
      </c>
      <c r="E4237">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20.808000000000003</v>
      </c>
      <c r="T4237">
        <v>9</v>
      </c>
      <c r="U4237">
        <v>0.2</v>
      </c>
      <c r="V4237">
        <v>7.0226999999999995</v>
      </c>
    </row>
    <row r="4238" spans="1:22" x14ac:dyDescent="0.3">
      <c r="A4238">
        <v>4237</v>
      </c>
      <c r="B4238" t="s">
        <v>7336</v>
      </c>
      <c r="C4238">
        <v>2013</v>
      </c>
      <c r="D4238">
        <v>41479</v>
      </c>
      <c r="E4238">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11.415999999999997</v>
      </c>
      <c r="T4238">
        <v>4</v>
      </c>
      <c r="U4238">
        <v>0.8</v>
      </c>
      <c r="V4238">
        <v>-18.836400000000005</v>
      </c>
    </row>
    <row r="4239" spans="1:22" x14ac:dyDescent="0.3">
      <c r="A4239">
        <v>4238</v>
      </c>
      <c r="B4239" t="s">
        <v>7339</v>
      </c>
      <c r="C4239">
        <v>2014</v>
      </c>
      <c r="D4239">
        <v>41881</v>
      </c>
      <c r="E4239">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9.4080000000000013</v>
      </c>
      <c r="T4239">
        <v>7</v>
      </c>
      <c r="U4239">
        <v>0.2</v>
      </c>
      <c r="V4239">
        <v>0.70560000000000045</v>
      </c>
    </row>
    <row r="4240" spans="1:22" x14ac:dyDescent="0.3">
      <c r="A4240">
        <v>4239</v>
      </c>
      <c r="B4240" t="s">
        <v>7342</v>
      </c>
      <c r="C4240">
        <v>2014</v>
      </c>
      <c r="D4240">
        <v>41725</v>
      </c>
      <c r="E4240">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5.9489999999999981</v>
      </c>
    </row>
    <row r="4241" spans="1:22" x14ac:dyDescent="0.3">
      <c r="A4241">
        <v>4240</v>
      </c>
      <c r="B4241" t="s">
        <v>7345</v>
      </c>
      <c r="C4241">
        <v>2014</v>
      </c>
      <c r="D4241">
        <v>42003</v>
      </c>
      <c r="E424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100.65599999999999</v>
      </c>
    </row>
    <row r="4242" spans="1:22" x14ac:dyDescent="0.3">
      <c r="A4242">
        <v>4241</v>
      </c>
      <c r="B4242" t="s">
        <v>7346</v>
      </c>
      <c r="C4242">
        <v>2011</v>
      </c>
      <c r="D4242">
        <v>40806</v>
      </c>
      <c r="E4242">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11.858400000000003</v>
      </c>
    </row>
    <row r="4243" spans="1:22" x14ac:dyDescent="0.3">
      <c r="A4243">
        <v>4242</v>
      </c>
      <c r="B4243" t="s">
        <v>7346</v>
      </c>
      <c r="C4243">
        <v>2011</v>
      </c>
      <c r="D4243">
        <v>40806</v>
      </c>
      <c r="E4243">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6.5753999999999984</v>
      </c>
    </row>
    <row r="4244" spans="1:22" x14ac:dyDescent="0.3">
      <c r="A4244">
        <v>4243</v>
      </c>
      <c r="B4244" t="s">
        <v>7348</v>
      </c>
      <c r="C4244">
        <v>2013</v>
      </c>
      <c r="D4244">
        <v>41369</v>
      </c>
      <c r="E4244">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5.9987999999999815</v>
      </c>
    </row>
    <row r="4245" spans="1:22" x14ac:dyDescent="0.3">
      <c r="A4245">
        <v>4244</v>
      </c>
      <c r="B4245" t="s">
        <v>7348</v>
      </c>
      <c r="C4245">
        <v>2013</v>
      </c>
      <c r="D4245">
        <v>41369</v>
      </c>
      <c r="E4245">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13.070699999999999</v>
      </c>
    </row>
    <row r="4246" spans="1:22" x14ac:dyDescent="0.3">
      <c r="A4246">
        <v>4245</v>
      </c>
      <c r="B4246" t="s">
        <v>7349</v>
      </c>
      <c r="C4246">
        <v>2011</v>
      </c>
      <c r="D4246">
        <v>40628</v>
      </c>
      <c r="E4246">
        <v>40632</v>
      </c>
      <c r="F4246" t="s">
        <v>50</v>
      </c>
      <c r="G4246" t="s">
        <v>581</v>
      </c>
      <c r="H4246" t="s">
        <v>582</v>
      </c>
      <c r="I4246" t="s">
        <v>41</v>
      </c>
      <c r="J4246" t="s">
        <v>27</v>
      </c>
      <c r="K4246" t="s">
        <v>42</v>
      </c>
      <c r="L4246" t="s">
        <v>43</v>
      </c>
      <c r="M4246">
        <v>90036</v>
      </c>
      <c r="N4246" t="s">
        <v>44</v>
      </c>
      <c r="O4246" t="s">
        <v>753</v>
      </c>
      <c r="P4246" t="s">
        <v>71</v>
      </c>
      <c r="Q4246" t="s">
        <v>161</v>
      </c>
      <c r="R4246" t="s">
        <v>754</v>
      </c>
      <c r="S4246">
        <v>66.300000000000011</v>
      </c>
      <c r="T4246">
        <v>3</v>
      </c>
      <c r="U4246">
        <v>0</v>
      </c>
      <c r="V4246">
        <v>8.6190000000000033</v>
      </c>
    </row>
    <row r="4247" spans="1:22" x14ac:dyDescent="0.3">
      <c r="A4247">
        <v>4246</v>
      </c>
      <c r="B4247" t="s">
        <v>7350</v>
      </c>
      <c r="C4247">
        <v>2014</v>
      </c>
      <c r="D4247">
        <v>41972</v>
      </c>
      <c r="E4247">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0.73799999999999988</v>
      </c>
    </row>
    <row r="4248" spans="1:22" x14ac:dyDescent="0.3">
      <c r="A4248">
        <v>4247</v>
      </c>
      <c r="B4248" t="s">
        <v>7350</v>
      </c>
      <c r="C4248">
        <v>2014</v>
      </c>
      <c r="D4248">
        <v>41972</v>
      </c>
      <c r="E4248">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272.79200000000003</v>
      </c>
    </row>
    <row r="4249" spans="1:22" x14ac:dyDescent="0.3">
      <c r="A4249">
        <v>4248</v>
      </c>
      <c r="B4249" t="s">
        <v>7350</v>
      </c>
      <c r="C4249">
        <v>2014</v>
      </c>
      <c r="D4249">
        <v>41972</v>
      </c>
      <c r="E4249">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7.5239999999999991</v>
      </c>
    </row>
    <row r="4250" spans="1:22" x14ac:dyDescent="0.3">
      <c r="A4250">
        <v>4249</v>
      </c>
      <c r="B4250" t="s">
        <v>7351</v>
      </c>
      <c r="C4250">
        <v>2013</v>
      </c>
      <c r="D4250">
        <v>41610</v>
      </c>
      <c r="E4250">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40.516799999999996</v>
      </c>
    </row>
    <row r="4251" spans="1:22" x14ac:dyDescent="0.3">
      <c r="A4251">
        <v>4250</v>
      </c>
      <c r="B4251" t="s">
        <v>7351</v>
      </c>
      <c r="C4251">
        <v>2013</v>
      </c>
      <c r="D4251">
        <v>41610</v>
      </c>
      <c r="E425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150.38400000000001</v>
      </c>
    </row>
    <row r="4252" spans="1:22" x14ac:dyDescent="0.3">
      <c r="A4252">
        <v>4251</v>
      </c>
      <c r="B4252" t="s">
        <v>7352</v>
      </c>
      <c r="C4252">
        <v>2011</v>
      </c>
      <c r="D4252">
        <v>40805</v>
      </c>
      <c r="E4252">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177.42059999999998</v>
      </c>
    </row>
    <row r="4253" spans="1:22" x14ac:dyDescent="0.3">
      <c r="A4253">
        <v>4252</v>
      </c>
      <c r="B4253" t="s">
        <v>7355</v>
      </c>
      <c r="C4253">
        <v>2012</v>
      </c>
      <c r="D4253">
        <v>41205</v>
      </c>
      <c r="E4253">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-13.286700000000002</v>
      </c>
    </row>
    <row r="4254" spans="1:22" x14ac:dyDescent="0.3">
      <c r="A4254">
        <v>4253</v>
      </c>
      <c r="B4254" t="s">
        <v>7355</v>
      </c>
      <c r="C4254">
        <v>2012</v>
      </c>
      <c r="D4254">
        <v>41205</v>
      </c>
      <c r="E4254">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v>
      </c>
    </row>
    <row r="4255" spans="1:22" x14ac:dyDescent="0.3">
      <c r="A4255">
        <v>4254</v>
      </c>
      <c r="B4255" t="s">
        <v>7355</v>
      </c>
      <c r="C4255">
        <v>2012</v>
      </c>
      <c r="D4255">
        <v>41205</v>
      </c>
      <c r="E4255">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1.0346000000000006</v>
      </c>
    </row>
    <row r="4256" spans="1:22" x14ac:dyDescent="0.3">
      <c r="A4256">
        <v>4255</v>
      </c>
      <c r="B4256" t="s">
        <v>7356</v>
      </c>
      <c r="C4256">
        <v>2014</v>
      </c>
      <c r="D4256">
        <v>41926</v>
      </c>
      <c r="E4256">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20.576399999999996</v>
      </c>
    </row>
    <row r="4257" spans="1:22" x14ac:dyDescent="0.3">
      <c r="A4257">
        <v>4256</v>
      </c>
      <c r="B4257" t="s">
        <v>7356</v>
      </c>
      <c r="C4257">
        <v>2014</v>
      </c>
      <c r="D4257">
        <v>41926</v>
      </c>
      <c r="E4257">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96.783999999999978</v>
      </c>
      <c r="T4257">
        <v>4</v>
      </c>
      <c r="U4257">
        <v>0.8</v>
      </c>
      <c r="V4257">
        <v>-145.17600000000002</v>
      </c>
    </row>
    <row r="4258" spans="1:22" x14ac:dyDescent="0.3">
      <c r="A4258">
        <v>4257</v>
      </c>
      <c r="B4258" t="s">
        <v>7356</v>
      </c>
      <c r="C4258">
        <v>2014</v>
      </c>
      <c r="D4258">
        <v>41926</v>
      </c>
      <c r="E4258">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-6.8094000000000037</v>
      </c>
    </row>
    <row r="4259" spans="1:22" x14ac:dyDescent="0.3">
      <c r="A4259">
        <v>4258</v>
      </c>
      <c r="B4259" t="s">
        <v>7357</v>
      </c>
      <c r="C4259">
        <v>2012</v>
      </c>
      <c r="D4259">
        <v>41156</v>
      </c>
      <c r="E4259">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-6.833400000000001</v>
      </c>
    </row>
    <row r="4260" spans="1:22" x14ac:dyDescent="0.3">
      <c r="A4260">
        <v>4259</v>
      </c>
      <c r="B4260" t="s">
        <v>7358</v>
      </c>
      <c r="C4260">
        <v>2013</v>
      </c>
      <c r="D4260">
        <v>41348</v>
      </c>
      <c r="E4260">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-22.138200000000012</v>
      </c>
    </row>
    <row r="4261" spans="1:22" x14ac:dyDescent="0.3">
      <c r="A4261">
        <v>4260</v>
      </c>
      <c r="B4261" t="s">
        <v>7359</v>
      </c>
      <c r="C4261">
        <v>2014</v>
      </c>
      <c r="D4261">
        <v>41941</v>
      </c>
      <c r="E426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3">
      <c r="A4262">
        <v>4261</v>
      </c>
      <c r="B4262" t="s">
        <v>7360</v>
      </c>
      <c r="C4262">
        <v>2014</v>
      </c>
      <c r="D4262">
        <v>41928</v>
      </c>
      <c r="E4262">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13.049999999999999</v>
      </c>
      <c r="T4262">
        <v>5</v>
      </c>
      <c r="U4262">
        <v>0</v>
      </c>
      <c r="V4262">
        <v>6.0029999999999992</v>
      </c>
    </row>
    <row r="4263" spans="1:22" x14ac:dyDescent="0.3">
      <c r="A4263">
        <v>4262</v>
      </c>
      <c r="B4263" t="s">
        <v>7361</v>
      </c>
      <c r="C4263">
        <v>2014</v>
      </c>
      <c r="D4263">
        <v>41859</v>
      </c>
      <c r="E4263">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19.827599999999997</v>
      </c>
    </row>
    <row r="4264" spans="1:22" x14ac:dyDescent="0.3">
      <c r="A4264">
        <v>4263</v>
      </c>
      <c r="B4264" t="s">
        <v>7362</v>
      </c>
      <c r="C4264">
        <v>2014</v>
      </c>
      <c r="D4264">
        <v>41904</v>
      </c>
      <c r="E4264">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3">
      <c r="A4265">
        <v>4264</v>
      </c>
      <c r="B4265" t="s">
        <v>7363</v>
      </c>
      <c r="C4265">
        <v>2014</v>
      </c>
      <c r="D4265">
        <v>41947</v>
      </c>
      <c r="E4265">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11.673000000000002</v>
      </c>
      <c r="T4265">
        <v>3</v>
      </c>
      <c r="U4265">
        <v>0.7</v>
      </c>
      <c r="V4265">
        <v>-7.782</v>
      </c>
    </row>
    <row r="4266" spans="1:22" x14ac:dyDescent="0.3">
      <c r="A4266">
        <v>4265</v>
      </c>
      <c r="B4266" t="s">
        <v>7366</v>
      </c>
      <c r="C4266">
        <v>2013</v>
      </c>
      <c r="D4266">
        <v>41584</v>
      </c>
      <c r="E4266">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863.12799999999993</v>
      </c>
      <c r="T4266">
        <v>8</v>
      </c>
      <c r="U4266">
        <v>0.3</v>
      </c>
      <c r="V4266">
        <v>-160.29520000000008</v>
      </c>
    </row>
    <row r="4267" spans="1:22" x14ac:dyDescent="0.3">
      <c r="A4267">
        <v>4266</v>
      </c>
      <c r="B4267" t="s">
        <v>7366</v>
      </c>
      <c r="C4267">
        <v>2013</v>
      </c>
      <c r="D4267">
        <v>41584</v>
      </c>
      <c r="E4267">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3.5639999999999992</v>
      </c>
      <c r="T4267">
        <v>3</v>
      </c>
      <c r="U4267">
        <v>0.8</v>
      </c>
      <c r="V4267">
        <v>-6.2370000000000019</v>
      </c>
    </row>
    <row r="4268" spans="1:22" x14ac:dyDescent="0.3">
      <c r="A4268">
        <v>4267</v>
      </c>
      <c r="B4268" t="s">
        <v>7366</v>
      </c>
      <c r="C4268">
        <v>2013</v>
      </c>
      <c r="D4268">
        <v>41584</v>
      </c>
      <c r="E4268">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956.6647999999999</v>
      </c>
      <c r="T4268">
        <v>7</v>
      </c>
      <c r="U4268">
        <v>0.32</v>
      </c>
      <c r="V4268">
        <v>-225.09759999999991</v>
      </c>
    </row>
    <row r="4269" spans="1:22" x14ac:dyDescent="0.3">
      <c r="A4269">
        <v>4268</v>
      </c>
      <c r="B4269" t="s">
        <v>7366</v>
      </c>
      <c r="C4269">
        <v>2013</v>
      </c>
      <c r="D4269">
        <v>41584</v>
      </c>
      <c r="E4269">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12.587999999999997</v>
      </c>
      <c r="T4269">
        <v>3</v>
      </c>
      <c r="U4269">
        <v>0.8</v>
      </c>
      <c r="V4269">
        <v>-20.140800000000006</v>
      </c>
    </row>
    <row r="4270" spans="1:22" x14ac:dyDescent="0.3">
      <c r="A4270">
        <v>4269</v>
      </c>
      <c r="B4270" t="s">
        <v>7366</v>
      </c>
      <c r="C4270">
        <v>2013</v>
      </c>
      <c r="D4270">
        <v>41584</v>
      </c>
      <c r="E4270">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45.139500000000005</v>
      </c>
    </row>
    <row r="4271" spans="1:22" x14ac:dyDescent="0.3">
      <c r="A4271">
        <v>4270</v>
      </c>
      <c r="B4271" t="s">
        <v>7367</v>
      </c>
      <c r="C4271">
        <v>2014</v>
      </c>
      <c r="D4271">
        <v>41816</v>
      </c>
      <c r="E427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148.13799999999992</v>
      </c>
    </row>
    <row r="4272" spans="1:22" x14ac:dyDescent="0.3">
      <c r="A4272">
        <v>4271</v>
      </c>
      <c r="B4272" t="s">
        <v>7368</v>
      </c>
      <c r="C4272">
        <v>2012</v>
      </c>
      <c r="D4272">
        <v>41239</v>
      </c>
      <c r="E4272">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190.42980000000006</v>
      </c>
    </row>
    <row r="4273" spans="1:22" x14ac:dyDescent="0.3">
      <c r="A4273">
        <v>4272</v>
      </c>
      <c r="B4273" t="s">
        <v>7371</v>
      </c>
      <c r="C4273">
        <v>2013</v>
      </c>
      <c r="D4273">
        <v>41603</v>
      </c>
      <c r="E4273">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3">
      <c r="A4274">
        <v>4273</v>
      </c>
      <c r="B4274" t="s">
        <v>7372</v>
      </c>
      <c r="C4274">
        <v>2014</v>
      </c>
      <c r="D4274">
        <v>41842</v>
      </c>
      <c r="E4274">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71.928000000000011</v>
      </c>
      <c r="T4274">
        <v>9</v>
      </c>
      <c r="U4274">
        <v>0.2</v>
      </c>
      <c r="V4274">
        <v>6.2936999999999976</v>
      </c>
    </row>
    <row r="4275" spans="1:22" x14ac:dyDescent="0.3">
      <c r="A4275">
        <v>4274</v>
      </c>
      <c r="B4275" t="s">
        <v>7372</v>
      </c>
      <c r="C4275">
        <v>2014</v>
      </c>
      <c r="D4275">
        <v>41842</v>
      </c>
      <c r="E4275">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7.5370999999999988</v>
      </c>
    </row>
    <row r="4276" spans="1:22" x14ac:dyDescent="0.3">
      <c r="A4276">
        <v>4275</v>
      </c>
      <c r="B4276" t="s">
        <v>7373</v>
      </c>
      <c r="C4276">
        <v>2012</v>
      </c>
      <c r="D4276">
        <v>41205</v>
      </c>
      <c r="E4276">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3.5920000000000005</v>
      </c>
      <c r="T4276">
        <v>1</v>
      </c>
      <c r="U4276">
        <v>0.2</v>
      </c>
      <c r="V4276">
        <v>1.1224999999999996</v>
      </c>
    </row>
    <row r="4277" spans="1:22" x14ac:dyDescent="0.3">
      <c r="A4277">
        <v>4276</v>
      </c>
      <c r="B4277" t="s">
        <v>7374</v>
      </c>
      <c r="C4277">
        <v>2012</v>
      </c>
      <c r="D4277">
        <v>41099</v>
      </c>
      <c r="E4277">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48.631999999999991</v>
      </c>
      <c r="T4277">
        <v>2</v>
      </c>
      <c r="U4277">
        <v>0.8</v>
      </c>
      <c r="V4277">
        <v>-121.58000000000004</v>
      </c>
    </row>
    <row r="4278" spans="1:22" x14ac:dyDescent="0.3">
      <c r="A4278">
        <v>4277</v>
      </c>
      <c r="B4278" t="s">
        <v>7375</v>
      </c>
      <c r="C4278">
        <v>2014</v>
      </c>
      <c r="D4278">
        <v>41870</v>
      </c>
      <c r="E4278">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61.38900000000001</v>
      </c>
    </row>
    <row r="4279" spans="1:22" x14ac:dyDescent="0.3">
      <c r="A4279">
        <v>4278</v>
      </c>
      <c r="B4279" t="s">
        <v>7376</v>
      </c>
      <c r="C4279">
        <v>2013</v>
      </c>
      <c r="D4279">
        <v>41381</v>
      </c>
      <c r="E4279">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2365.9817999999996</v>
      </c>
    </row>
    <row r="4280" spans="1:22" x14ac:dyDescent="0.3">
      <c r="A4280">
        <v>4279</v>
      </c>
      <c r="B4280" t="s">
        <v>7376</v>
      </c>
      <c r="C4280">
        <v>2013</v>
      </c>
      <c r="D4280">
        <v>41381</v>
      </c>
      <c r="E4280">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3.2867999999999995</v>
      </c>
    </row>
    <row r="4281" spans="1:22" x14ac:dyDescent="0.3">
      <c r="A4281">
        <v>4280</v>
      </c>
      <c r="B4281" t="s">
        <v>7376</v>
      </c>
      <c r="C4281">
        <v>2013</v>
      </c>
      <c r="D4281">
        <v>41381</v>
      </c>
      <c r="E428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25.299999999999997</v>
      </c>
      <c r="T4281">
        <v>5</v>
      </c>
      <c r="U4281">
        <v>0</v>
      </c>
      <c r="V4281">
        <v>11.890999999999998</v>
      </c>
    </row>
    <row r="4282" spans="1:22" x14ac:dyDescent="0.3">
      <c r="A4282">
        <v>4281</v>
      </c>
      <c r="B4282" t="s">
        <v>7379</v>
      </c>
      <c r="C4282">
        <v>2011</v>
      </c>
      <c r="D4282">
        <v>40861</v>
      </c>
      <c r="E4282">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5.2255999999999991</v>
      </c>
    </row>
    <row r="4283" spans="1:22" x14ac:dyDescent="0.3">
      <c r="A4283">
        <v>4282</v>
      </c>
      <c r="B4283" t="s">
        <v>7379</v>
      </c>
      <c r="C4283">
        <v>2011</v>
      </c>
      <c r="D4283">
        <v>40861</v>
      </c>
      <c r="E4283">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14.62239999999999</v>
      </c>
    </row>
    <row r="4284" spans="1:22" x14ac:dyDescent="0.3">
      <c r="A4284">
        <v>4283</v>
      </c>
      <c r="B4284" t="s">
        <v>7380</v>
      </c>
      <c r="C4284">
        <v>2011</v>
      </c>
      <c r="D4284">
        <v>40897</v>
      </c>
      <c r="E4284">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3">
      <c r="A4285">
        <v>4284</v>
      </c>
      <c r="B4285" t="s">
        <v>7380</v>
      </c>
      <c r="C4285">
        <v>2011</v>
      </c>
      <c r="D4285">
        <v>40897</v>
      </c>
      <c r="E4285">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496.78649999999993</v>
      </c>
    </row>
    <row r="4286" spans="1:22" x14ac:dyDescent="0.3">
      <c r="A4286">
        <v>4285</v>
      </c>
      <c r="B4286" t="s">
        <v>7383</v>
      </c>
      <c r="C4286">
        <v>2012</v>
      </c>
      <c r="D4286">
        <v>41234</v>
      </c>
      <c r="E4286">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246.13279999999997</v>
      </c>
      <c r="T4286">
        <v>2</v>
      </c>
      <c r="U4286">
        <v>0.32</v>
      </c>
      <c r="V4286">
        <v>-76.011599999999973</v>
      </c>
    </row>
    <row r="4287" spans="1:22" x14ac:dyDescent="0.3">
      <c r="A4287">
        <v>4286</v>
      </c>
      <c r="B4287" t="s">
        <v>7383</v>
      </c>
      <c r="C4287">
        <v>2012</v>
      </c>
      <c r="D4287">
        <v>41234</v>
      </c>
      <c r="E4287">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3.9473999999999996</v>
      </c>
    </row>
    <row r="4288" spans="1:22" x14ac:dyDescent="0.3">
      <c r="A4288">
        <v>4287</v>
      </c>
      <c r="B4288" t="s">
        <v>7383</v>
      </c>
      <c r="C4288">
        <v>2012</v>
      </c>
      <c r="D4288">
        <v>41234</v>
      </c>
      <c r="E4288">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3">
      <c r="A4289">
        <v>4288</v>
      </c>
      <c r="B4289" t="s">
        <v>7385</v>
      </c>
      <c r="C4289">
        <v>2014</v>
      </c>
      <c r="D4289">
        <v>42002</v>
      </c>
      <c r="E4289">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-12.956800000000005</v>
      </c>
    </row>
    <row r="4290" spans="1:22" x14ac:dyDescent="0.3">
      <c r="A4290">
        <v>4289</v>
      </c>
      <c r="B4290" t="s">
        <v>7386</v>
      </c>
      <c r="C4290">
        <v>2012</v>
      </c>
      <c r="D4290">
        <v>41046</v>
      </c>
      <c r="E4290">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33.279999999999994</v>
      </c>
      <c r="T4290">
        <v>5</v>
      </c>
      <c r="U4290">
        <v>0.8</v>
      </c>
      <c r="V4290">
        <v>-49.92</v>
      </c>
    </row>
    <row r="4291" spans="1:22" x14ac:dyDescent="0.3">
      <c r="A4291">
        <v>4290</v>
      </c>
      <c r="B4291" t="s">
        <v>7386</v>
      </c>
      <c r="C4291">
        <v>2012</v>
      </c>
      <c r="D4291">
        <v>41046</v>
      </c>
      <c r="E429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14.088000000000001</v>
      </c>
      <c r="T4291">
        <v>3</v>
      </c>
      <c r="U4291">
        <v>0.2</v>
      </c>
      <c r="V4291">
        <v>4.9307999999999996</v>
      </c>
    </row>
    <row r="4292" spans="1:22" x14ac:dyDescent="0.3">
      <c r="A4292">
        <v>4291</v>
      </c>
      <c r="B4292" t="s">
        <v>7387</v>
      </c>
      <c r="C4292">
        <v>2014</v>
      </c>
      <c r="D4292">
        <v>41983</v>
      </c>
      <c r="E4292">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2.7899999999999991</v>
      </c>
    </row>
    <row r="4293" spans="1:22" x14ac:dyDescent="0.3">
      <c r="A4293">
        <v>4292</v>
      </c>
      <c r="B4293" t="s">
        <v>7387</v>
      </c>
      <c r="C4293">
        <v>2014</v>
      </c>
      <c r="D4293">
        <v>41983</v>
      </c>
      <c r="E4293">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22.408199999999994</v>
      </c>
    </row>
    <row r="4294" spans="1:22" x14ac:dyDescent="0.3">
      <c r="A4294">
        <v>4293</v>
      </c>
      <c r="B4294" t="s">
        <v>7387</v>
      </c>
      <c r="C4294">
        <v>2014</v>
      </c>
      <c r="D4294">
        <v>41983</v>
      </c>
      <c r="E4294">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68.039999999999992</v>
      </c>
    </row>
    <row r="4295" spans="1:22" x14ac:dyDescent="0.3">
      <c r="A4295">
        <v>4294</v>
      </c>
      <c r="B4295" t="s">
        <v>7388</v>
      </c>
      <c r="C4295">
        <v>2014</v>
      </c>
      <c r="D4295">
        <v>41709</v>
      </c>
      <c r="E4295">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-10.796399999999995</v>
      </c>
    </row>
    <row r="4296" spans="1:22" x14ac:dyDescent="0.3">
      <c r="A4296">
        <v>4295</v>
      </c>
      <c r="B4296" t="s">
        <v>7389</v>
      </c>
      <c r="C4296">
        <v>2014</v>
      </c>
      <c r="D4296">
        <v>41935</v>
      </c>
      <c r="E4296">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-120.51299999999998</v>
      </c>
    </row>
    <row r="4297" spans="1:22" x14ac:dyDescent="0.3">
      <c r="A4297">
        <v>4296</v>
      </c>
      <c r="B4297" t="s">
        <v>7390</v>
      </c>
      <c r="C4297">
        <v>2014</v>
      </c>
      <c r="D4297">
        <v>41824</v>
      </c>
      <c r="E4297">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129.39000000000001</v>
      </c>
      <c r="T4297">
        <v>3</v>
      </c>
      <c r="U4297">
        <v>0</v>
      </c>
      <c r="V4297">
        <v>54.343800000000009</v>
      </c>
    </row>
    <row r="4298" spans="1:22" x14ac:dyDescent="0.3">
      <c r="A4298">
        <v>4297</v>
      </c>
      <c r="B4298" t="s">
        <v>7392</v>
      </c>
      <c r="C4298">
        <v>2014</v>
      </c>
      <c r="D4298">
        <v>41887</v>
      </c>
      <c r="E4298">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0.54319999999999879</v>
      </c>
    </row>
    <row r="4299" spans="1:22" x14ac:dyDescent="0.3">
      <c r="A4299">
        <v>4298</v>
      </c>
      <c r="B4299" t="s">
        <v>7393</v>
      </c>
      <c r="C4299">
        <v>2014</v>
      </c>
      <c r="D4299">
        <v>41875</v>
      </c>
      <c r="E4299">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4367.8960000000006</v>
      </c>
      <c r="T4299">
        <v>13</v>
      </c>
      <c r="U4299">
        <v>0.2</v>
      </c>
      <c r="V4299">
        <v>327.59220000000005</v>
      </c>
    </row>
    <row r="4300" spans="1:22" x14ac:dyDescent="0.3">
      <c r="A4300">
        <v>4299</v>
      </c>
      <c r="B4300" t="s">
        <v>7393</v>
      </c>
      <c r="C4300">
        <v>2014</v>
      </c>
      <c r="D4300">
        <v>41875</v>
      </c>
      <c r="E4300">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49.568000000000005</v>
      </c>
      <c r="T4300">
        <v>2</v>
      </c>
      <c r="U4300">
        <v>0.2</v>
      </c>
      <c r="V4300">
        <v>15.489999999999997</v>
      </c>
    </row>
    <row r="4301" spans="1:22" x14ac:dyDescent="0.3">
      <c r="A4301">
        <v>4300</v>
      </c>
      <c r="B4301" t="s">
        <v>7393</v>
      </c>
      <c r="C4301">
        <v>2014</v>
      </c>
      <c r="D4301">
        <v>41875</v>
      </c>
      <c r="E430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12.103199999999994</v>
      </c>
    </row>
    <row r="4302" spans="1:22" x14ac:dyDescent="0.3">
      <c r="A4302">
        <v>4301</v>
      </c>
      <c r="B4302" t="s">
        <v>7393</v>
      </c>
      <c r="C4302">
        <v>2014</v>
      </c>
      <c r="D4302">
        <v>41875</v>
      </c>
      <c r="E4302">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2.7840000000000003</v>
      </c>
      <c r="T4302">
        <v>2</v>
      </c>
      <c r="U4302">
        <v>0.2</v>
      </c>
      <c r="V4302">
        <v>0.41759999999999986</v>
      </c>
    </row>
    <row r="4303" spans="1:22" x14ac:dyDescent="0.3">
      <c r="A4303">
        <v>4302</v>
      </c>
      <c r="B4303" t="s">
        <v>7393</v>
      </c>
      <c r="C4303">
        <v>2014</v>
      </c>
      <c r="D4303">
        <v>41875</v>
      </c>
      <c r="E4303">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2.9429999999999992</v>
      </c>
    </row>
    <row r="4304" spans="1:22" x14ac:dyDescent="0.3">
      <c r="A4304">
        <v>4303</v>
      </c>
      <c r="B4304" t="s">
        <v>7394</v>
      </c>
      <c r="C4304">
        <v>2011</v>
      </c>
      <c r="D4304">
        <v>40777</v>
      </c>
      <c r="E4304">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1.0269000000000001</v>
      </c>
    </row>
    <row r="4305" spans="1:22" x14ac:dyDescent="0.3">
      <c r="A4305">
        <v>4304</v>
      </c>
      <c r="B4305" t="s">
        <v>7395</v>
      </c>
      <c r="C4305">
        <v>2013</v>
      </c>
      <c r="D4305">
        <v>41552</v>
      </c>
      <c r="E4305">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59.751999999999995</v>
      </c>
      <c r="T4305">
        <v>7</v>
      </c>
      <c r="U4305">
        <v>0.2</v>
      </c>
      <c r="V4305">
        <v>19.4194</v>
      </c>
    </row>
    <row r="4306" spans="1:22" x14ac:dyDescent="0.3">
      <c r="A4306">
        <v>4305</v>
      </c>
      <c r="B4306" t="s">
        <v>7397</v>
      </c>
      <c r="C4306">
        <v>2011</v>
      </c>
      <c r="D4306">
        <v>40842</v>
      </c>
      <c r="E4306">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3.195999999999998</v>
      </c>
    </row>
    <row r="4307" spans="1:22" x14ac:dyDescent="0.3">
      <c r="A4307">
        <v>4306</v>
      </c>
      <c r="B4307" t="s">
        <v>7397</v>
      </c>
      <c r="C4307">
        <v>2011</v>
      </c>
      <c r="D4307">
        <v>40842</v>
      </c>
      <c r="E4307">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383.96000000000004</v>
      </c>
      <c r="T4307">
        <v>5</v>
      </c>
      <c r="U4307">
        <v>0.2</v>
      </c>
      <c r="V4307">
        <v>38.396000000000015</v>
      </c>
    </row>
    <row r="4308" spans="1:22" x14ac:dyDescent="0.3">
      <c r="A4308">
        <v>4307</v>
      </c>
      <c r="B4308" t="s">
        <v>7398</v>
      </c>
      <c r="C4308">
        <v>2013</v>
      </c>
      <c r="D4308">
        <v>41454</v>
      </c>
      <c r="E4308">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7.7520000000000007</v>
      </c>
      <c r="T4308">
        <v>3</v>
      </c>
      <c r="U4308">
        <v>0.2</v>
      </c>
      <c r="V4308">
        <v>2.8100999999999998</v>
      </c>
    </row>
    <row r="4309" spans="1:22" x14ac:dyDescent="0.3">
      <c r="A4309">
        <v>4308</v>
      </c>
      <c r="B4309" t="s">
        <v>7398</v>
      </c>
      <c r="C4309">
        <v>2013</v>
      </c>
      <c r="D4309">
        <v>41454</v>
      </c>
      <c r="E4309">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33.568000000000005</v>
      </c>
      <c r="T4309">
        <v>2</v>
      </c>
      <c r="U4309">
        <v>0.2</v>
      </c>
      <c r="V4309">
        <v>11.748799999999997</v>
      </c>
    </row>
    <row r="4310" spans="1:22" x14ac:dyDescent="0.3">
      <c r="A4310">
        <v>4309</v>
      </c>
      <c r="B4310" t="s">
        <v>7399</v>
      </c>
      <c r="C4310">
        <v>2011</v>
      </c>
      <c r="D4310">
        <v>40851</v>
      </c>
      <c r="E4310">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66.634399999999971</v>
      </c>
    </row>
    <row r="4311" spans="1:22" x14ac:dyDescent="0.3">
      <c r="A4311">
        <v>4310</v>
      </c>
      <c r="B4311" t="s">
        <v>7399</v>
      </c>
      <c r="C4311">
        <v>2011</v>
      </c>
      <c r="D4311">
        <v>40851</v>
      </c>
      <c r="E431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-64.544399999999968</v>
      </c>
    </row>
    <row r="4312" spans="1:22" x14ac:dyDescent="0.3">
      <c r="A4312">
        <v>4311</v>
      </c>
      <c r="B4312" t="s">
        <v>7399</v>
      </c>
      <c r="C4312">
        <v>2011</v>
      </c>
      <c r="D4312">
        <v>40851</v>
      </c>
      <c r="E4312">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21.936000000000003</v>
      </c>
      <c r="T4312">
        <v>3</v>
      </c>
      <c r="U4312">
        <v>0.2</v>
      </c>
      <c r="V4312">
        <v>8.2259999999999991</v>
      </c>
    </row>
    <row r="4313" spans="1:22" x14ac:dyDescent="0.3">
      <c r="A4313">
        <v>4312</v>
      </c>
      <c r="B4313" t="s">
        <v>7399</v>
      </c>
      <c r="C4313">
        <v>2011</v>
      </c>
      <c r="D4313">
        <v>40851</v>
      </c>
      <c r="E4313">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3">
      <c r="A4314">
        <v>4313</v>
      </c>
      <c r="B4314" t="s">
        <v>7399</v>
      </c>
      <c r="C4314">
        <v>2011</v>
      </c>
      <c r="D4314">
        <v>40851</v>
      </c>
      <c r="E4314">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447.96800000000007</v>
      </c>
      <c r="T4314">
        <v>4</v>
      </c>
      <c r="U4314">
        <v>0.2</v>
      </c>
      <c r="V4314">
        <v>139.98999999999995</v>
      </c>
    </row>
    <row r="4315" spans="1:22" x14ac:dyDescent="0.3">
      <c r="A4315">
        <v>4314</v>
      </c>
      <c r="B4315" t="s">
        <v>7402</v>
      </c>
      <c r="C4315">
        <v>2011</v>
      </c>
      <c r="D4315">
        <v>40794</v>
      </c>
      <c r="E4315">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3">
      <c r="A4316">
        <v>4315</v>
      </c>
      <c r="B4316" t="s">
        <v>7403</v>
      </c>
      <c r="C4316">
        <v>2012</v>
      </c>
      <c r="D4316">
        <v>41085</v>
      </c>
      <c r="E4316">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3">
      <c r="A4317">
        <v>4316</v>
      </c>
      <c r="B4317" t="s">
        <v>7403</v>
      </c>
      <c r="C4317">
        <v>2012</v>
      </c>
      <c r="D4317">
        <v>41085</v>
      </c>
      <c r="E4317">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27.734999999999996</v>
      </c>
    </row>
    <row r="4318" spans="1:22" x14ac:dyDescent="0.3">
      <c r="A4318">
        <v>4317</v>
      </c>
      <c r="B4318" t="s">
        <v>7403</v>
      </c>
      <c r="C4318">
        <v>2012</v>
      </c>
      <c r="D4318">
        <v>41085</v>
      </c>
      <c r="E4318">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9.126899999999992</v>
      </c>
    </row>
    <row r="4319" spans="1:22" x14ac:dyDescent="0.3">
      <c r="A4319">
        <v>4318</v>
      </c>
      <c r="B4319" t="s">
        <v>7404</v>
      </c>
      <c r="C4319">
        <v>2012</v>
      </c>
      <c r="D4319">
        <v>41116</v>
      </c>
      <c r="E4319">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3">
      <c r="A4320">
        <v>4319</v>
      </c>
      <c r="B4320" t="s">
        <v>7405</v>
      </c>
      <c r="C4320">
        <v>2014</v>
      </c>
      <c r="D4320">
        <v>41981</v>
      </c>
      <c r="E4320">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25.537799999999997</v>
      </c>
    </row>
    <row r="4321" spans="1:22" x14ac:dyDescent="0.3">
      <c r="A4321">
        <v>4320</v>
      </c>
      <c r="B4321" t="s">
        <v>7408</v>
      </c>
      <c r="C4321">
        <v>2011</v>
      </c>
      <c r="D4321">
        <v>40906</v>
      </c>
      <c r="E432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23.976000000000003</v>
      </c>
      <c r="T4321">
        <v>3</v>
      </c>
      <c r="U4321">
        <v>0.2</v>
      </c>
      <c r="V4321">
        <v>-5.694300000000001</v>
      </c>
    </row>
    <row r="4322" spans="1:22" x14ac:dyDescent="0.3">
      <c r="A4322">
        <v>4321</v>
      </c>
      <c r="B4322" t="s">
        <v>7408</v>
      </c>
      <c r="C4322">
        <v>2011</v>
      </c>
      <c r="D4322">
        <v>40906</v>
      </c>
      <c r="E4322">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7.9895999999999994</v>
      </c>
    </row>
    <row r="4323" spans="1:22" x14ac:dyDescent="0.3">
      <c r="A4323">
        <v>4322</v>
      </c>
      <c r="B4323" t="s">
        <v>7409</v>
      </c>
      <c r="C4323">
        <v>2012</v>
      </c>
      <c r="D4323">
        <v>40953</v>
      </c>
      <c r="E4323">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14.952000000000004</v>
      </c>
      <c r="T4323">
        <v>2</v>
      </c>
      <c r="U4323">
        <v>0.7</v>
      </c>
      <c r="V4323">
        <v>-11.961599999999997</v>
      </c>
    </row>
    <row r="4324" spans="1:22" x14ac:dyDescent="0.3">
      <c r="A4324">
        <v>4323</v>
      </c>
      <c r="B4324" t="s">
        <v>7409</v>
      </c>
      <c r="C4324">
        <v>2012</v>
      </c>
      <c r="D4324">
        <v>40953</v>
      </c>
      <c r="E4324">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323.98199999999997</v>
      </c>
      <c r="T4324">
        <v>3</v>
      </c>
      <c r="U4324">
        <v>0.4</v>
      </c>
      <c r="V4324">
        <v>-80.995500000000021</v>
      </c>
    </row>
    <row r="4325" spans="1:22" x14ac:dyDescent="0.3">
      <c r="A4325">
        <v>4324</v>
      </c>
      <c r="B4325" t="s">
        <v>7409</v>
      </c>
      <c r="C4325">
        <v>2012</v>
      </c>
      <c r="D4325">
        <v>40953</v>
      </c>
      <c r="E4325">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2.2860000000000005</v>
      </c>
      <c r="T4325">
        <v>2</v>
      </c>
      <c r="U4325">
        <v>0.7</v>
      </c>
      <c r="V4325">
        <v>-1.6763999999999997</v>
      </c>
    </row>
    <row r="4326" spans="1:22" x14ac:dyDescent="0.3">
      <c r="A4326">
        <v>4325</v>
      </c>
      <c r="B4326" t="s">
        <v>7409</v>
      </c>
      <c r="C4326">
        <v>2012</v>
      </c>
      <c r="D4326">
        <v>40953</v>
      </c>
      <c r="E4326">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14.352000000000002</v>
      </c>
      <c r="T4326">
        <v>3</v>
      </c>
      <c r="U4326">
        <v>0.2</v>
      </c>
      <c r="V4326">
        <v>0.8969999999999998</v>
      </c>
    </row>
    <row r="4327" spans="1:22" x14ac:dyDescent="0.3">
      <c r="A4327">
        <v>4326</v>
      </c>
      <c r="B4327" t="s">
        <v>7409</v>
      </c>
      <c r="C4327">
        <v>2012</v>
      </c>
      <c r="D4327">
        <v>40953</v>
      </c>
      <c r="E4327">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0.89969999999999573</v>
      </c>
    </row>
    <row r="4328" spans="1:22" x14ac:dyDescent="0.3">
      <c r="A4328">
        <v>4327</v>
      </c>
      <c r="B4328" t="s">
        <v>7410</v>
      </c>
      <c r="C4328">
        <v>2013</v>
      </c>
      <c r="D4328">
        <v>41299</v>
      </c>
      <c r="E4328">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9.2099999999999991</v>
      </c>
      <c r="T4328">
        <v>3</v>
      </c>
      <c r="U4328">
        <v>0</v>
      </c>
      <c r="V4328">
        <v>2.3025000000000002</v>
      </c>
    </row>
    <row r="4329" spans="1:22" x14ac:dyDescent="0.3">
      <c r="A4329">
        <v>4328</v>
      </c>
      <c r="B4329" t="s">
        <v>7410</v>
      </c>
      <c r="C4329">
        <v>2013</v>
      </c>
      <c r="D4329">
        <v>41299</v>
      </c>
      <c r="E4329">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3">
      <c r="A4330">
        <v>4329</v>
      </c>
      <c r="B4330" t="s">
        <v>7411</v>
      </c>
      <c r="C4330">
        <v>2014</v>
      </c>
      <c r="D4330">
        <v>41731</v>
      </c>
      <c r="E4330">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42.929999999999993</v>
      </c>
      <c r="T4330">
        <v>9</v>
      </c>
      <c r="U4330">
        <v>0</v>
      </c>
      <c r="V4330">
        <v>19.318499999999997</v>
      </c>
    </row>
    <row r="4331" spans="1:22" x14ac:dyDescent="0.3">
      <c r="A4331">
        <v>4330</v>
      </c>
      <c r="B4331" t="s">
        <v>7412</v>
      </c>
      <c r="C4331">
        <v>2014</v>
      </c>
      <c r="D4331">
        <v>41916</v>
      </c>
      <c r="E433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15.552000000000003</v>
      </c>
      <c r="T4331">
        <v>3</v>
      </c>
      <c r="U4331">
        <v>0.2</v>
      </c>
      <c r="V4331">
        <v>5.4432</v>
      </c>
    </row>
    <row r="4332" spans="1:22" x14ac:dyDescent="0.3">
      <c r="A4332">
        <v>4331</v>
      </c>
      <c r="B4332" t="s">
        <v>7412</v>
      </c>
      <c r="C4332">
        <v>2014</v>
      </c>
      <c r="D4332">
        <v>41916</v>
      </c>
      <c r="E4332">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3">
      <c r="A4333">
        <v>4332</v>
      </c>
      <c r="B4333" t="s">
        <v>7415</v>
      </c>
      <c r="C4333">
        <v>2014</v>
      </c>
      <c r="D4333">
        <v>41884</v>
      </c>
      <c r="E4333">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6.796599999999998</v>
      </c>
    </row>
    <row r="4334" spans="1:22" x14ac:dyDescent="0.3">
      <c r="A4334">
        <v>4333</v>
      </c>
      <c r="B4334" t="s">
        <v>7415</v>
      </c>
      <c r="C4334">
        <v>2014</v>
      </c>
      <c r="D4334">
        <v>41884</v>
      </c>
      <c r="E4334">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8.0219999999999985</v>
      </c>
    </row>
    <row r="4335" spans="1:22" x14ac:dyDescent="0.3">
      <c r="A4335">
        <v>4334</v>
      </c>
      <c r="B4335" t="s">
        <v>7416</v>
      </c>
      <c r="C4335">
        <v>2012</v>
      </c>
      <c r="D4335">
        <v>41264</v>
      </c>
      <c r="E4335">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14.628000000000005</v>
      </c>
    </row>
    <row r="4336" spans="1:22" x14ac:dyDescent="0.3">
      <c r="A4336">
        <v>4335</v>
      </c>
      <c r="B4336" t="s">
        <v>7416</v>
      </c>
      <c r="C4336">
        <v>2012</v>
      </c>
      <c r="D4336">
        <v>41264</v>
      </c>
      <c r="E4336">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3">
      <c r="A4337">
        <v>4336</v>
      </c>
      <c r="B4337" t="s">
        <v>7422</v>
      </c>
      <c r="C4337">
        <v>2012</v>
      </c>
      <c r="D4337">
        <v>41263</v>
      </c>
      <c r="E4337">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7.9200000000000008</v>
      </c>
      <c r="T4337">
        <v>1</v>
      </c>
      <c r="U4337">
        <v>0.2</v>
      </c>
      <c r="V4337">
        <v>2.7719999999999994</v>
      </c>
    </row>
    <row r="4338" spans="1:22" x14ac:dyDescent="0.3">
      <c r="A4338">
        <v>4337</v>
      </c>
      <c r="B4338" t="s">
        <v>7422</v>
      </c>
      <c r="C4338">
        <v>2012</v>
      </c>
      <c r="D4338">
        <v>41263</v>
      </c>
      <c r="E4338">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14.368000000000002</v>
      </c>
      <c r="T4338">
        <v>2</v>
      </c>
      <c r="U4338">
        <v>0.2</v>
      </c>
      <c r="V4338">
        <v>3.9512</v>
      </c>
    </row>
    <row r="4339" spans="1:22" x14ac:dyDescent="0.3">
      <c r="A4339">
        <v>4338</v>
      </c>
      <c r="B4339" t="s">
        <v>7426</v>
      </c>
      <c r="C4339">
        <v>2012</v>
      </c>
      <c r="D4339">
        <v>41240</v>
      </c>
      <c r="E4339">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3">
      <c r="A4340">
        <v>4339</v>
      </c>
      <c r="B4340" t="s">
        <v>7426</v>
      </c>
      <c r="C4340">
        <v>2012</v>
      </c>
      <c r="D4340">
        <v>41240</v>
      </c>
      <c r="E4340">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53.495399999999989</v>
      </c>
    </row>
    <row r="4341" spans="1:22" x14ac:dyDescent="0.3">
      <c r="A4341">
        <v>4340</v>
      </c>
      <c r="B4341" t="s">
        <v>7427</v>
      </c>
      <c r="C4341">
        <v>2014</v>
      </c>
      <c r="D4341">
        <v>41879</v>
      </c>
      <c r="E434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5.1840000000000011</v>
      </c>
      <c r="T4341">
        <v>1</v>
      </c>
      <c r="U4341">
        <v>0.2</v>
      </c>
      <c r="V4341">
        <v>1.8144</v>
      </c>
    </row>
    <row r="4342" spans="1:22" x14ac:dyDescent="0.3">
      <c r="A4342">
        <v>4341</v>
      </c>
      <c r="B4342" t="s">
        <v>7428</v>
      </c>
      <c r="C4342">
        <v>2011</v>
      </c>
      <c r="D4342">
        <v>40624</v>
      </c>
      <c r="E4342">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6.5120000000000005</v>
      </c>
    </row>
    <row r="4343" spans="1:22" x14ac:dyDescent="0.3">
      <c r="A4343">
        <v>4342</v>
      </c>
      <c r="B4343" t="s">
        <v>7430</v>
      </c>
      <c r="C4343">
        <v>2014</v>
      </c>
      <c r="D4343">
        <v>41991</v>
      </c>
      <c r="E4343">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157.87019999999993</v>
      </c>
    </row>
    <row r="4344" spans="1:22" x14ac:dyDescent="0.3">
      <c r="A4344">
        <v>4343</v>
      </c>
      <c r="B4344" t="s">
        <v>7431</v>
      </c>
      <c r="C4344">
        <v>2014</v>
      </c>
      <c r="D4344">
        <v>41718</v>
      </c>
      <c r="E4344">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v>
      </c>
    </row>
    <row r="4345" spans="1:22" x14ac:dyDescent="0.3">
      <c r="A4345">
        <v>4344</v>
      </c>
      <c r="B4345" t="s">
        <v>7431</v>
      </c>
      <c r="C4345">
        <v>2014</v>
      </c>
      <c r="D4345">
        <v>41718</v>
      </c>
      <c r="E4345">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-131.50080000000005</v>
      </c>
    </row>
    <row r="4346" spans="1:22" x14ac:dyDescent="0.3">
      <c r="A4346">
        <v>4345</v>
      </c>
      <c r="B4346" t="s">
        <v>7431</v>
      </c>
      <c r="C4346">
        <v>2014</v>
      </c>
      <c r="D4346">
        <v>41718</v>
      </c>
      <c r="E4346">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10.949399999999997</v>
      </c>
    </row>
    <row r="4347" spans="1:22" x14ac:dyDescent="0.3">
      <c r="A4347">
        <v>4346</v>
      </c>
      <c r="B4347" t="s">
        <v>7431</v>
      </c>
      <c r="C4347">
        <v>2014</v>
      </c>
      <c r="D4347">
        <v>41718</v>
      </c>
      <c r="E4347">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85.982800000000012</v>
      </c>
    </row>
    <row r="4348" spans="1:22" x14ac:dyDescent="0.3">
      <c r="A4348">
        <v>4347</v>
      </c>
      <c r="B4348" t="s">
        <v>7432</v>
      </c>
      <c r="C4348">
        <v>2013</v>
      </c>
      <c r="D4348">
        <v>41536</v>
      </c>
      <c r="E4348">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140.39599999999993</v>
      </c>
    </row>
    <row r="4349" spans="1:22" x14ac:dyDescent="0.3">
      <c r="A4349">
        <v>4348</v>
      </c>
      <c r="B4349" t="s">
        <v>7432</v>
      </c>
      <c r="C4349">
        <v>2013</v>
      </c>
      <c r="D4349">
        <v>41536</v>
      </c>
      <c r="E4349">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3">
      <c r="A4350">
        <v>4349</v>
      </c>
      <c r="B4350" t="s">
        <v>7435</v>
      </c>
      <c r="C4350">
        <v>2014</v>
      </c>
      <c r="D4350">
        <v>41968</v>
      </c>
      <c r="E4350">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20.724000000000004</v>
      </c>
      <c r="T4350">
        <v>2</v>
      </c>
      <c r="U4350">
        <v>0.7</v>
      </c>
      <c r="V4350">
        <v>-15.197599999999994</v>
      </c>
    </row>
    <row r="4351" spans="1:22" x14ac:dyDescent="0.3">
      <c r="A4351">
        <v>4350</v>
      </c>
      <c r="B4351" t="s">
        <v>7435</v>
      </c>
      <c r="C4351">
        <v>2014</v>
      </c>
      <c r="D4351">
        <v>41968</v>
      </c>
      <c r="E435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415.87200000000007</v>
      </c>
      <c r="T4351">
        <v>8</v>
      </c>
      <c r="U4351">
        <v>0.2</v>
      </c>
      <c r="V4351">
        <v>-41.587199999999996</v>
      </c>
    </row>
    <row r="4352" spans="1:22" x14ac:dyDescent="0.3">
      <c r="A4352">
        <v>4351</v>
      </c>
      <c r="B4352" t="s">
        <v>7436</v>
      </c>
      <c r="C4352">
        <v>2014</v>
      </c>
      <c r="D4352">
        <v>41741</v>
      </c>
      <c r="E4352">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3">
      <c r="A4353">
        <v>4352</v>
      </c>
      <c r="B4353" t="s">
        <v>7436</v>
      </c>
      <c r="C4353">
        <v>2014</v>
      </c>
      <c r="D4353">
        <v>41741</v>
      </c>
      <c r="E4353">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-4.7460000000000013</v>
      </c>
    </row>
    <row r="4354" spans="1:22" x14ac:dyDescent="0.3">
      <c r="A4354">
        <v>4353</v>
      </c>
      <c r="B4354" t="s">
        <v>7437</v>
      </c>
      <c r="C4354">
        <v>2014</v>
      </c>
      <c r="D4354">
        <v>41984</v>
      </c>
      <c r="E4354">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3">
      <c r="A4355">
        <v>4354</v>
      </c>
      <c r="B4355" t="s">
        <v>7437</v>
      </c>
      <c r="C4355">
        <v>2014</v>
      </c>
      <c r="D4355">
        <v>41984</v>
      </c>
      <c r="E4355">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6.2208000000000006</v>
      </c>
    </row>
    <row r="4356" spans="1:22" x14ac:dyDescent="0.3">
      <c r="A4356">
        <v>4355</v>
      </c>
      <c r="B4356" t="s">
        <v>7440</v>
      </c>
      <c r="C4356">
        <v>2014</v>
      </c>
      <c r="D4356">
        <v>41968</v>
      </c>
      <c r="E4356">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19.008000000000003</v>
      </c>
      <c r="T4356">
        <v>8</v>
      </c>
      <c r="U4356">
        <v>0.7</v>
      </c>
      <c r="V4356">
        <v>-12.671999999999997</v>
      </c>
    </row>
    <row r="4357" spans="1:22" x14ac:dyDescent="0.3">
      <c r="A4357">
        <v>4356</v>
      </c>
      <c r="B4357" t="s">
        <v>7441</v>
      </c>
      <c r="C4357">
        <v>2012</v>
      </c>
      <c r="D4357">
        <v>41247</v>
      </c>
      <c r="E4357">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1598.0580000000002</v>
      </c>
      <c r="T4357">
        <v>7</v>
      </c>
      <c r="U4357">
        <v>0.7</v>
      </c>
      <c r="V4357">
        <v>-1065.3719999999998</v>
      </c>
    </row>
    <row r="4358" spans="1:22" x14ac:dyDescent="0.3">
      <c r="A4358">
        <v>4357</v>
      </c>
      <c r="B4358" t="s">
        <v>7441</v>
      </c>
      <c r="C4358">
        <v>2012</v>
      </c>
      <c r="D4358">
        <v>41247</v>
      </c>
      <c r="E4358">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12.011999999999999</v>
      </c>
    </row>
    <row r="4359" spans="1:22" x14ac:dyDescent="0.3">
      <c r="A4359">
        <v>4358</v>
      </c>
      <c r="B4359" t="s">
        <v>7442</v>
      </c>
      <c r="C4359">
        <v>2014</v>
      </c>
      <c r="D4359">
        <v>41985</v>
      </c>
      <c r="E4359">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10.368000000000002</v>
      </c>
      <c r="T4359">
        <v>2</v>
      </c>
      <c r="U4359">
        <v>0.2</v>
      </c>
      <c r="V4359">
        <v>3.6288</v>
      </c>
    </row>
    <row r="4360" spans="1:22" x14ac:dyDescent="0.3">
      <c r="A4360">
        <v>4359</v>
      </c>
      <c r="B4360" t="s">
        <v>7442</v>
      </c>
      <c r="C4360">
        <v>2014</v>
      </c>
      <c r="D4360">
        <v>41985</v>
      </c>
      <c r="E4360">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77.720000000000013</v>
      </c>
      <c r="T4360">
        <v>1</v>
      </c>
      <c r="U4360">
        <v>0.6</v>
      </c>
      <c r="V4360">
        <v>-66.061999999999998</v>
      </c>
    </row>
    <row r="4361" spans="1:22" x14ac:dyDescent="0.3">
      <c r="A4361">
        <v>4360</v>
      </c>
      <c r="B4361" t="s">
        <v>7442</v>
      </c>
      <c r="C4361">
        <v>2014</v>
      </c>
      <c r="D4361">
        <v>41985</v>
      </c>
      <c r="E436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520.46399999999994</v>
      </c>
      <c r="T4361">
        <v>2</v>
      </c>
      <c r="U4361">
        <v>0.3</v>
      </c>
      <c r="V4361">
        <v>-14.870399999999961</v>
      </c>
    </row>
    <row r="4362" spans="1:22" x14ac:dyDescent="0.3">
      <c r="A4362">
        <v>4361</v>
      </c>
      <c r="B4362" t="s">
        <v>7443</v>
      </c>
      <c r="C4362">
        <v>2013</v>
      </c>
      <c r="D4362">
        <v>41416</v>
      </c>
      <c r="E4362">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3">
      <c r="A4363">
        <v>4362</v>
      </c>
      <c r="B4363" t="s">
        <v>7445</v>
      </c>
      <c r="C4363">
        <v>2014</v>
      </c>
      <c r="D4363">
        <v>41688</v>
      </c>
      <c r="E4363">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29.160000000000004</v>
      </c>
      <c r="T4363">
        <v>3</v>
      </c>
      <c r="U4363">
        <v>0</v>
      </c>
      <c r="V4363">
        <v>8.4563999999999986</v>
      </c>
    </row>
    <row r="4364" spans="1:22" x14ac:dyDescent="0.3">
      <c r="A4364">
        <v>4363</v>
      </c>
      <c r="B4364" t="s">
        <v>7446</v>
      </c>
      <c r="C4364">
        <v>2014</v>
      </c>
      <c r="D4364">
        <v>41780</v>
      </c>
      <c r="E4364">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3">
      <c r="A4365">
        <v>4364</v>
      </c>
      <c r="B4365" t="s">
        <v>7446</v>
      </c>
      <c r="C4365">
        <v>2014</v>
      </c>
      <c r="D4365">
        <v>41780</v>
      </c>
      <c r="E4365">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3">
      <c r="A4366">
        <v>4365</v>
      </c>
      <c r="B4366" t="s">
        <v>7446</v>
      </c>
      <c r="C4366">
        <v>2014</v>
      </c>
      <c r="D4366">
        <v>41780</v>
      </c>
      <c r="E4366">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162.09479999999996</v>
      </c>
    </row>
    <row r="4367" spans="1:22" x14ac:dyDescent="0.3">
      <c r="A4367">
        <v>4366</v>
      </c>
      <c r="B4367" t="s">
        <v>7446</v>
      </c>
      <c r="C4367">
        <v>2014</v>
      </c>
      <c r="D4367">
        <v>41780</v>
      </c>
      <c r="E4367">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3.4827000000000004</v>
      </c>
    </row>
    <row r="4368" spans="1:22" x14ac:dyDescent="0.3">
      <c r="A4368">
        <v>4367</v>
      </c>
      <c r="B4368" t="s">
        <v>7446</v>
      </c>
      <c r="C4368">
        <v>2014</v>
      </c>
      <c r="D4368">
        <v>41780</v>
      </c>
      <c r="E4368">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7.094999999999998</v>
      </c>
    </row>
    <row r="4369" spans="1:22" x14ac:dyDescent="0.3">
      <c r="A4369">
        <v>4368</v>
      </c>
      <c r="B4369" t="s">
        <v>7449</v>
      </c>
      <c r="C4369">
        <v>2014</v>
      </c>
      <c r="D4369">
        <v>41894</v>
      </c>
      <c r="E4369">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3.2899999999999996</v>
      </c>
    </row>
    <row r="4370" spans="1:22" x14ac:dyDescent="0.3">
      <c r="A4370">
        <v>4369</v>
      </c>
      <c r="B4370" t="s">
        <v>7449</v>
      </c>
      <c r="C4370">
        <v>2014</v>
      </c>
      <c r="D4370">
        <v>41894</v>
      </c>
      <c r="E4370">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20.544000000000004</v>
      </c>
      <c r="T4370">
        <v>6</v>
      </c>
      <c r="U4370">
        <v>0.2</v>
      </c>
      <c r="V4370">
        <v>6.4199999999999964</v>
      </c>
    </row>
    <row r="4371" spans="1:22" x14ac:dyDescent="0.3">
      <c r="A4371">
        <v>4370</v>
      </c>
      <c r="B4371" t="s">
        <v>7450</v>
      </c>
      <c r="C4371">
        <v>2013</v>
      </c>
      <c r="D4371">
        <v>41584</v>
      </c>
      <c r="E437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3">
      <c r="A4372">
        <v>4371</v>
      </c>
      <c r="B4372" t="s">
        <v>7450</v>
      </c>
      <c r="C4372">
        <v>2013</v>
      </c>
      <c r="D4372">
        <v>41584</v>
      </c>
      <c r="E4372">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16.268800000000002</v>
      </c>
    </row>
    <row r="4373" spans="1:22" x14ac:dyDescent="0.3">
      <c r="A4373">
        <v>4372</v>
      </c>
      <c r="B4373" t="s">
        <v>7450</v>
      </c>
      <c r="C4373">
        <v>2013</v>
      </c>
      <c r="D4373">
        <v>41584</v>
      </c>
      <c r="E4373">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3">
      <c r="A4374">
        <v>4373</v>
      </c>
      <c r="B4374" t="s">
        <v>7453</v>
      </c>
      <c r="C4374">
        <v>2014</v>
      </c>
      <c r="D4374">
        <v>41844</v>
      </c>
      <c r="E4374">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5.4895999999999994</v>
      </c>
    </row>
    <row r="4375" spans="1:22" x14ac:dyDescent="0.3">
      <c r="A4375">
        <v>4374</v>
      </c>
      <c r="B4375" t="s">
        <v>7453</v>
      </c>
      <c r="C4375">
        <v>2014</v>
      </c>
      <c r="D4375">
        <v>41844</v>
      </c>
      <c r="E4375">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11.182499999999997</v>
      </c>
    </row>
    <row r="4376" spans="1:22" x14ac:dyDescent="0.3">
      <c r="A4376">
        <v>4375</v>
      </c>
      <c r="B4376" t="s">
        <v>7455</v>
      </c>
      <c r="C4376">
        <v>2013</v>
      </c>
      <c r="D4376">
        <v>41597</v>
      </c>
      <c r="E4376">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103.96799999999999</v>
      </c>
      <c r="T4376">
        <v>6</v>
      </c>
      <c r="U4376">
        <v>0.2</v>
      </c>
      <c r="V4376">
        <v>16.894799999999996</v>
      </c>
    </row>
    <row r="4377" spans="1:22" x14ac:dyDescent="0.3">
      <c r="A4377">
        <v>4376</v>
      </c>
      <c r="B4377" t="s">
        <v>7458</v>
      </c>
      <c r="C4377">
        <v>2011</v>
      </c>
      <c r="D4377">
        <v>40658</v>
      </c>
      <c r="E4377">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3">
      <c r="A4378">
        <v>4377</v>
      </c>
      <c r="B4378" t="s">
        <v>7458</v>
      </c>
      <c r="C4378">
        <v>2011</v>
      </c>
      <c r="D4378">
        <v>40658</v>
      </c>
      <c r="E4378">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270.71999999999997</v>
      </c>
      <c r="T4378">
        <v>3</v>
      </c>
      <c r="U4378">
        <v>0</v>
      </c>
      <c r="V4378">
        <v>78.508799999999965</v>
      </c>
    </row>
    <row r="4379" spans="1:22" x14ac:dyDescent="0.3">
      <c r="A4379">
        <v>4378</v>
      </c>
      <c r="B4379" t="s">
        <v>7458</v>
      </c>
      <c r="C4379">
        <v>2011</v>
      </c>
      <c r="D4379">
        <v>40658</v>
      </c>
      <c r="E4379">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148.70400000000006</v>
      </c>
    </row>
    <row r="4380" spans="1:22" x14ac:dyDescent="0.3">
      <c r="A4380">
        <v>4379</v>
      </c>
      <c r="B4380" t="s">
        <v>7460</v>
      </c>
      <c r="C4380">
        <v>2012</v>
      </c>
      <c r="D4380">
        <v>41243</v>
      </c>
      <c r="E4380">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3">
      <c r="A4381">
        <v>4380</v>
      </c>
      <c r="B4381" t="s">
        <v>7460</v>
      </c>
      <c r="C4381">
        <v>2012</v>
      </c>
      <c r="D4381">
        <v>41243</v>
      </c>
      <c r="E438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3">
      <c r="A4382">
        <v>4381</v>
      </c>
      <c r="B4382" t="s">
        <v>7461</v>
      </c>
      <c r="C4382">
        <v>2012</v>
      </c>
      <c r="D4382">
        <v>41207</v>
      </c>
      <c r="E4382">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60.449999999999996</v>
      </c>
      <c r="T4382">
        <v>3</v>
      </c>
      <c r="U4382">
        <v>0</v>
      </c>
      <c r="V4382">
        <v>16.3215</v>
      </c>
    </row>
    <row r="4383" spans="1:22" x14ac:dyDescent="0.3">
      <c r="A4383">
        <v>4382</v>
      </c>
      <c r="B4383" t="s">
        <v>7461</v>
      </c>
      <c r="C4383">
        <v>2012</v>
      </c>
      <c r="D4383">
        <v>41207</v>
      </c>
      <c r="E4383">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-31.64700000000002</v>
      </c>
    </row>
    <row r="4384" spans="1:22" x14ac:dyDescent="0.3">
      <c r="A4384">
        <v>4383</v>
      </c>
      <c r="B4384" t="s">
        <v>7462</v>
      </c>
      <c r="C4384">
        <v>2012</v>
      </c>
      <c r="D4384">
        <v>41110</v>
      </c>
      <c r="E4384">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2.879999999999999</v>
      </c>
      <c r="T4384">
        <v>5</v>
      </c>
      <c r="U4384">
        <v>0.8</v>
      </c>
      <c r="V4384">
        <v>-4.4639999999999995</v>
      </c>
    </row>
    <row r="4385" spans="1:22" x14ac:dyDescent="0.3">
      <c r="A4385">
        <v>4384</v>
      </c>
      <c r="B4385" t="s">
        <v>7462</v>
      </c>
      <c r="C4385">
        <v>2012</v>
      </c>
      <c r="D4385">
        <v>41110</v>
      </c>
      <c r="E4385">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384.94399999999996</v>
      </c>
      <c r="T4385">
        <v>4</v>
      </c>
      <c r="U4385">
        <v>0.3</v>
      </c>
      <c r="V4385">
        <v>-126.48159999999999</v>
      </c>
    </row>
    <row r="4386" spans="1:22" x14ac:dyDescent="0.3">
      <c r="A4386">
        <v>4385</v>
      </c>
      <c r="B4386" t="s">
        <v>7462</v>
      </c>
      <c r="C4386">
        <v>2012</v>
      </c>
      <c r="D4386">
        <v>41110</v>
      </c>
      <c r="E4386">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13.438599999999994</v>
      </c>
    </row>
    <row r="4387" spans="1:22" x14ac:dyDescent="0.3">
      <c r="A4387">
        <v>4386</v>
      </c>
      <c r="B4387" t="s">
        <v>7462</v>
      </c>
      <c r="C4387">
        <v>2012</v>
      </c>
      <c r="D4387">
        <v>41110</v>
      </c>
      <c r="E4387">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913.43000000000006</v>
      </c>
      <c r="T4387">
        <v>5</v>
      </c>
      <c r="U4387">
        <v>0.3</v>
      </c>
      <c r="V4387">
        <v>-52.195999999999913</v>
      </c>
    </row>
    <row r="4388" spans="1:22" x14ac:dyDescent="0.3">
      <c r="A4388">
        <v>4387</v>
      </c>
      <c r="B4388" t="s">
        <v>7465</v>
      </c>
      <c r="C4388">
        <v>2013</v>
      </c>
      <c r="D4388">
        <v>41575</v>
      </c>
      <c r="E4388">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11.858400000000003</v>
      </c>
    </row>
    <row r="4389" spans="1:22" x14ac:dyDescent="0.3">
      <c r="A4389">
        <v>4388</v>
      </c>
      <c r="B4389" t="s">
        <v>7465</v>
      </c>
      <c r="C4389">
        <v>2013</v>
      </c>
      <c r="D4389">
        <v>41575</v>
      </c>
      <c r="E4389">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25.031999999999996</v>
      </c>
      <c r="T4389">
        <v>3</v>
      </c>
      <c r="U4389">
        <v>0.2</v>
      </c>
      <c r="V4389">
        <v>7.822499999999998</v>
      </c>
    </row>
    <row r="4390" spans="1:22" x14ac:dyDescent="0.3">
      <c r="A4390">
        <v>4389</v>
      </c>
      <c r="B4390" t="s">
        <v>7466</v>
      </c>
      <c r="C4390">
        <v>2014</v>
      </c>
      <c r="D4390">
        <v>41964</v>
      </c>
      <c r="E4390">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3">
      <c r="A4391">
        <v>4390</v>
      </c>
      <c r="B4391" t="s">
        <v>7466</v>
      </c>
      <c r="C4391">
        <v>2014</v>
      </c>
      <c r="D4391">
        <v>41964</v>
      </c>
      <c r="E439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183.96800000000002</v>
      </c>
      <c r="T4391">
        <v>2</v>
      </c>
      <c r="U4391">
        <v>0.2</v>
      </c>
      <c r="V4391">
        <v>-25.295600000000022</v>
      </c>
    </row>
    <row r="4392" spans="1:22" x14ac:dyDescent="0.3">
      <c r="A4392">
        <v>4391</v>
      </c>
      <c r="B4392" t="s">
        <v>7466</v>
      </c>
      <c r="C4392">
        <v>2014</v>
      </c>
      <c r="D4392">
        <v>41964</v>
      </c>
      <c r="E4392">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327.59220000000005</v>
      </c>
    </row>
    <row r="4393" spans="1:22" x14ac:dyDescent="0.3">
      <c r="A4393">
        <v>4392</v>
      </c>
      <c r="B4393" t="s">
        <v>7466</v>
      </c>
      <c r="C4393">
        <v>2014</v>
      </c>
      <c r="D4393">
        <v>41964</v>
      </c>
      <c r="E4393">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19.311600000000002</v>
      </c>
    </row>
    <row r="4394" spans="1:22" x14ac:dyDescent="0.3">
      <c r="A4394">
        <v>4393</v>
      </c>
      <c r="B4394" t="s">
        <v>7467</v>
      </c>
      <c r="C4394">
        <v>2013</v>
      </c>
      <c r="D4394">
        <v>41526</v>
      </c>
      <c r="E4394">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6.1572000000000031</v>
      </c>
    </row>
    <row r="4395" spans="1:22" x14ac:dyDescent="0.3">
      <c r="A4395">
        <v>4394</v>
      </c>
      <c r="B4395" t="s">
        <v>7467</v>
      </c>
      <c r="C4395">
        <v>2013</v>
      </c>
      <c r="D4395">
        <v>41526</v>
      </c>
      <c r="E4395">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59.960000000000008</v>
      </c>
      <c r="T4395">
        <v>5</v>
      </c>
      <c r="U4395">
        <v>0.2</v>
      </c>
      <c r="V4395">
        <v>21.735500000000002</v>
      </c>
    </row>
    <row r="4396" spans="1:22" x14ac:dyDescent="0.3">
      <c r="A4396">
        <v>4395</v>
      </c>
      <c r="B4396" t="s">
        <v>7468</v>
      </c>
      <c r="C4396">
        <v>2011</v>
      </c>
      <c r="D4396">
        <v>40744</v>
      </c>
      <c r="E4396">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25.983999999999998</v>
      </c>
      <c r="T4396">
        <v>1</v>
      </c>
      <c r="U4396">
        <v>0.2</v>
      </c>
      <c r="V4396">
        <v>-5.1968000000000005</v>
      </c>
    </row>
    <row r="4397" spans="1:22" x14ac:dyDescent="0.3">
      <c r="A4397">
        <v>4396</v>
      </c>
      <c r="B4397" t="s">
        <v>7468</v>
      </c>
      <c r="C4397">
        <v>2011</v>
      </c>
      <c r="D4397">
        <v>40744</v>
      </c>
      <c r="E4397">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27.360000000000003</v>
      </c>
      <c r="T4397">
        <v>3</v>
      </c>
      <c r="U4397">
        <v>0.7</v>
      </c>
      <c r="V4397">
        <v>-21.887999999999991</v>
      </c>
    </row>
    <row r="4398" spans="1:22" x14ac:dyDescent="0.3">
      <c r="A4398">
        <v>4397</v>
      </c>
      <c r="B4398" t="s">
        <v>7469</v>
      </c>
      <c r="C4398">
        <v>2013</v>
      </c>
      <c r="D4398">
        <v>41594</v>
      </c>
      <c r="E4398">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361.37600000000003</v>
      </c>
      <c r="T4398">
        <v>2</v>
      </c>
      <c r="U4398">
        <v>0.2</v>
      </c>
      <c r="V4398">
        <v>27.103200000000001</v>
      </c>
    </row>
    <row r="4399" spans="1:22" x14ac:dyDescent="0.3">
      <c r="A4399">
        <v>4398</v>
      </c>
      <c r="B4399" t="s">
        <v>7470</v>
      </c>
      <c r="C4399">
        <v>2011</v>
      </c>
      <c r="D4399">
        <v>40731</v>
      </c>
      <c r="E4399">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172.18599999999998</v>
      </c>
      <c r="T4399">
        <v>2</v>
      </c>
      <c r="U4399">
        <v>0.3</v>
      </c>
      <c r="V4399">
        <v>-46.736200000000011</v>
      </c>
    </row>
    <row r="4400" spans="1:22" x14ac:dyDescent="0.3">
      <c r="A4400">
        <v>4399</v>
      </c>
      <c r="B4400" t="s">
        <v>7470</v>
      </c>
      <c r="C4400">
        <v>2011</v>
      </c>
      <c r="D4400">
        <v>40731</v>
      </c>
      <c r="E4400">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69.00800000000001</v>
      </c>
      <c r="T4400">
        <v>2</v>
      </c>
      <c r="U4400">
        <v>0.2</v>
      </c>
      <c r="V4400">
        <v>12.0764</v>
      </c>
    </row>
    <row r="4401" spans="1:22" x14ac:dyDescent="0.3">
      <c r="A4401">
        <v>4400</v>
      </c>
      <c r="B4401" t="s">
        <v>7471</v>
      </c>
      <c r="C4401">
        <v>2013</v>
      </c>
      <c r="D4401">
        <v>41351</v>
      </c>
      <c r="E440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199.89999999999998</v>
      </c>
      <c r="T4401">
        <v>5</v>
      </c>
      <c r="U4401">
        <v>0</v>
      </c>
      <c r="V4401">
        <v>89.954999999999984</v>
      </c>
    </row>
    <row r="4402" spans="1:22" x14ac:dyDescent="0.3">
      <c r="A4402">
        <v>4401</v>
      </c>
      <c r="B4402" t="s">
        <v>7471</v>
      </c>
      <c r="C4402">
        <v>2013</v>
      </c>
      <c r="D4402">
        <v>41351</v>
      </c>
      <c r="E4402">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901.94999999999993</v>
      </c>
      <c r="T4402">
        <v>3</v>
      </c>
      <c r="U4402">
        <v>0</v>
      </c>
      <c r="V4402">
        <v>297.64349999999996</v>
      </c>
    </row>
    <row r="4403" spans="1:22" x14ac:dyDescent="0.3">
      <c r="A4403">
        <v>4402</v>
      </c>
      <c r="B4403" t="s">
        <v>7471</v>
      </c>
      <c r="C4403">
        <v>2013</v>
      </c>
      <c r="D4403">
        <v>41351</v>
      </c>
      <c r="E4403">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3">
      <c r="A4404">
        <v>4403</v>
      </c>
      <c r="B4404" t="s">
        <v>7472</v>
      </c>
      <c r="C4404">
        <v>2013</v>
      </c>
      <c r="D4404">
        <v>41635</v>
      </c>
      <c r="E4404">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11.328000000000001</v>
      </c>
      <c r="T4404">
        <v>2</v>
      </c>
      <c r="U4404">
        <v>0.2</v>
      </c>
      <c r="V4404">
        <v>2.5488000000000004</v>
      </c>
    </row>
    <row r="4405" spans="1:22" x14ac:dyDescent="0.3">
      <c r="A4405">
        <v>4404</v>
      </c>
      <c r="B4405" t="s">
        <v>7475</v>
      </c>
      <c r="C4405">
        <v>2011</v>
      </c>
      <c r="D4405">
        <v>40788</v>
      </c>
      <c r="E4405">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21.240000000000002</v>
      </c>
      <c r="T4405">
        <v>3</v>
      </c>
      <c r="U4405">
        <v>0</v>
      </c>
      <c r="V4405">
        <v>8.071200000000001</v>
      </c>
    </row>
    <row r="4406" spans="1:22" x14ac:dyDescent="0.3">
      <c r="A4406">
        <v>4405</v>
      </c>
      <c r="B4406" t="s">
        <v>7476</v>
      </c>
      <c r="C4406">
        <v>2012</v>
      </c>
      <c r="D4406">
        <v>41095</v>
      </c>
      <c r="E4406">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34.800000000000004</v>
      </c>
      <c r="T4406">
        <v>3</v>
      </c>
      <c r="U4406">
        <v>0.2</v>
      </c>
      <c r="V4406">
        <v>2.1749999999999989</v>
      </c>
    </row>
    <row r="4407" spans="1:22" x14ac:dyDescent="0.3">
      <c r="A4407">
        <v>4406</v>
      </c>
      <c r="B4407" t="s">
        <v>7476</v>
      </c>
      <c r="C4407">
        <v>2012</v>
      </c>
      <c r="D4407">
        <v>41095</v>
      </c>
      <c r="E4407">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3">
      <c r="A4408">
        <v>4407</v>
      </c>
      <c r="B4408" t="s">
        <v>7477</v>
      </c>
      <c r="C4408">
        <v>2013</v>
      </c>
      <c r="D4408">
        <v>41599</v>
      </c>
      <c r="E4408">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4.0859999999999994</v>
      </c>
    </row>
    <row r="4409" spans="1:22" x14ac:dyDescent="0.3">
      <c r="A4409">
        <v>4408</v>
      </c>
      <c r="B4409" t="s">
        <v>7477</v>
      </c>
      <c r="C4409">
        <v>2013</v>
      </c>
      <c r="D4409">
        <v>41599</v>
      </c>
      <c r="E4409">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314.54999999999995</v>
      </c>
      <c r="T4409">
        <v>3</v>
      </c>
      <c r="U4409">
        <v>0</v>
      </c>
      <c r="V4409">
        <v>150.98399999999998</v>
      </c>
    </row>
    <row r="4410" spans="1:22" x14ac:dyDescent="0.3">
      <c r="A4410">
        <v>4409</v>
      </c>
      <c r="B4410" t="s">
        <v>7477</v>
      </c>
      <c r="C4410">
        <v>2013</v>
      </c>
      <c r="D4410">
        <v>41599</v>
      </c>
      <c r="E4410">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3">
      <c r="A4411">
        <v>4410</v>
      </c>
      <c r="B4411" t="s">
        <v>7478</v>
      </c>
      <c r="C4411">
        <v>2011</v>
      </c>
      <c r="D4411">
        <v>40669</v>
      </c>
      <c r="E441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3">
      <c r="A4412">
        <v>4411</v>
      </c>
      <c r="B4412" t="s">
        <v>7478</v>
      </c>
      <c r="C4412">
        <v>2011</v>
      </c>
      <c r="D4412">
        <v>40669</v>
      </c>
      <c r="E4412">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30.223200000000002</v>
      </c>
    </row>
    <row r="4413" spans="1:22" x14ac:dyDescent="0.3">
      <c r="A4413">
        <v>4412</v>
      </c>
      <c r="B4413" t="s">
        <v>7479</v>
      </c>
      <c r="C4413">
        <v>2011</v>
      </c>
      <c r="D4413">
        <v>40715</v>
      </c>
      <c r="E4413">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3">
      <c r="A4414">
        <v>4413</v>
      </c>
      <c r="B4414" t="s">
        <v>7479</v>
      </c>
      <c r="C4414">
        <v>2011</v>
      </c>
      <c r="D4414">
        <v>40715</v>
      </c>
      <c r="E4414">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3">
      <c r="A4415">
        <v>4414</v>
      </c>
      <c r="B4415" t="s">
        <v>7479</v>
      </c>
      <c r="C4415">
        <v>2011</v>
      </c>
      <c r="D4415">
        <v>40715</v>
      </c>
      <c r="E4415">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59.699999999999996</v>
      </c>
      <c r="T4415">
        <v>3</v>
      </c>
      <c r="U4415">
        <v>0</v>
      </c>
      <c r="V4415">
        <v>26.864999999999995</v>
      </c>
    </row>
    <row r="4416" spans="1:22" x14ac:dyDescent="0.3">
      <c r="A4416">
        <v>4415</v>
      </c>
      <c r="B4416" t="s">
        <v>7480</v>
      </c>
      <c r="C4416">
        <v>2014</v>
      </c>
      <c r="D4416">
        <v>41871</v>
      </c>
      <c r="E4416">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3">
      <c r="A4417">
        <v>4416</v>
      </c>
      <c r="B4417" t="s">
        <v>7481</v>
      </c>
      <c r="C4417">
        <v>2011</v>
      </c>
      <c r="D4417">
        <v>40876</v>
      </c>
      <c r="E4417">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71.989999999999981</v>
      </c>
    </row>
    <row r="4418" spans="1:22" x14ac:dyDescent="0.3">
      <c r="A4418">
        <v>4417</v>
      </c>
      <c r="B4418" t="s">
        <v>7481</v>
      </c>
      <c r="C4418">
        <v>2011</v>
      </c>
      <c r="D4418">
        <v>40876</v>
      </c>
      <c r="E4418">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3">
      <c r="A4419">
        <v>4418</v>
      </c>
      <c r="B4419" t="s">
        <v>7482</v>
      </c>
      <c r="C4419">
        <v>2014</v>
      </c>
      <c r="D4419">
        <v>41739</v>
      </c>
      <c r="E4419">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219.99039999999997</v>
      </c>
    </row>
    <row r="4420" spans="1:22" x14ac:dyDescent="0.3">
      <c r="A4420">
        <v>4419</v>
      </c>
      <c r="B4420" t="s">
        <v>7483</v>
      </c>
      <c r="C4420">
        <v>2011</v>
      </c>
      <c r="D4420">
        <v>40897</v>
      </c>
      <c r="E4420">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-21.470400000000026</v>
      </c>
    </row>
    <row r="4421" spans="1:22" x14ac:dyDescent="0.3">
      <c r="A4421">
        <v>4420</v>
      </c>
      <c r="B4421" t="s">
        <v>7484</v>
      </c>
      <c r="C4421">
        <v>2011</v>
      </c>
      <c r="D4421">
        <v>40894</v>
      </c>
      <c r="E442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5.4840000000000009</v>
      </c>
      <c r="T4421">
        <v>4</v>
      </c>
      <c r="U4421">
        <v>0.7</v>
      </c>
      <c r="V4421">
        <v>-4.0215999999999994</v>
      </c>
    </row>
    <row r="4422" spans="1:22" x14ac:dyDescent="0.3">
      <c r="A4422">
        <v>4421</v>
      </c>
      <c r="B4422" t="s">
        <v>7485</v>
      </c>
      <c r="C4422">
        <v>2012</v>
      </c>
      <c r="D4422">
        <v>41230</v>
      </c>
      <c r="E4422">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3.0690000000000026</v>
      </c>
    </row>
    <row r="4423" spans="1:22" x14ac:dyDescent="0.3">
      <c r="A4423">
        <v>4422</v>
      </c>
      <c r="B4423" t="s">
        <v>7486</v>
      </c>
      <c r="C4423">
        <v>2011</v>
      </c>
      <c r="D4423">
        <v>40606</v>
      </c>
      <c r="E4423">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15.552000000000003</v>
      </c>
      <c r="T4423">
        <v>3</v>
      </c>
      <c r="U4423">
        <v>0.2</v>
      </c>
      <c r="V4423">
        <v>2.3327999999999989</v>
      </c>
    </row>
    <row r="4424" spans="1:22" x14ac:dyDescent="0.3">
      <c r="A4424">
        <v>4423</v>
      </c>
      <c r="B4424" t="s">
        <v>7488</v>
      </c>
      <c r="C4424">
        <v>2014</v>
      </c>
      <c r="D4424">
        <v>41778</v>
      </c>
      <c r="E4424">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3">
      <c r="A4425">
        <v>4424</v>
      </c>
      <c r="B4425" t="s">
        <v>7488</v>
      </c>
      <c r="C4425">
        <v>2014</v>
      </c>
      <c r="D4425">
        <v>41778</v>
      </c>
      <c r="E4425">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75.735000000000014</v>
      </c>
    </row>
    <row r="4426" spans="1:22" x14ac:dyDescent="0.3">
      <c r="A4426">
        <v>4425</v>
      </c>
      <c r="B4426" t="s">
        <v>7488</v>
      </c>
      <c r="C4426">
        <v>2014</v>
      </c>
      <c r="D4426">
        <v>41778</v>
      </c>
      <c r="E4426">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3">
      <c r="A4427">
        <v>4426</v>
      </c>
      <c r="B4427" t="s">
        <v>7488</v>
      </c>
      <c r="C4427">
        <v>2014</v>
      </c>
      <c r="D4427">
        <v>41778</v>
      </c>
      <c r="E4427">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54.691199999999995</v>
      </c>
    </row>
    <row r="4428" spans="1:22" x14ac:dyDescent="0.3">
      <c r="A4428">
        <v>4427</v>
      </c>
      <c r="B4428" t="s">
        <v>7488</v>
      </c>
      <c r="C4428">
        <v>2014</v>
      </c>
      <c r="D4428">
        <v>41778</v>
      </c>
      <c r="E4428">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15.674399999999999</v>
      </c>
    </row>
    <row r="4429" spans="1:22" x14ac:dyDescent="0.3">
      <c r="A4429">
        <v>4428</v>
      </c>
      <c r="B4429" t="s">
        <v>7492</v>
      </c>
      <c r="C4429">
        <v>2014</v>
      </c>
      <c r="D4429">
        <v>41905</v>
      </c>
      <c r="E4429">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3">
      <c r="A4430">
        <v>4429</v>
      </c>
      <c r="B4430" t="s">
        <v>7493</v>
      </c>
      <c r="C4430">
        <v>2014</v>
      </c>
      <c r="D4430">
        <v>41720</v>
      </c>
      <c r="E4430">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523.70519999999988</v>
      </c>
    </row>
    <row r="4431" spans="1:22" x14ac:dyDescent="0.3">
      <c r="A4431">
        <v>4430</v>
      </c>
      <c r="B4431" t="s">
        <v>7494</v>
      </c>
      <c r="C4431">
        <v>2014</v>
      </c>
      <c r="D4431">
        <v>41897</v>
      </c>
      <c r="E443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70.949999999999989</v>
      </c>
      <c r="T4431">
        <v>3</v>
      </c>
      <c r="U4431">
        <v>0</v>
      </c>
      <c r="V4431">
        <v>18.447000000000003</v>
      </c>
    </row>
    <row r="4432" spans="1:22" x14ac:dyDescent="0.3">
      <c r="A4432">
        <v>4431</v>
      </c>
      <c r="B4432" t="s">
        <v>7495</v>
      </c>
      <c r="C4432">
        <v>2013</v>
      </c>
      <c r="D4432">
        <v>41582</v>
      </c>
      <c r="E4432">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3">
      <c r="A4433">
        <v>4432</v>
      </c>
      <c r="B4433" t="s">
        <v>7495</v>
      </c>
      <c r="C4433">
        <v>2013</v>
      </c>
      <c r="D4433">
        <v>41582</v>
      </c>
      <c r="E4433">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2.0747999999999998</v>
      </c>
    </row>
    <row r="4434" spans="1:22" x14ac:dyDescent="0.3">
      <c r="A4434">
        <v>4433</v>
      </c>
      <c r="B4434" t="s">
        <v>7495</v>
      </c>
      <c r="C4434">
        <v>2013</v>
      </c>
      <c r="D4434">
        <v>41582</v>
      </c>
      <c r="E4434">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9.1580000000000013</v>
      </c>
    </row>
    <row r="4435" spans="1:22" x14ac:dyDescent="0.3">
      <c r="A4435">
        <v>4434</v>
      </c>
      <c r="B4435" t="s">
        <v>7495</v>
      </c>
      <c r="C4435">
        <v>2013</v>
      </c>
      <c r="D4435">
        <v>41582</v>
      </c>
      <c r="E4435">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2.6249999999999991</v>
      </c>
    </row>
    <row r="4436" spans="1:22" x14ac:dyDescent="0.3">
      <c r="A4436">
        <v>4435</v>
      </c>
      <c r="B4436" t="s">
        <v>7495</v>
      </c>
      <c r="C4436">
        <v>2013</v>
      </c>
      <c r="D4436">
        <v>41582</v>
      </c>
      <c r="E4436">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3">
      <c r="A4437">
        <v>4436</v>
      </c>
      <c r="B4437" t="s">
        <v>7498</v>
      </c>
      <c r="C4437">
        <v>2013</v>
      </c>
      <c r="D4437">
        <v>41398</v>
      </c>
      <c r="E4437">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2.1819999999999995</v>
      </c>
      <c r="T4437">
        <v>1</v>
      </c>
      <c r="U4437">
        <v>0.8</v>
      </c>
      <c r="V4437">
        <v>-3.6002999999999998</v>
      </c>
    </row>
    <row r="4438" spans="1:22" x14ac:dyDescent="0.3">
      <c r="A4438">
        <v>4437</v>
      </c>
      <c r="B4438" t="s">
        <v>7498</v>
      </c>
      <c r="C4438">
        <v>2013</v>
      </c>
      <c r="D4438">
        <v>41398</v>
      </c>
      <c r="E4438">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2.7384000000000022</v>
      </c>
    </row>
    <row r="4439" spans="1:22" x14ac:dyDescent="0.3">
      <c r="A4439">
        <v>4438</v>
      </c>
      <c r="B4439" t="s">
        <v>7498</v>
      </c>
      <c r="C4439">
        <v>2013</v>
      </c>
      <c r="D4439">
        <v>41398</v>
      </c>
      <c r="E4439">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26.405999999999992</v>
      </c>
      <c r="T4439">
        <v>3</v>
      </c>
      <c r="U4439">
        <v>0.8</v>
      </c>
      <c r="V4439">
        <v>-71.296199999999999</v>
      </c>
    </row>
    <row r="4440" spans="1:22" x14ac:dyDescent="0.3">
      <c r="A4440">
        <v>4439</v>
      </c>
      <c r="B4440" t="s">
        <v>7501</v>
      </c>
      <c r="C4440">
        <v>2013</v>
      </c>
      <c r="D4440">
        <v>41636</v>
      </c>
      <c r="E4440">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10.368000000000002</v>
      </c>
      <c r="T4440">
        <v>2</v>
      </c>
      <c r="U4440">
        <v>0.2</v>
      </c>
      <c r="V4440">
        <v>3.6288</v>
      </c>
    </row>
    <row r="4441" spans="1:22" x14ac:dyDescent="0.3">
      <c r="A4441">
        <v>4440</v>
      </c>
      <c r="B4441" t="s">
        <v>7501</v>
      </c>
      <c r="C4441">
        <v>2013</v>
      </c>
      <c r="D4441">
        <v>41636</v>
      </c>
      <c r="E444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23.680000000000003</v>
      </c>
      <c r="T4441">
        <v>4</v>
      </c>
      <c r="U4441">
        <v>0.2</v>
      </c>
      <c r="V4441">
        <v>7.3999999999999995</v>
      </c>
    </row>
    <row r="4442" spans="1:22" x14ac:dyDescent="0.3">
      <c r="A4442">
        <v>4441</v>
      </c>
      <c r="B4442" t="s">
        <v>7502</v>
      </c>
      <c r="C4442">
        <v>2013</v>
      </c>
      <c r="D4442">
        <v>41478</v>
      </c>
      <c r="E4442">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36.283500000000004</v>
      </c>
    </row>
    <row r="4443" spans="1:22" x14ac:dyDescent="0.3">
      <c r="A4443">
        <v>4442</v>
      </c>
      <c r="B4443" t="s">
        <v>7502</v>
      </c>
      <c r="C4443">
        <v>2013</v>
      </c>
      <c r="D4443">
        <v>41478</v>
      </c>
      <c r="E4443">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965.84999999999991</v>
      </c>
      <c r="T4443">
        <v>5</v>
      </c>
      <c r="U4443">
        <v>0</v>
      </c>
      <c r="V4443">
        <v>135.21900000000002</v>
      </c>
    </row>
    <row r="4444" spans="1:22" x14ac:dyDescent="0.3">
      <c r="A4444">
        <v>4443</v>
      </c>
      <c r="B4444" t="s">
        <v>7502</v>
      </c>
      <c r="C4444">
        <v>2013</v>
      </c>
      <c r="D4444">
        <v>41478</v>
      </c>
      <c r="E4444">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10.511999999999999</v>
      </c>
    </row>
    <row r="4445" spans="1:22" x14ac:dyDescent="0.3">
      <c r="A4445">
        <v>4444</v>
      </c>
      <c r="B4445" t="s">
        <v>7502</v>
      </c>
      <c r="C4445">
        <v>2013</v>
      </c>
      <c r="D4445">
        <v>41478</v>
      </c>
      <c r="E4445">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32.400000000000006</v>
      </c>
      <c r="T4445">
        <v>5</v>
      </c>
      <c r="U4445">
        <v>0</v>
      </c>
      <c r="V4445">
        <v>15.552000000000001</v>
      </c>
    </row>
    <row r="4446" spans="1:22" x14ac:dyDescent="0.3">
      <c r="A4446">
        <v>4445</v>
      </c>
      <c r="B4446" t="s">
        <v>7507</v>
      </c>
      <c r="C4446">
        <v>2011</v>
      </c>
      <c r="D4446">
        <v>40863</v>
      </c>
      <c r="E4446">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36.824499999999993</v>
      </c>
    </row>
    <row r="4447" spans="1:22" x14ac:dyDescent="0.3">
      <c r="A4447">
        <v>4446</v>
      </c>
      <c r="B4447" t="s">
        <v>7507</v>
      </c>
      <c r="C4447">
        <v>2011</v>
      </c>
      <c r="D4447">
        <v>40863</v>
      </c>
      <c r="E4447">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3">
      <c r="A4448">
        <v>4447</v>
      </c>
      <c r="B4448" t="s">
        <v>7507</v>
      </c>
      <c r="C4448">
        <v>2011</v>
      </c>
      <c r="D4448">
        <v>40863</v>
      </c>
      <c r="E4448">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3">
      <c r="A4449">
        <v>4448</v>
      </c>
      <c r="B4449" t="s">
        <v>7507</v>
      </c>
      <c r="C4449">
        <v>2011</v>
      </c>
      <c r="D4449">
        <v>40863</v>
      </c>
      <c r="E4449">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3">
      <c r="A4450">
        <v>4449</v>
      </c>
      <c r="B4450" t="s">
        <v>7508</v>
      </c>
      <c r="C4450">
        <v>2012</v>
      </c>
      <c r="D4450">
        <v>41079</v>
      </c>
      <c r="E4450">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3">
      <c r="A4451">
        <v>4450</v>
      </c>
      <c r="B4451" t="s">
        <v>7508</v>
      </c>
      <c r="C4451">
        <v>2012</v>
      </c>
      <c r="D4451">
        <v>41079</v>
      </c>
      <c r="E445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3.1104000000000003</v>
      </c>
    </row>
    <row r="4452" spans="1:22" x14ac:dyDescent="0.3">
      <c r="A4452">
        <v>4451</v>
      </c>
      <c r="B4452" t="s">
        <v>7508</v>
      </c>
      <c r="C4452">
        <v>2012</v>
      </c>
      <c r="D4452">
        <v>41079</v>
      </c>
      <c r="E4452">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87.744299999999981</v>
      </c>
    </row>
    <row r="4453" spans="1:22" x14ac:dyDescent="0.3">
      <c r="A4453">
        <v>4452</v>
      </c>
      <c r="B4453" t="s">
        <v>7509</v>
      </c>
      <c r="C4453">
        <v>2013</v>
      </c>
      <c r="D4453">
        <v>41460</v>
      </c>
      <c r="E4453">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3">
      <c r="A4454">
        <v>4453</v>
      </c>
      <c r="B4454" t="s">
        <v>7509</v>
      </c>
      <c r="C4454">
        <v>2013</v>
      </c>
      <c r="D4454">
        <v>41460</v>
      </c>
      <c r="E4454">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3">
      <c r="A4455">
        <v>4454</v>
      </c>
      <c r="B4455" t="s">
        <v>7509</v>
      </c>
      <c r="C4455">
        <v>2013</v>
      </c>
      <c r="D4455">
        <v>41460</v>
      </c>
      <c r="E4455">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225.73499999999993</v>
      </c>
    </row>
    <row r="4456" spans="1:22" x14ac:dyDescent="0.3">
      <c r="A4456">
        <v>4455</v>
      </c>
      <c r="B4456" t="s">
        <v>7509</v>
      </c>
      <c r="C4456">
        <v>2013</v>
      </c>
      <c r="D4456">
        <v>41460</v>
      </c>
      <c r="E4456">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0.5583999999999989</v>
      </c>
    </row>
    <row r="4457" spans="1:22" x14ac:dyDescent="0.3">
      <c r="A4457">
        <v>4456</v>
      </c>
      <c r="B4457" t="s">
        <v>7512</v>
      </c>
      <c r="C4457">
        <v>2012</v>
      </c>
      <c r="D4457">
        <v>41155</v>
      </c>
      <c r="E4457">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-12.956799999999994</v>
      </c>
    </row>
    <row r="4458" spans="1:22" x14ac:dyDescent="0.3">
      <c r="A4458">
        <v>4457</v>
      </c>
      <c r="B4458" t="s">
        <v>7512</v>
      </c>
      <c r="C4458">
        <v>2012</v>
      </c>
      <c r="D4458">
        <v>41155</v>
      </c>
      <c r="E4458">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3">
      <c r="A4459">
        <v>4458</v>
      </c>
      <c r="B4459" t="s">
        <v>7513</v>
      </c>
      <c r="C4459">
        <v>2014</v>
      </c>
      <c r="D4459">
        <v>41859</v>
      </c>
      <c r="E4459">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244.54999999999998</v>
      </c>
      <c r="T4459">
        <v>5</v>
      </c>
      <c r="U4459">
        <v>0</v>
      </c>
      <c r="V4459">
        <v>114.93849999999998</v>
      </c>
    </row>
    <row r="4460" spans="1:22" x14ac:dyDescent="0.3">
      <c r="A4460">
        <v>4459</v>
      </c>
      <c r="B4460" t="s">
        <v>7514</v>
      </c>
      <c r="C4460">
        <v>2014</v>
      </c>
      <c r="D4460">
        <v>41712</v>
      </c>
      <c r="E4460">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3">
      <c r="A4461">
        <v>4460</v>
      </c>
      <c r="B4461" t="s">
        <v>7515</v>
      </c>
      <c r="C4461">
        <v>2014</v>
      </c>
      <c r="D4461">
        <v>41911</v>
      </c>
      <c r="E446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3.2776000000000014</v>
      </c>
    </row>
    <row r="4462" spans="1:22" x14ac:dyDescent="0.3">
      <c r="A4462">
        <v>4461</v>
      </c>
      <c r="B4462" t="s">
        <v>7515</v>
      </c>
      <c r="C4462">
        <v>2014</v>
      </c>
      <c r="D4462">
        <v>41911</v>
      </c>
      <c r="E4462">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-29.436800000000012</v>
      </c>
    </row>
    <row r="4463" spans="1:22" x14ac:dyDescent="0.3">
      <c r="A4463">
        <v>4462</v>
      </c>
      <c r="B4463" t="s">
        <v>7515</v>
      </c>
      <c r="C4463">
        <v>2014</v>
      </c>
      <c r="D4463">
        <v>41911</v>
      </c>
      <c r="E4463">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54.384000000000007</v>
      </c>
      <c r="T4463">
        <v>2</v>
      </c>
      <c r="U4463">
        <v>0.2</v>
      </c>
      <c r="V4463">
        <v>1.359599999999995</v>
      </c>
    </row>
    <row r="4464" spans="1:22" x14ac:dyDescent="0.3">
      <c r="A4464">
        <v>4463</v>
      </c>
      <c r="B4464" t="s">
        <v>7515</v>
      </c>
      <c r="C4464">
        <v>2014</v>
      </c>
      <c r="D4464">
        <v>41911</v>
      </c>
      <c r="E4464">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76.77600000000001</v>
      </c>
      <c r="T4464">
        <v>4</v>
      </c>
      <c r="U4464">
        <v>0.7</v>
      </c>
      <c r="V4464">
        <v>-58.861599999999981</v>
      </c>
    </row>
    <row r="4465" spans="1:22" x14ac:dyDescent="0.3">
      <c r="A4465">
        <v>4464</v>
      </c>
      <c r="B4465" t="s">
        <v>7515</v>
      </c>
      <c r="C4465">
        <v>2014</v>
      </c>
      <c r="D4465">
        <v>41911</v>
      </c>
      <c r="E4465">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14.352000000000002</v>
      </c>
      <c r="T4465">
        <v>3</v>
      </c>
      <c r="U4465">
        <v>0.2</v>
      </c>
      <c r="V4465">
        <v>5.2026000000000003</v>
      </c>
    </row>
    <row r="4466" spans="1:22" x14ac:dyDescent="0.3">
      <c r="A4466">
        <v>4465</v>
      </c>
      <c r="B4466" t="s">
        <v>7515</v>
      </c>
      <c r="C4466">
        <v>2014</v>
      </c>
      <c r="D4466">
        <v>41911</v>
      </c>
      <c r="E4466">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209.79200000000003</v>
      </c>
      <c r="T4466">
        <v>2</v>
      </c>
      <c r="U4466">
        <v>0.2</v>
      </c>
      <c r="V4466">
        <v>26.22399999999999</v>
      </c>
    </row>
    <row r="4467" spans="1:22" x14ac:dyDescent="0.3">
      <c r="A4467">
        <v>4466</v>
      </c>
      <c r="B4467" t="s">
        <v>7518</v>
      </c>
      <c r="C4467">
        <v>2012</v>
      </c>
      <c r="D4467">
        <v>41128</v>
      </c>
      <c r="E4467">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3.3040000000000003</v>
      </c>
      <c r="T4467">
        <v>1</v>
      </c>
      <c r="U4467">
        <v>0.2</v>
      </c>
      <c r="V4467">
        <v>1.1151</v>
      </c>
    </row>
    <row r="4468" spans="1:22" x14ac:dyDescent="0.3">
      <c r="A4468">
        <v>4467</v>
      </c>
      <c r="B4468" t="s">
        <v>7519</v>
      </c>
      <c r="C4468">
        <v>2014</v>
      </c>
      <c r="D4468">
        <v>41968</v>
      </c>
      <c r="E4468">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7.3709999999999996</v>
      </c>
    </row>
    <row r="4469" spans="1:22" x14ac:dyDescent="0.3">
      <c r="A4469">
        <v>4468</v>
      </c>
      <c r="B4469" t="s">
        <v>7519</v>
      </c>
      <c r="C4469">
        <v>2014</v>
      </c>
      <c r="D4469">
        <v>41968</v>
      </c>
      <c r="E4469">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3">
      <c r="A4470">
        <v>4469</v>
      </c>
      <c r="B4470" t="s">
        <v>7519</v>
      </c>
      <c r="C4470">
        <v>2014</v>
      </c>
      <c r="D4470">
        <v>41968</v>
      </c>
      <c r="E4470">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-16.078399999999988</v>
      </c>
    </row>
    <row r="4471" spans="1:22" x14ac:dyDescent="0.3">
      <c r="A4471">
        <v>4470</v>
      </c>
      <c r="B4471" t="s">
        <v>7519</v>
      </c>
      <c r="C4471">
        <v>2014</v>
      </c>
      <c r="D4471">
        <v>41968</v>
      </c>
      <c r="E447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6.2208000000000006</v>
      </c>
    </row>
    <row r="4472" spans="1:22" x14ac:dyDescent="0.3">
      <c r="A4472">
        <v>4471</v>
      </c>
      <c r="B4472" t="s">
        <v>7520</v>
      </c>
      <c r="C4472">
        <v>2014</v>
      </c>
      <c r="D4472">
        <v>41768</v>
      </c>
      <c r="E4472">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-23.782199999999996</v>
      </c>
    </row>
    <row r="4473" spans="1:22" x14ac:dyDescent="0.3">
      <c r="A4473">
        <v>4472</v>
      </c>
      <c r="B4473" t="s">
        <v>7521</v>
      </c>
      <c r="C4473">
        <v>2014</v>
      </c>
      <c r="D4473">
        <v>41912</v>
      </c>
      <c r="E4473">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-15.466600000000003</v>
      </c>
    </row>
    <row r="4474" spans="1:22" x14ac:dyDescent="0.3">
      <c r="A4474">
        <v>4473</v>
      </c>
      <c r="B4474" t="s">
        <v>7521</v>
      </c>
      <c r="C4474">
        <v>2014</v>
      </c>
      <c r="D4474">
        <v>41912</v>
      </c>
      <c r="E4474">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65.993400000000008</v>
      </c>
    </row>
    <row r="4475" spans="1:22" x14ac:dyDescent="0.3">
      <c r="A4475">
        <v>4474</v>
      </c>
      <c r="B4475" t="s">
        <v>7521</v>
      </c>
      <c r="C4475">
        <v>2014</v>
      </c>
      <c r="D4475">
        <v>41912</v>
      </c>
      <c r="E4475">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-189.32100000000003</v>
      </c>
    </row>
    <row r="4476" spans="1:22" x14ac:dyDescent="0.3">
      <c r="A4476">
        <v>4475</v>
      </c>
      <c r="B4476" t="s">
        <v>7521</v>
      </c>
      <c r="C4476">
        <v>2014</v>
      </c>
      <c r="D4476">
        <v>41912</v>
      </c>
      <c r="E4476">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15.552000000000003</v>
      </c>
      <c r="T4476">
        <v>3</v>
      </c>
      <c r="U4476">
        <v>0.2</v>
      </c>
      <c r="V4476">
        <v>5.4432</v>
      </c>
    </row>
    <row r="4477" spans="1:22" x14ac:dyDescent="0.3">
      <c r="A4477">
        <v>4476</v>
      </c>
      <c r="B4477" t="s">
        <v>7521</v>
      </c>
      <c r="C4477">
        <v>2014</v>
      </c>
      <c r="D4477">
        <v>41912</v>
      </c>
      <c r="E4477">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v>
      </c>
    </row>
    <row r="4478" spans="1:22" x14ac:dyDescent="0.3">
      <c r="A4478">
        <v>4477</v>
      </c>
      <c r="B4478" t="s">
        <v>7521</v>
      </c>
      <c r="C4478">
        <v>2014</v>
      </c>
      <c r="D4478">
        <v>41912</v>
      </c>
      <c r="E4478">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2.6399999999999997</v>
      </c>
    </row>
    <row r="4479" spans="1:22" x14ac:dyDescent="0.3">
      <c r="A4479">
        <v>4478</v>
      </c>
      <c r="B4479" t="s">
        <v>7525</v>
      </c>
      <c r="C4479">
        <v>2014</v>
      </c>
      <c r="D4479">
        <v>41935</v>
      </c>
      <c r="E4479">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333.09000000000003</v>
      </c>
      <c r="T4479">
        <v>3</v>
      </c>
      <c r="U4479">
        <v>0</v>
      </c>
      <c r="V4479">
        <v>23.316299999999984</v>
      </c>
    </row>
    <row r="4480" spans="1:22" x14ac:dyDescent="0.3">
      <c r="A4480">
        <v>4479</v>
      </c>
      <c r="B4480" t="s">
        <v>7525</v>
      </c>
      <c r="C4480">
        <v>2014</v>
      </c>
      <c r="D4480">
        <v>41935</v>
      </c>
      <c r="E4480">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3">
      <c r="A4481">
        <v>4480</v>
      </c>
      <c r="B4481" t="s">
        <v>7529</v>
      </c>
      <c r="C4481">
        <v>2011</v>
      </c>
      <c r="D4481">
        <v>40626</v>
      </c>
      <c r="E448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24.900000000000002</v>
      </c>
      <c r="T4481">
        <v>5</v>
      </c>
      <c r="U4481">
        <v>0</v>
      </c>
      <c r="V4481">
        <v>11.703000000000001</v>
      </c>
    </row>
    <row r="4482" spans="1:22" x14ac:dyDescent="0.3">
      <c r="A4482">
        <v>4481</v>
      </c>
      <c r="B4482" t="s">
        <v>7532</v>
      </c>
      <c r="C4482">
        <v>2013</v>
      </c>
      <c r="D4482">
        <v>41582</v>
      </c>
      <c r="E4482">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15.260000000000002</v>
      </c>
      <c r="T4482">
        <v>7</v>
      </c>
      <c r="U4482">
        <v>0</v>
      </c>
      <c r="V4482">
        <v>5.0358000000000001</v>
      </c>
    </row>
    <row r="4483" spans="1:22" x14ac:dyDescent="0.3">
      <c r="A4483">
        <v>4482</v>
      </c>
      <c r="B4483" t="s">
        <v>7532</v>
      </c>
      <c r="C4483">
        <v>2013</v>
      </c>
      <c r="D4483">
        <v>41582</v>
      </c>
      <c r="E4483">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14.295599999999997</v>
      </c>
    </row>
    <row r="4484" spans="1:22" x14ac:dyDescent="0.3">
      <c r="A4484">
        <v>4483</v>
      </c>
      <c r="B4484" t="s">
        <v>7532</v>
      </c>
      <c r="C4484">
        <v>2013</v>
      </c>
      <c r="D4484">
        <v>41582</v>
      </c>
      <c r="E4484">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15.799199999999999</v>
      </c>
    </row>
    <row r="4485" spans="1:22" x14ac:dyDescent="0.3">
      <c r="A4485">
        <v>4484</v>
      </c>
      <c r="B4485" t="s">
        <v>7532</v>
      </c>
      <c r="C4485">
        <v>2013</v>
      </c>
      <c r="D4485">
        <v>41582</v>
      </c>
      <c r="E4485">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56.977199999999996</v>
      </c>
    </row>
    <row r="4486" spans="1:22" x14ac:dyDescent="0.3">
      <c r="A4486">
        <v>4485</v>
      </c>
      <c r="B4486" t="s">
        <v>7532</v>
      </c>
      <c r="C4486">
        <v>2013</v>
      </c>
      <c r="D4486">
        <v>41582</v>
      </c>
      <c r="E4486">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3.0211999999999994</v>
      </c>
    </row>
    <row r="4487" spans="1:22" x14ac:dyDescent="0.3">
      <c r="A4487">
        <v>4486</v>
      </c>
      <c r="B4487" t="s">
        <v>7532</v>
      </c>
      <c r="C4487">
        <v>2013</v>
      </c>
      <c r="D4487">
        <v>41582</v>
      </c>
      <c r="E4487">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3">
      <c r="A4488">
        <v>4487</v>
      </c>
      <c r="B4488" t="s">
        <v>7532</v>
      </c>
      <c r="C4488">
        <v>2013</v>
      </c>
      <c r="D4488">
        <v>41582</v>
      </c>
      <c r="E4488">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314.54999999999995</v>
      </c>
      <c r="T4488">
        <v>3</v>
      </c>
      <c r="U4488">
        <v>0</v>
      </c>
      <c r="V4488">
        <v>150.98399999999998</v>
      </c>
    </row>
    <row r="4489" spans="1:22" x14ac:dyDescent="0.3">
      <c r="A4489">
        <v>4488</v>
      </c>
      <c r="B4489" t="s">
        <v>7535</v>
      </c>
      <c r="C4489">
        <v>2012</v>
      </c>
      <c r="D4489">
        <v>41157</v>
      </c>
      <c r="E4489">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16.269999999999996</v>
      </c>
      <c r="T4489">
        <v>5</v>
      </c>
      <c r="U4489">
        <v>0.8</v>
      </c>
      <c r="V4489">
        <v>-25.218500000000006</v>
      </c>
    </row>
    <row r="4490" spans="1:22" x14ac:dyDescent="0.3">
      <c r="A4490">
        <v>4489</v>
      </c>
      <c r="B4490" t="s">
        <v>7535</v>
      </c>
      <c r="C4490">
        <v>2012</v>
      </c>
      <c r="D4490">
        <v>41157</v>
      </c>
      <c r="E4490">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-14.687999999999999</v>
      </c>
    </row>
    <row r="4491" spans="1:22" x14ac:dyDescent="0.3">
      <c r="A4491">
        <v>4490</v>
      </c>
      <c r="B4491" t="s">
        <v>7535</v>
      </c>
      <c r="C4491">
        <v>2012</v>
      </c>
      <c r="D4491">
        <v>41157</v>
      </c>
      <c r="E449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4.4699999999999989</v>
      </c>
      <c r="T4491">
        <v>3</v>
      </c>
      <c r="U4491">
        <v>0.8</v>
      </c>
      <c r="V4491">
        <v>-7.8225000000000016</v>
      </c>
    </row>
    <row r="4492" spans="1:22" x14ac:dyDescent="0.3">
      <c r="A4492">
        <v>4491</v>
      </c>
      <c r="B4492" t="s">
        <v>7536</v>
      </c>
      <c r="C4492">
        <v>2014</v>
      </c>
      <c r="D4492">
        <v>41866</v>
      </c>
      <c r="E4492">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418.29599999999994</v>
      </c>
      <c r="T4492">
        <v>3</v>
      </c>
      <c r="U4492">
        <v>0.2</v>
      </c>
      <c r="V4492">
        <v>5.2287000000000035</v>
      </c>
    </row>
    <row r="4493" spans="1:22" x14ac:dyDescent="0.3">
      <c r="A4493">
        <v>4492</v>
      </c>
      <c r="B4493" t="s">
        <v>7537</v>
      </c>
      <c r="C4493">
        <v>2011</v>
      </c>
      <c r="D4493">
        <v>40878</v>
      </c>
      <c r="E4493">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659.98799999999994</v>
      </c>
      <c r="T4493">
        <v>2</v>
      </c>
      <c r="U4493">
        <v>0.4</v>
      </c>
      <c r="V4493">
        <v>109.99799999999999</v>
      </c>
    </row>
    <row r="4494" spans="1:22" x14ac:dyDescent="0.3">
      <c r="A4494">
        <v>4493</v>
      </c>
      <c r="B4494" t="s">
        <v>7537</v>
      </c>
      <c r="C4494">
        <v>2011</v>
      </c>
      <c r="D4494">
        <v>40878</v>
      </c>
      <c r="E4494">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1.4223999999999997</v>
      </c>
    </row>
    <row r="4495" spans="1:22" x14ac:dyDescent="0.3">
      <c r="A4495">
        <v>4494</v>
      </c>
      <c r="B4495" t="s">
        <v>7537</v>
      </c>
      <c r="C4495">
        <v>2011</v>
      </c>
      <c r="D4495">
        <v>40878</v>
      </c>
      <c r="E4495">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36.288000000000011</v>
      </c>
      <c r="T4495">
        <v>7</v>
      </c>
      <c r="U4495">
        <v>0.2</v>
      </c>
      <c r="V4495">
        <v>12.700800000000001</v>
      </c>
    </row>
    <row r="4496" spans="1:22" x14ac:dyDescent="0.3">
      <c r="A4496">
        <v>4495</v>
      </c>
      <c r="B4496" t="s">
        <v>7537</v>
      </c>
      <c r="C4496">
        <v>2011</v>
      </c>
      <c r="D4496">
        <v>40878</v>
      </c>
      <c r="E4496">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909.7199999999998</v>
      </c>
      <c r="T4496">
        <v>6</v>
      </c>
      <c r="U4496">
        <v>0.3</v>
      </c>
      <c r="V4496">
        <v>-51.983999999999924</v>
      </c>
    </row>
    <row r="4497" spans="1:22" x14ac:dyDescent="0.3">
      <c r="A4497">
        <v>4496</v>
      </c>
      <c r="B4497" t="s">
        <v>7538</v>
      </c>
      <c r="C4497">
        <v>2014</v>
      </c>
      <c r="D4497">
        <v>41809</v>
      </c>
      <c r="E4497">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917.92349999999988</v>
      </c>
      <c r="T4497">
        <v>9</v>
      </c>
      <c r="U4497">
        <v>0.15</v>
      </c>
      <c r="V4497">
        <v>75.593699999999899</v>
      </c>
    </row>
    <row r="4498" spans="1:22" x14ac:dyDescent="0.3">
      <c r="A4498">
        <v>4497</v>
      </c>
      <c r="B4498" t="s">
        <v>7538</v>
      </c>
      <c r="C4498">
        <v>2014</v>
      </c>
      <c r="D4498">
        <v>41809</v>
      </c>
      <c r="E4498">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3">
      <c r="A4499">
        <v>4498</v>
      </c>
      <c r="B4499" t="s">
        <v>7539</v>
      </c>
      <c r="C4499">
        <v>2014</v>
      </c>
      <c r="D4499">
        <v>41976</v>
      </c>
      <c r="E4499">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631.17600000000016</v>
      </c>
      <c r="T4499">
        <v>4</v>
      </c>
      <c r="U4499">
        <v>0.7</v>
      </c>
      <c r="V4499">
        <v>-462.86239999999998</v>
      </c>
    </row>
    <row r="4500" spans="1:22" x14ac:dyDescent="0.3">
      <c r="A4500">
        <v>4499</v>
      </c>
      <c r="B4500" t="s">
        <v>7540</v>
      </c>
      <c r="C4500">
        <v>2011</v>
      </c>
      <c r="D4500">
        <v>40868</v>
      </c>
      <c r="E4500">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6.2208000000000006</v>
      </c>
    </row>
    <row r="4501" spans="1:22" x14ac:dyDescent="0.3">
      <c r="A4501">
        <v>4500</v>
      </c>
      <c r="B4501" t="s">
        <v>7543</v>
      </c>
      <c r="C4501">
        <v>2013</v>
      </c>
      <c r="D4501">
        <v>41375</v>
      </c>
      <c r="E450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6.2208000000000006</v>
      </c>
    </row>
    <row r="4502" spans="1:22" x14ac:dyDescent="0.3">
      <c r="A4502">
        <v>4501</v>
      </c>
      <c r="B4502" t="s">
        <v>7543</v>
      </c>
      <c r="C4502">
        <v>2013</v>
      </c>
      <c r="D4502">
        <v>41375</v>
      </c>
      <c r="E4502">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8.1199999999999974</v>
      </c>
    </row>
    <row r="4503" spans="1:22" x14ac:dyDescent="0.3">
      <c r="A4503">
        <v>4502</v>
      </c>
      <c r="B4503" t="s">
        <v>7544</v>
      </c>
      <c r="C4503">
        <v>2011</v>
      </c>
      <c r="D4503">
        <v>40724</v>
      </c>
      <c r="E4503">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25.920000000000005</v>
      </c>
      <c r="T4503">
        <v>5</v>
      </c>
      <c r="U4503">
        <v>0.2</v>
      </c>
      <c r="V4503">
        <v>9.0719999999999992</v>
      </c>
    </row>
    <row r="4504" spans="1:22" x14ac:dyDescent="0.3">
      <c r="A4504">
        <v>4503</v>
      </c>
      <c r="B4504" t="s">
        <v>7544</v>
      </c>
      <c r="C4504">
        <v>2011</v>
      </c>
      <c r="D4504">
        <v>40724</v>
      </c>
      <c r="E4504">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21.312000000000005</v>
      </c>
      <c r="T4504">
        <v>6</v>
      </c>
      <c r="U4504">
        <v>0.2</v>
      </c>
      <c r="V4504">
        <v>7.1928000000000001</v>
      </c>
    </row>
    <row r="4505" spans="1:22" x14ac:dyDescent="0.3">
      <c r="A4505">
        <v>4504</v>
      </c>
      <c r="B4505" t="s">
        <v>7545</v>
      </c>
      <c r="C4505">
        <v>2011</v>
      </c>
      <c r="D4505">
        <v>40901</v>
      </c>
      <c r="E4505">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173.65600000000003</v>
      </c>
      <c r="T4505">
        <v>7</v>
      </c>
      <c r="U4505">
        <v>0.2</v>
      </c>
      <c r="V4505">
        <v>17.365599999999993</v>
      </c>
    </row>
    <row r="4506" spans="1:22" x14ac:dyDescent="0.3">
      <c r="A4506">
        <v>4505</v>
      </c>
      <c r="B4506" t="s">
        <v>7545</v>
      </c>
      <c r="C4506">
        <v>2011</v>
      </c>
      <c r="D4506">
        <v>40901</v>
      </c>
      <c r="E4506">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101.34879999999998</v>
      </c>
    </row>
    <row r="4507" spans="1:22" x14ac:dyDescent="0.3">
      <c r="A4507">
        <v>4506</v>
      </c>
      <c r="B4507" t="s">
        <v>7545</v>
      </c>
      <c r="C4507">
        <v>2011</v>
      </c>
      <c r="D4507">
        <v>40901</v>
      </c>
      <c r="E4507">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62.849999999999994</v>
      </c>
      <c r="T4507">
        <v>3</v>
      </c>
      <c r="U4507">
        <v>0</v>
      </c>
      <c r="V4507">
        <v>13.198499999999999</v>
      </c>
    </row>
    <row r="4508" spans="1:22" x14ac:dyDescent="0.3">
      <c r="A4508">
        <v>4507</v>
      </c>
      <c r="B4508" t="s">
        <v>7545</v>
      </c>
      <c r="C4508">
        <v>2011</v>
      </c>
      <c r="D4508">
        <v>40901</v>
      </c>
      <c r="E4508">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818.37600000000009</v>
      </c>
      <c r="T4508">
        <v>3</v>
      </c>
      <c r="U4508">
        <v>0.2</v>
      </c>
      <c r="V4508">
        <v>51.148499999999984</v>
      </c>
    </row>
    <row r="4509" spans="1:22" x14ac:dyDescent="0.3">
      <c r="A4509">
        <v>4508</v>
      </c>
      <c r="B4509" t="s">
        <v>7545</v>
      </c>
      <c r="C4509">
        <v>2011</v>
      </c>
      <c r="D4509">
        <v>40901</v>
      </c>
      <c r="E4509">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0.20339999999999847</v>
      </c>
    </row>
    <row r="4510" spans="1:22" x14ac:dyDescent="0.3">
      <c r="A4510">
        <v>4509</v>
      </c>
      <c r="B4510" t="s">
        <v>7545</v>
      </c>
      <c r="C4510">
        <v>2011</v>
      </c>
      <c r="D4510">
        <v>40901</v>
      </c>
      <c r="E4510">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5.5176999999999978</v>
      </c>
    </row>
    <row r="4511" spans="1:22" x14ac:dyDescent="0.3">
      <c r="A4511">
        <v>4510</v>
      </c>
      <c r="B4511" t="s">
        <v>7548</v>
      </c>
      <c r="C4511">
        <v>2014</v>
      </c>
      <c r="D4511">
        <v>41783</v>
      </c>
      <c r="E451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-6.423300000000026</v>
      </c>
    </row>
    <row r="4512" spans="1:22" x14ac:dyDescent="0.3">
      <c r="A4512">
        <v>4511</v>
      </c>
      <c r="B4512" t="s">
        <v>7551</v>
      </c>
      <c r="C4512">
        <v>2013</v>
      </c>
      <c r="D4512">
        <v>41589</v>
      </c>
      <c r="E4512">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17.157999999999998</v>
      </c>
    </row>
    <row r="4513" spans="1:22" x14ac:dyDescent="0.3">
      <c r="A4513">
        <v>4512</v>
      </c>
      <c r="B4513" t="s">
        <v>7551</v>
      </c>
      <c r="C4513">
        <v>2013</v>
      </c>
      <c r="D4513">
        <v>41589</v>
      </c>
      <c r="E4513">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39.340799999999994</v>
      </c>
    </row>
    <row r="4514" spans="1:22" x14ac:dyDescent="0.3">
      <c r="A4514">
        <v>4513</v>
      </c>
      <c r="B4514" t="s">
        <v>7552</v>
      </c>
      <c r="C4514">
        <v>2013</v>
      </c>
      <c r="D4514">
        <v>41550</v>
      </c>
      <c r="E4514">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54.792000000000009</v>
      </c>
      <c r="T4514">
        <v>6</v>
      </c>
      <c r="U4514">
        <v>0.7</v>
      </c>
      <c r="V4514">
        <v>-40.180799999999991</v>
      </c>
    </row>
    <row r="4515" spans="1:22" x14ac:dyDescent="0.3">
      <c r="A4515">
        <v>4514</v>
      </c>
      <c r="B4515" t="s">
        <v>7553</v>
      </c>
      <c r="C4515">
        <v>2013</v>
      </c>
      <c r="D4515">
        <v>41524</v>
      </c>
      <c r="E4515">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0.8087999999999993</v>
      </c>
    </row>
    <row r="4516" spans="1:22" x14ac:dyDescent="0.3">
      <c r="A4516">
        <v>4515</v>
      </c>
      <c r="B4516" t="s">
        <v>7554</v>
      </c>
      <c r="C4516">
        <v>2013</v>
      </c>
      <c r="D4516">
        <v>41575</v>
      </c>
      <c r="E4516">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3">
      <c r="A4517">
        <v>4516</v>
      </c>
      <c r="B4517" t="s">
        <v>7556</v>
      </c>
      <c r="C4517">
        <v>2014</v>
      </c>
      <c r="D4517">
        <v>41935</v>
      </c>
      <c r="E4517">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12.025199999999998</v>
      </c>
    </row>
    <row r="4518" spans="1:22" x14ac:dyDescent="0.3">
      <c r="A4518">
        <v>4517</v>
      </c>
      <c r="B4518" t="s">
        <v>7557</v>
      </c>
      <c r="C4518">
        <v>2013</v>
      </c>
      <c r="D4518">
        <v>41533</v>
      </c>
      <c r="E4518">
        <v>41538</v>
      </c>
      <c r="F4518" t="s">
        <v>50</v>
      </c>
      <c r="G4518" t="s">
        <v>2193</v>
      </c>
      <c r="H4518" t="s">
        <v>2194</v>
      </c>
      <c r="I4518" t="s">
        <v>26</v>
      </c>
      <c r="J4518" t="s">
        <v>27</v>
      </c>
      <c r="K4518" t="s">
        <v>95</v>
      </c>
      <c r="L4518" t="s">
        <v>96</v>
      </c>
      <c r="M4518">
        <v>98105</v>
      </c>
      <c r="N4518" t="s">
        <v>44</v>
      </c>
      <c r="O4518" t="s">
        <v>7558</v>
      </c>
      <c r="P4518" t="s">
        <v>46</v>
      </c>
      <c r="Q4518" t="s">
        <v>90</v>
      </c>
      <c r="R4518" t="s">
        <v>7559</v>
      </c>
      <c r="S4518">
        <v>21.400000000000002</v>
      </c>
      <c r="T4518">
        <v>5</v>
      </c>
      <c r="U4518">
        <v>0</v>
      </c>
      <c r="V4518">
        <v>10.058</v>
      </c>
    </row>
    <row r="4519" spans="1:22" x14ac:dyDescent="0.3">
      <c r="A4519">
        <v>4518</v>
      </c>
      <c r="B4519" t="s">
        <v>7557</v>
      </c>
      <c r="C4519">
        <v>2013</v>
      </c>
      <c r="D4519">
        <v>41533</v>
      </c>
      <c r="E4519">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3">
      <c r="A4520">
        <v>4519</v>
      </c>
      <c r="B4520" t="s">
        <v>7560</v>
      </c>
      <c r="C4520">
        <v>2013</v>
      </c>
      <c r="D4520">
        <v>41543</v>
      </c>
      <c r="E4520">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3">
      <c r="A4521">
        <v>4520</v>
      </c>
      <c r="B4521" t="s">
        <v>7561</v>
      </c>
      <c r="C4521">
        <v>2014</v>
      </c>
      <c r="D4521">
        <v>41801</v>
      </c>
      <c r="E452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1347.5200000000002</v>
      </c>
      <c r="T4521">
        <v>8</v>
      </c>
      <c r="U4521">
        <v>0.2</v>
      </c>
      <c r="V4521">
        <v>84.219999999999857</v>
      </c>
    </row>
    <row r="4522" spans="1:22" x14ac:dyDescent="0.3">
      <c r="A4522">
        <v>4521</v>
      </c>
      <c r="B4522" t="s">
        <v>7564</v>
      </c>
      <c r="C4522">
        <v>2011</v>
      </c>
      <c r="D4522">
        <v>40595</v>
      </c>
      <c r="E4522">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3">
      <c r="A4523">
        <v>4522</v>
      </c>
      <c r="B4523" t="s">
        <v>7564</v>
      </c>
      <c r="C4523">
        <v>2011</v>
      </c>
      <c r="D4523">
        <v>40595</v>
      </c>
      <c r="E4523">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6.9087999999999994</v>
      </c>
    </row>
    <row r="4524" spans="1:22" x14ac:dyDescent="0.3">
      <c r="A4524">
        <v>4523</v>
      </c>
      <c r="B4524" t="s">
        <v>7565</v>
      </c>
      <c r="C4524">
        <v>2014</v>
      </c>
      <c r="D4524">
        <v>41691</v>
      </c>
      <c r="E4524">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v>
      </c>
    </row>
    <row r="4525" spans="1:22" x14ac:dyDescent="0.3">
      <c r="A4525">
        <v>4524</v>
      </c>
      <c r="B4525" t="s">
        <v>7566</v>
      </c>
      <c r="C4525">
        <v>2011</v>
      </c>
      <c r="D4525">
        <v>40849</v>
      </c>
      <c r="E4525">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3">
      <c r="A4526">
        <v>4525</v>
      </c>
      <c r="B4526" t="s">
        <v>7566</v>
      </c>
      <c r="C4526">
        <v>2011</v>
      </c>
      <c r="D4526">
        <v>40849</v>
      </c>
      <c r="E4526">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24.121800000000004</v>
      </c>
    </row>
    <row r="4527" spans="1:22" x14ac:dyDescent="0.3">
      <c r="A4527">
        <v>4526</v>
      </c>
      <c r="B4527" t="s">
        <v>7567</v>
      </c>
      <c r="C4527">
        <v>2014</v>
      </c>
      <c r="D4527">
        <v>41838</v>
      </c>
      <c r="E4527">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3">
      <c r="A4528">
        <v>4527</v>
      </c>
      <c r="B4528" t="s">
        <v>7567</v>
      </c>
      <c r="C4528">
        <v>2014</v>
      </c>
      <c r="D4528">
        <v>41838</v>
      </c>
      <c r="E4528">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47.952000000000005</v>
      </c>
    </row>
    <row r="4529" spans="1:22" x14ac:dyDescent="0.3">
      <c r="A4529">
        <v>4528</v>
      </c>
      <c r="B4529" t="s">
        <v>7567</v>
      </c>
      <c r="C4529">
        <v>2014</v>
      </c>
      <c r="D4529">
        <v>41838</v>
      </c>
      <c r="E4529">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14.459599999999998</v>
      </c>
    </row>
    <row r="4530" spans="1:22" x14ac:dyDescent="0.3">
      <c r="A4530">
        <v>4529</v>
      </c>
      <c r="B4530" t="s">
        <v>7571</v>
      </c>
      <c r="C4530">
        <v>2014</v>
      </c>
      <c r="D4530">
        <v>41891</v>
      </c>
      <c r="E4530">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33.589200000000005</v>
      </c>
    </row>
    <row r="4531" spans="1:22" x14ac:dyDescent="0.3">
      <c r="A4531">
        <v>4530</v>
      </c>
      <c r="B4531" t="s">
        <v>7572</v>
      </c>
      <c r="C4531">
        <v>2013</v>
      </c>
      <c r="D4531">
        <v>41593</v>
      </c>
      <c r="E453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2.2959999999999994</v>
      </c>
      <c r="T4531">
        <v>2</v>
      </c>
      <c r="U4531">
        <v>0.8</v>
      </c>
      <c r="V4531">
        <v>-3.9032000000000009</v>
      </c>
    </row>
    <row r="4532" spans="1:22" x14ac:dyDescent="0.3">
      <c r="A4532">
        <v>4531</v>
      </c>
      <c r="B4532" t="s">
        <v>7573</v>
      </c>
      <c r="C4532">
        <v>2013</v>
      </c>
      <c r="D4532">
        <v>41593</v>
      </c>
      <c r="E4532">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3">
      <c r="A4533">
        <v>4532</v>
      </c>
      <c r="B4533" t="s">
        <v>7573</v>
      </c>
      <c r="C4533">
        <v>2013</v>
      </c>
      <c r="D4533">
        <v>41593</v>
      </c>
      <c r="E4533">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10.514399999999998</v>
      </c>
    </row>
    <row r="4534" spans="1:22" x14ac:dyDescent="0.3">
      <c r="A4534">
        <v>4533</v>
      </c>
      <c r="B4534" t="s">
        <v>7574</v>
      </c>
      <c r="C4534">
        <v>2011</v>
      </c>
      <c r="D4534">
        <v>40826</v>
      </c>
      <c r="E4534">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13.764599999999994</v>
      </c>
    </row>
    <row r="4535" spans="1:22" x14ac:dyDescent="0.3">
      <c r="A4535">
        <v>4534</v>
      </c>
      <c r="B4535" t="s">
        <v>7574</v>
      </c>
      <c r="C4535">
        <v>2011</v>
      </c>
      <c r="D4535">
        <v>40826</v>
      </c>
      <c r="E4535">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3">
      <c r="A4536">
        <v>4535</v>
      </c>
      <c r="B4536" t="s">
        <v>7575</v>
      </c>
      <c r="C4536">
        <v>2012</v>
      </c>
      <c r="D4536">
        <v>40987</v>
      </c>
      <c r="E4536">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3">
      <c r="A4537">
        <v>4536</v>
      </c>
      <c r="B4537" t="s">
        <v>7576</v>
      </c>
      <c r="C4537">
        <v>2014</v>
      </c>
      <c r="D4537">
        <v>41829</v>
      </c>
      <c r="E4537">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4.9103999999999992</v>
      </c>
    </row>
    <row r="4538" spans="1:22" x14ac:dyDescent="0.3">
      <c r="A4538">
        <v>4537</v>
      </c>
      <c r="B4538" t="s">
        <v>7576</v>
      </c>
      <c r="C4538">
        <v>2014</v>
      </c>
      <c r="D4538">
        <v>41829</v>
      </c>
      <c r="E4538">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30.231600000000007</v>
      </c>
    </row>
    <row r="4539" spans="1:22" x14ac:dyDescent="0.3">
      <c r="A4539">
        <v>4538</v>
      </c>
      <c r="B4539" t="s">
        <v>7576</v>
      </c>
      <c r="C4539">
        <v>2014</v>
      </c>
      <c r="D4539">
        <v>41829</v>
      </c>
      <c r="E4539">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18.240000000000002</v>
      </c>
      <c r="T4539">
        <v>3</v>
      </c>
      <c r="U4539">
        <v>0</v>
      </c>
      <c r="V4539">
        <v>6.2015999999999991</v>
      </c>
    </row>
    <row r="4540" spans="1:22" x14ac:dyDescent="0.3">
      <c r="A4540">
        <v>4539</v>
      </c>
      <c r="B4540" t="s">
        <v>7576</v>
      </c>
      <c r="C4540">
        <v>2014</v>
      </c>
      <c r="D4540">
        <v>41829</v>
      </c>
      <c r="E4540">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4.3295999999999992</v>
      </c>
    </row>
    <row r="4541" spans="1:22" x14ac:dyDescent="0.3">
      <c r="A4541">
        <v>4540</v>
      </c>
      <c r="B4541" t="s">
        <v>7577</v>
      </c>
      <c r="C4541">
        <v>2012</v>
      </c>
      <c r="D4541">
        <v>40966</v>
      </c>
      <c r="E454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1.0597999999999956</v>
      </c>
    </row>
    <row r="4542" spans="1:22" x14ac:dyDescent="0.3">
      <c r="A4542">
        <v>4541</v>
      </c>
      <c r="B4542" t="s">
        <v>7577</v>
      </c>
      <c r="C4542">
        <v>2012</v>
      </c>
      <c r="D4542">
        <v>40966</v>
      </c>
      <c r="E4542">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493.9199999999999</v>
      </c>
      <c r="T4542">
        <v>7</v>
      </c>
      <c r="U4542">
        <v>0.3</v>
      </c>
      <c r="V4542">
        <v>-28.22399999999999</v>
      </c>
    </row>
    <row r="4543" spans="1:22" x14ac:dyDescent="0.3">
      <c r="A4543">
        <v>4542</v>
      </c>
      <c r="B4543" t="s">
        <v>7578</v>
      </c>
      <c r="C4543">
        <v>2014</v>
      </c>
      <c r="D4543">
        <v>41807</v>
      </c>
      <c r="E4543">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5.9359999999999991</v>
      </c>
      <c r="T4543">
        <v>7</v>
      </c>
      <c r="U4543">
        <v>0.8</v>
      </c>
      <c r="V4543">
        <v>-8.9040000000000035</v>
      </c>
    </row>
    <row r="4544" spans="1:22" x14ac:dyDescent="0.3">
      <c r="A4544">
        <v>4543</v>
      </c>
      <c r="B4544" t="s">
        <v>7579</v>
      </c>
      <c r="C4544">
        <v>2014</v>
      </c>
      <c r="D4544">
        <v>41729</v>
      </c>
      <c r="E4544">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3">
      <c r="A4545">
        <v>4544</v>
      </c>
      <c r="B4545" t="s">
        <v>7584</v>
      </c>
      <c r="C4545">
        <v>2012</v>
      </c>
      <c r="D4545">
        <v>41102</v>
      </c>
      <c r="E4545">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383.60699999999997</v>
      </c>
      <c r="T4545">
        <v>9</v>
      </c>
      <c r="U4545">
        <v>0.3</v>
      </c>
      <c r="V4545">
        <v>-5.4801000000000215</v>
      </c>
    </row>
    <row r="4546" spans="1:22" x14ac:dyDescent="0.3">
      <c r="A4546">
        <v>4545</v>
      </c>
      <c r="B4546" t="s">
        <v>7584</v>
      </c>
      <c r="C4546">
        <v>2012</v>
      </c>
      <c r="D4546">
        <v>41102</v>
      </c>
      <c r="E4546">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16.703999999999986</v>
      </c>
    </row>
    <row r="4547" spans="1:22" x14ac:dyDescent="0.3">
      <c r="A4547">
        <v>4546</v>
      </c>
      <c r="B4547" t="s">
        <v>7584</v>
      </c>
      <c r="C4547">
        <v>2012</v>
      </c>
      <c r="D4547">
        <v>41102</v>
      </c>
      <c r="E4547">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53.754400000000004</v>
      </c>
    </row>
    <row r="4548" spans="1:22" x14ac:dyDescent="0.3">
      <c r="A4548">
        <v>4547</v>
      </c>
      <c r="B4548" t="s">
        <v>7584</v>
      </c>
      <c r="C4548">
        <v>2012</v>
      </c>
      <c r="D4548">
        <v>41102</v>
      </c>
      <c r="E4548">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1.9279999999999997</v>
      </c>
      <c r="T4548">
        <v>2</v>
      </c>
      <c r="U4548">
        <v>0.8</v>
      </c>
      <c r="V4548">
        <v>-2.9884000000000004</v>
      </c>
    </row>
    <row r="4549" spans="1:22" x14ac:dyDescent="0.3">
      <c r="A4549">
        <v>4548</v>
      </c>
      <c r="B4549" t="s">
        <v>7584</v>
      </c>
      <c r="C4549">
        <v>2012</v>
      </c>
      <c r="D4549">
        <v>41102</v>
      </c>
      <c r="E4549">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v>
      </c>
      <c r="T4549">
        <v>3</v>
      </c>
      <c r="U4549">
        <v>0.2</v>
      </c>
      <c r="V4549">
        <v>0.69120000000000026</v>
      </c>
    </row>
    <row r="4550" spans="1:22" x14ac:dyDescent="0.3">
      <c r="A4550">
        <v>4549</v>
      </c>
      <c r="B4550" t="s">
        <v>7584</v>
      </c>
      <c r="C4550">
        <v>2012</v>
      </c>
      <c r="D4550">
        <v>41102</v>
      </c>
      <c r="E4550">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-2.1340000000000003</v>
      </c>
    </row>
    <row r="4551" spans="1:22" x14ac:dyDescent="0.3">
      <c r="A4551">
        <v>4550</v>
      </c>
      <c r="B4551" t="s">
        <v>7584</v>
      </c>
      <c r="C4551">
        <v>2012</v>
      </c>
      <c r="D4551">
        <v>41102</v>
      </c>
      <c r="E455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659.16800000000012</v>
      </c>
      <c r="T4551">
        <v>4</v>
      </c>
      <c r="U4551">
        <v>0.2</v>
      </c>
      <c r="V4551">
        <v>49.437599999999975</v>
      </c>
    </row>
    <row r="4552" spans="1:22" x14ac:dyDescent="0.3">
      <c r="A4552">
        <v>4551</v>
      </c>
      <c r="B4552" t="s">
        <v>7585</v>
      </c>
      <c r="C4552">
        <v>2014</v>
      </c>
      <c r="D4552">
        <v>41760</v>
      </c>
      <c r="E4552">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3">
      <c r="A4553">
        <v>4552</v>
      </c>
      <c r="B4553" t="s">
        <v>7588</v>
      </c>
      <c r="C4553">
        <v>2011</v>
      </c>
      <c r="D4553">
        <v>40737</v>
      </c>
      <c r="E4553">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4.3901999999999788</v>
      </c>
    </row>
    <row r="4554" spans="1:22" x14ac:dyDescent="0.3">
      <c r="A4554">
        <v>4553</v>
      </c>
      <c r="B4554" t="s">
        <v>7589</v>
      </c>
      <c r="C4554">
        <v>2011</v>
      </c>
      <c r="D4554">
        <v>40904</v>
      </c>
      <c r="E4554">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230.28000000000003</v>
      </c>
      <c r="T4554">
        <v>3</v>
      </c>
      <c r="U4554">
        <v>0.2</v>
      </c>
      <c r="V4554">
        <v>23.027999999999992</v>
      </c>
    </row>
    <row r="4555" spans="1:22" x14ac:dyDescent="0.3">
      <c r="A4555">
        <v>4554</v>
      </c>
      <c r="B4555" t="s">
        <v>7589</v>
      </c>
      <c r="C4555">
        <v>2011</v>
      </c>
      <c r="D4555">
        <v>40904</v>
      </c>
      <c r="E4555">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5.7779999999999987</v>
      </c>
    </row>
    <row r="4556" spans="1:22" x14ac:dyDescent="0.3">
      <c r="A4556">
        <v>4555</v>
      </c>
      <c r="B4556" t="s">
        <v>7590</v>
      </c>
      <c r="C4556">
        <v>2013</v>
      </c>
      <c r="D4556">
        <v>41332</v>
      </c>
      <c r="E4556">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56.820000000000007</v>
      </c>
      <c r="T4556">
        <v>3</v>
      </c>
      <c r="U4556">
        <v>0</v>
      </c>
      <c r="V4556">
        <v>28.410000000000004</v>
      </c>
    </row>
    <row r="4557" spans="1:22" x14ac:dyDescent="0.3">
      <c r="A4557">
        <v>4556</v>
      </c>
      <c r="B4557" t="s">
        <v>7592</v>
      </c>
      <c r="C4557">
        <v>2012</v>
      </c>
      <c r="D4557">
        <v>40991</v>
      </c>
      <c r="E4557">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14.201999999999998</v>
      </c>
    </row>
    <row r="4558" spans="1:22" x14ac:dyDescent="0.3">
      <c r="A4558">
        <v>4557</v>
      </c>
      <c r="B4558" t="s">
        <v>7592</v>
      </c>
      <c r="C4558">
        <v>2012</v>
      </c>
      <c r="D4558">
        <v>40991</v>
      </c>
      <c r="E4558">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0.5583999999999989</v>
      </c>
    </row>
    <row r="4559" spans="1:22" x14ac:dyDescent="0.3">
      <c r="A4559">
        <v>4558</v>
      </c>
      <c r="B4559" t="s">
        <v>7593</v>
      </c>
      <c r="C4559">
        <v>2014</v>
      </c>
      <c r="D4559">
        <v>41934</v>
      </c>
      <c r="E4559">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8.5590000000000011</v>
      </c>
      <c r="T4559">
        <v>1</v>
      </c>
      <c r="U4559">
        <v>0.7</v>
      </c>
      <c r="V4559">
        <v>-6.5618999999999996</v>
      </c>
    </row>
    <row r="4560" spans="1:22" x14ac:dyDescent="0.3">
      <c r="A4560">
        <v>4559</v>
      </c>
      <c r="B4560" t="s">
        <v>7594</v>
      </c>
      <c r="C4560">
        <v>2011</v>
      </c>
      <c r="D4560">
        <v>40908</v>
      </c>
      <c r="E4560">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49.568000000000005</v>
      </c>
      <c r="T4560">
        <v>2</v>
      </c>
      <c r="U4560">
        <v>0.2</v>
      </c>
      <c r="V4560">
        <v>17.968399999999995</v>
      </c>
    </row>
    <row r="4561" spans="1:22" x14ac:dyDescent="0.3">
      <c r="A4561">
        <v>4560</v>
      </c>
      <c r="B4561" t="s">
        <v>7595</v>
      </c>
      <c r="C4561">
        <v>2011</v>
      </c>
      <c r="D4561">
        <v>40668</v>
      </c>
      <c r="E456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-9.1335000000000122</v>
      </c>
    </row>
    <row r="4562" spans="1:22" x14ac:dyDescent="0.3">
      <c r="A4562">
        <v>4561</v>
      </c>
      <c r="B4562" t="s">
        <v>7596</v>
      </c>
      <c r="C4562">
        <v>2012</v>
      </c>
      <c r="D4562">
        <v>41247</v>
      </c>
      <c r="E4562">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3">
      <c r="A4563">
        <v>4562</v>
      </c>
      <c r="B4563" t="s">
        <v>7596</v>
      </c>
      <c r="C4563">
        <v>2012</v>
      </c>
      <c r="D4563">
        <v>41247</v>
      </c>
      <c r="E4563">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8.2763999999999953</v>
      </c>
    </row>
    <row r="4564" spans="1:22" x14ac:dyDescent="0.3">
      <c r="A4564">
        <v>4563</v>
      </c>
      <c r="B4564" t="s">
        <v>7596</v>
      </c>
      <c r="C4564">
        <v>2012</v>
      </c>
      <c r="D4564">
        <v>41247</v>
      </c>
      <c r="E4564">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3">
      <c r="A4565">
        <v>4564</v>
      </c>
      <c r="B4565" t="s">
        <v>7601</v>
      </c>
      <c r="C4565">
        <v>2014</v>
      </c>
      <c r="D4565">
        <v>41909</v>
      </c>
      <c r="E4565">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419.13599999999997</v>
      </c>
      <c r="T4565">
        <v>4</v>
      </c>
      <c r="U4565">
        <v>0.2</v>
      </c>
      <c r="V4565">
        <v>-57.631200000000035</v>
      </c>
    </row>
    <row r="4566" spans="1:22" x14ac:dyDescent="0.3">
      <c r="A4566">
        <v>4565</v>
      </c>
      <c r="B4566" t="s">
        <v>7602</v>
      </c>
      <c r="C4566">
        <v>2011</v>
      </c>
      <c r="D4566">
        <v>40886</v>
      </c>
      <c r="E4566">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100.70400000000001</v>
      </c>
      <c r="T4566">
        <v>6</v>
      </c>
      <c r="U4566">
        <v>0.2</v>
      </c>
      <c r="V4566">
        <v>-1.2588000000000008</v>
      </c>
    </row>
    <row r="4567" spans="1:22" x14ac:dyDescent="0.3">
      <c r="A4567">
        <v>4566</v>
      </c>
      <c r="B4567" t="s">
        <v>7603</v>
      </c>
      <c r="C4567">
        <v>2014</v>
      </c>
      <c r="D4567">
        <v>41977</v>
      </c>
      <c r="E4567">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4.5215999999999994</v>
      </c>
    </row>
    <row r="4568" spans="1:22" x14ac:dyDescent="0.3">
      <c r="A4568">
        <v>4567</v>
      </c>
      <c r="B4568" t="s">
        <v>7603</v>
      </c>
      <c r="C4568">
        <v>2014</v>
      </c>
      <c r="D4568">
        <v>41977</v>
      </c>
      <c r="E4568">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28.782000000000004</v>
      </c>
      <c r="T4568">
        <v>6</v>
      </c>
      <c r="U4568">
        <v>0.7</v>
      </c>
      <c r="V4568">
        <v>-21.1068</v>
      </c>
    </row>
    <row r="4569" spans="1:22" x14ac:dyDescent="0.3">
      <c r="A4569">
        <v>4568</v>
      </c>
      <c r="B4569" t="s">
        <v>7603</v>
      </c>
      <c r="C4569">
        <v>2014</v>
      </c>
      <c r="D4569">
        <v>41977</v>
      </c>
      <c r="E4569">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3">
      <c r="A4570">
        <v>4569</v>
      </c>
      <c r="B4570" t="s">
        <v>7604</v>
      </c>
      <c r="C4570">
        <v>2012</v>
      </c>
      <c r="D4570">
        <v>41221</v>
      </c>
      <c r="E4570">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10.475999999999999</v>
      </c>
      <c r="T4570">
        <v>6</v>
      </c>
      <c r="U4570">
        <v>0.8</v>
      </c>
      <c r="V4570">
        <v>-17.285400000000006</v>
      </c>
    </row>
    <row r="4571" spans="1:22" x14ac:dyDescent="0.3">
      <c r="A4571">
        <v>4570</v>
      </c>
      <c r="B4571" t="s">
        <v>7605</v>
      </c>
      <c r="C4571">
        <v>2011</v>
      </c>
      <c r="D4571">
        <v>40652</v>
      </c>
      <c r="E457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26.648999999999997</v>
      </c>
    </row>
    <row r="4572" spans="1:22" x14ac:dyDescent="0.3">
      <c r="A4572">
        <v>4571</v>
      </c>
      <c r="B4572" t="s">
        <v>7606</v>
      </c>
      <c r="C4572">
        <v>2012</v>
      </c>
      <c r="D4572">
        <v>41054</v>
      </c>
      <c r="E4572">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21.240000000000002</v>
      </c>
      <c r="T4572">
        <v>3</v>
      </c>
      <c r="U4572">
        <v>0</v>
      </c>
      <c r="V4572">
        <v>8.071200000000001</v>
      </c>
    </row>
    <row r="4573" spans="1:22" x14ac:dyDescent="0.3">
      <c r="A4573">
        <v>4572</v>
      </c>
      <c r="B4573" t="s">
        <v>7606</v>
      </c>
      <c r="C4573">
        <v>2012</v>
      </c>
      <c r="D4573">
        <v>41054</v>
      </c>
      <c r="E4573">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3">
      <c r="A4574">
        <v>4573</v>
      </c>
      <c r="B4574" t="s">
        <v>7607</v>
      </c>
      <c r="C4574">
        <v>2014</v>
      </c>
      <c r="D4574">
        <v>41838</v>
      </c>
      <c r="E4574">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479.98400000000004</v>
      </c>
      <c r="T4574">
        <v>2</v>
      </c>
      <c r="U4574">
        <v>0.2</v>
      </c>
      <c r="V4574">
        <v>89.996999999999986</v>
      </c>
    </row>
    <row r="4575" spans="1:22" x14ac:dyDescent="0.3">
      <c r="A4575">
        <v>4574</v>
      </c>
      <c r="B4575" t="s">
        <v>7608</v>
      </c>
      <c r="C4575">
        <v>2013</v>
      </c>
      <c r="D4575">
        <v>41621</v>
      </c>
      <c r="E4575">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184.22039999999998</v>
      </c>
    </row>
    <row r="4576" spans="1:22" x14ac:dyDescent="0.3">
      <c r="A4576">
        <v>4575</v>
      </c>
      <c r="B4576" t="s">
        <v>7608</v>
      </c>
      <c r="C4576">
        <v>2013</v>
      </c>
      <c r="D4576">
        <v>41621</v>
      </c>
      <c r="E4576">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8.7047999999999988</v>
      </c>
    </row>
    <row r="4577" spans="1:22" x14ac:dyDescent="0.3">
      <c r="A4577">
        <v>4576</v>
      </c>
      <c r="B4577" t="s">
        <v>7608</v>
      </c>
      <c r="C4577">
        <v>2013</v>
      </c>
      <c r="D4577">
        <v>41621</v>
      </c>
      <c r="E4577">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13.899999999999999</v>
      </c>
      <c r="T4577">
        <v>5</v>
      </c>
      <c r="U4577">
        <v>0</v>
      </c>
      <c r="V4577">
        <v>3.6139999999999994</v>
      </c>
    </row>
    <row r="4578" spans="1:22" x14ac:dyDescent="0.3">
      <c r="A4578">
        <v>4577</v>
      </c>
      <c r="B4578" t="s">
        <v>7608</v>
      </c>
      <c r="C4578">
        <v>2013</v>
      </c>
      <c r="D4578">
        <v>41621</v>
      </c>
      <c r="E4578">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3">
      <c r="A4579">
        <v>4578</v>
      </c>
      <c r="B4579" t="s">
        <v>7611</v>
      </c>
      <c r="C4579">
        <v>2011</v>
      </c>
      <c r="D4579">
        <v>40644</v>
      </c>
      <c r="E4579">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9.5840000000000014</v>
      </c>
      <c r="T4579">
        <v>1</v>
      </c>
      <c r="U4579">
        <v>0.2</v>
      </c>
      <c r="V4579">
        <v>3.3543999999999996</v>
      </c>
    </row>
    <row r="4580" spans="1:22" x14ac:dyDescent="0.3">
      <c r="A4580">
        <v>4579</v>
      </c>
      <c r="B4580" t="s">
        <v>7613</v>
      </c>
      <c r="C4580">
        <v>2012</v>
      </c>
      <c r="D4580">
        <v>41069</v>
      </c>
      <c r="E4580">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113.10000000000001</v>
      </c>
      <c r="T4580">
        <v>3</v>
      </c>
      <c r="U4580">
        <v>0</v>
      </c>
      <c r="V4580">
        <v>56.550000000000004</v>
      </c>
    </row>
    <row r="4581" spans="1:22" x14ac:dyDescent="0.3">
      <c r="A4581">
        <v>4580</v>
      </c>
      <c r="B4581" t="s">
        <v>7614</v>
      </c>
      <c r="C4581">
        <v>2011</v>
      </c>
      <c r="D4581">
        <v>40751</v>
      </c>
      <c r="E458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3">
      <c r="A4582">
        <v>4581</v>
      </c>
      <c r="B4582" t="s">
        <v>7617</v>
      </c>
      <c r="C4582">
        <v>2012</v>
      </c>
      <c r="D4582">
        <v>41121</v>
      </c>
      <c r="E4582">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239.70000000000002</v>
      </c>
      <c r="T4582">
        <v>6</v>
      </c>
      <c r="U4582">
        <v>0</v>
      </c>
      <c r="V4582">
        <v>105.46800000000002</v>
      </c>
    </row>
    <row r="4583" spans="1:22" x14ac:dyDescent="0.3">
      <c r="A4583">
        <v>4582</v>
      </c>
      <c r="B4583" t="s">
        <v>7619</v>
      </c>
      <c r="C4583">
        <v>2013</v>
      </c>
      <c r="D4583">
        <v>41537</v>
      </c>
      <c r="E4583">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3.8447999999999967</v>
      </c>
    </row>
    <row r="4584" spans="1:22" x14ac:dyDescent="0.3">
      <c r="A4584">
        <v>4583</v>
      </c>
      <c r="B4584" t="s">
        <v>7622</v>
      </c>
      <c r="C4584">
        <v>2013</v>
      </c>
      <c r="D4584">
        <v>41436</v>
      </c>
      <c r="E4584">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3">
      <c r="A4585">
        <v>4584</v>
      </c>
      <c r="B4585" t="s">
        <v>7623</v>
      </c>
      <c r="C4585">
        <v>2013</v>
      </c>
      <c r="D4585">
        <v>41513</v>
      </c>
      <c r="E4585">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3">
      <c r="A4586">
        <v>4585</v>
      </c>
      <c r="B4586" t="s">
        <v>7626</v>
      </c>
      <c r="C4586">
        <v>2014</v>
      </c>
      <c r="D4586">
        <v>41946</v>
      </c>
      <c r="E4586">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3">
      <c r="A4587">
        <v>4586</v>
      </c>
      <c r="B4587" t="s">
        <v>7626</v>
      </c>
      <c r="C4587">
        <v>2014</v>
      </c>
      <c r="D4587">
        <v>41946</v>
      </c>
      <c r="E4587">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3">
      <c r="A4588">
        <v>4587</v>
      </c>
      <c r="B4588" t="s">
        <v>7626</v>
      </c>
      <c r="C4588">
        <v>2014</v>
      </c>
      <c r="D4588">
        <v>41946</v>
      </c>
      <c r="E4588">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206.62319999999997</v>
      </c>
    </row>
    <row r="4589" spans="1:22" x14ac:dyDescent="0.3">
      <c r="A4589">
        <v>4588</v>
      </c>
      <c r="B4589" t="s">
        <v>7626</v>
      </c>
      <c r="C4589">
        <v>2014</v>
      </c>
      <c r="D4589">
        <v>41946</v>
      </c>
      <c r="E4589">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0.16740000000000022</v>
      </c>
    </row>
    <row r="4590" spans="1:22" x14ac:dyDescent="0.3">
      <c r="A4590">
        <v>4589</v>
      </c>
      <c r="B4590" t="s">
        <v>7626</v>
      </c>
      <c r="C4590">
        <v>2014</v>
      </c>
      <c r="D4590">
        <v>41946</v>
      </c>
      <c r="E4590">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10.508400000000002</v>
      </c>
    </row>
    <row r="4591" spans="1:22" x14ac:dyDescent="0.3">
      <c r="A4591">
        <v>4590</v>
      </c>
      <c r="B4591" t="s">
        <v>7626</v>
      </c>
      <c r="C4591">
        <v>2014</v>
      </c>
      <c r="D4591">
        <v>41946</v>
      </c>
      <c r="E459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452.55000000000007</v>
      </c>
      <c r="T4591">
        <v>7</v>
      </c>
      <c r="U4591">
        <v>0</v>
      </c>
      <c r="V4591">
        <v>22.627499999999962</v>
      </c>
    </row>
    <row r="4592" spans="1:22" x14ac:dyDescent="0.3">
      <c r="A4592">
        <v>4591</v>
      </c>
      <c r="B4592" t="s">
        <v>7632</v>
      </c>
      <c r="C4592">
        <v>2013</v>
      </c>
      <c r="D4592">
        <v>41635</v>
      </c>
      <c r="E4592">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4.9728000000000012</v>
      </c>
    </row>
    <row r="4593" spans="1:22" x14ac:dyDescent="0.3">
      <c r="A4593">
        <v>4592</v>
      </c>
      <c r="B4593" t="s">
        <v>7632</v>
      </c>
      <c r="C4593">
        <v>2013</v>
      </c>
      <c r="D4593">
        <v>41635</v>
      </c>
      <c r="E4593">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30.238400000000013</v>
      </c>
    </row>
    <row r="4594" spans="1:22" x14ac:dyDescent="0.3">
      <c r="A4594">
        <v>4593</v>
      </c>
      <c r="B4594" t="s">
        <v>7632</v>
      </c>
      <c r="C4594">
        <v>2013</v>
      </c>
      <c r="D4594">
        <v>41635</v>
      </c>
      <c r="E4594">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-5.4882000000000062</v>
      </c>
    </row>
    <row r="4595" spans="1:22" x14ac:dyDescent="0.3">
      <c r="A4595">
        <v>4594</v>
      </c>
      <c r="B4595" t="s">
        <v>7632</v>
      </c>
      <c r="C4595">
        <v>2013</v>
      </c>
      <c r="D4595">
        <v>41635</v>
      </c>
      <c r="E4595">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2.0540000000000003</v>
      </c>
    </row>
    <row r="4596" spans="1:22" x14ac:dyDescent="0.3">
      <c r="A4596">
        <v>4595</v>
      </c>
      <c r="B4596" t="s">
        <v>7632</v>
      </c>
      <c r="C4596">
        <v>2013</v>
      </c>
      <c r="D4596">
        <v>41635</v>
      </c>
      <c r="E4596">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33.851700000000051</v>
      </c>
    </row>
    <row r="4597" spans="1:22" x14ac:dyDescent="0.3">
      <c r="A4597">
        <v>4596</v>
      </c>
      <c r="B4597" t="s">
        <v>7632</v>
      </c>
      <c r="C4597">
        <v>2013</v>
      </c>
      <c r="D4597">
        <v>41635</v>
      </c>
      <c r="E4597">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15.111600000000001</v>
      </c>
    </row>
    <row r="4598" spans="1:22" x14ac:dyDescent="0.3">
      <c r="A4598">
        <v>4597</v>
      </c>
      <c r="B4598" t="s">
        <v>7635</v>
      </c>
      <c r="C4598">
        <v>2013</v>
      </c>
      <c r="D4598">
        <v>41614</v>
      </c>
      <c r="E4598">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3">
      <c r="A4599">
        <v>4598</v>
      </c>
      <c r="B4599" t="s">
        <v>7636</v>
      </c>
      <c r="C4599">
        <v>2014</v>
      </c>
      <c r="D4599">
        <v>41880</v>
      </c>
      <c r="E4599">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5.8887000000000009</v>
      </c>
    </row>
    <row r="4600" spans="1:22" x14ac:dyDescent="0.3">
      <c r="A4600">
        <v>4599</v>
      </c>
      <c r="B4600" t="s">
        <v>7636</v>
      </c>
      <c r="C4600">
        <v>2014</v>
      </c>
      <c r="D4600">
        <v>41880</v>
      </c>
      <c r="E4600">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26.563999999999997</v>
      </c>
    </row>
    <row r="4601" spans="1:22" x14ac:dyDescent="0.3">
      <c r="A4601">
        <v>4600</v>
      </c>
      <c r="B4601" t="s">
        <v>7637</v>
      </c>
      <c r="C4601">
        <v>2012</v>
      </c>
      <c r="D4601">
        <v>41106</v>
      </c>
      <c r="E460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43.784199999999984</v>
      </c>
    </row>
    <row r="4602" spans="1:22" x14ac:dyDescent="0.3">
      <c r="A4602">
        <v>4601</v>
      </c>
      <c r="B4602" t="s">
        <v>7637</v>
      </c>
      <c r="C4602">
        <v>2012</v>
      </c>
      <c r="D4602">
        <v>41106</v>
      </c>
      <c r="E4602">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63.134999999999991</v>
      </c>
    </row>
    <row r="4603" spans="1:22" x14ac:dyDescent="0.3">
      <c r="A4603">
        <v>4602</v>
      </c>
      <c r="B4603" t="s">
        <v>7637</v>
      </c>
      <c r="C4603">
        <v>2012</v>
      </c>
      <c r="D4603">
        <v>41106</v>
      </c>
      <c r="E4603">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3">
      <c r="A4604">
        <v>4603</v>
      </c>
      <c r="B4604" t="s">
        <v>7638</v>
      </c>
      <c r="C4604">
        <v>2012</v>
      </c>
      <c r="D4604">
        <v>41055</v>
      </c>
      <c r="E4604">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18.272000000000002</v>
      </c>
      <c r="T4604">
        <v>1</v>
      </c>
      <c r="U4604">
        <v>0.2</v>
      </c>
      <c r="V4604">
        <v>5.9383999999999988</v>
      </c>
    </row>
    <row r="4605" spans="1:22" x14ac:dyDescent="0.3">
      <c r="A4605">
        <v>4604</v>
      </c>
      <c r="B4605" t="s">
        <v>7638</v>
      </c>
      <c r="C4605">
        <v>2012</v>
      </c>
      <c r="D4605">
        <v>41055</v>
      </c>
      <c r="E4605">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53.804799999999986</v>
      </c>
    </row>
    <row r="4606" spans="1:22" x14ac:dyDescent="0.3">
      <c r="A4606">
        <v>4605</v>
      </c>
      <c r="B4606" t="s">
        <v>7638</v>
      </c>
      <c r="C4606">
        <v>2012</v>
      </c>
      <c r="D4606">
        <v>41055</v>
      </c>
      <c r="E4606">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3">
      <c r="A4607">
        <v>4606</v>
      </c>
      <c r="B4607" t="s">
        <v>7638</v>
      </c>
      <c r="C4607">
        <v>2012</v>
      </c>
      <c r="D4607">
        <v>41055</v>
      </c>
      <c r="E4607">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167.94400000000002</v>
      </c>
      <c r="T4607">
        <v>7</v>
      </c>
      <c r="U4607">
        <v>0.2</v>
      </c>
      <c r="V4607">
        <v>50.383200000000016</v>
      </c>
    </row>
    <row r="4608" spans="1:22" x14ac:dyDescent="0.3">
      <c r="A4608">
        <v>4607</v>
      </c>
      <c r="B4608" t="s">
        <v>7641</v>
      </c>
      <c r="C4608">
        <v>2012</v>
      </c>
      <c r="D4608">
        <v>41057</v>
      </c>
      <c r="E4608">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3">
      <c r="A4609">
        <v>4608</v>
      </c>
      <c r="B4609" t="s">
        <v>7641</v>
      </c>
      <c r="C4609">
        <v>2012</v>
      </c>
      <c r="D4609">
        <v>41057</v>
      </c>
      <c r="E4609">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160.62299999999993</v>
      </c>
    </row>
    <row r="4610" spans="1:22" x14ac:dyDescent="0.3">
      <c r="A4610">
        <v>4609</v>
      </c>
      <c r="B4610" t="s">
        <v>7641</v>
      </c>
      <c r="C4610">
        <v>2012</v>
      </c>
      <c r="D4610">
        <v>41057</v>
      </c>
      <c r="E4610">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2.0573999999999995</v>
      </c>
    </row>
    <row r="4611" spans="1:22" x14ac:dyDescent="0.3">
      <c r="A4611">
        <v>4610</v>
      </c>
      <c r="B4611" t="s">
        <v>7641</v>
      </c>
      <c r="C4611">
        <v>2012</v>
      </c>
      <c r="D4611">
        <v>41057</v>
      </c>
      <c r="E461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21.772800000000004</v>
      </c>
    </row>
    <row r="4612" spans="1:22" x14ac:dyDescent="0.3">
      <c r="A4612">
        <v>4611</v>
      </c>
      <c r="B4612" t="s">
        <v>7642</v>
      </c>
      <c r="C4612">
        <v>2014</v>
      </c>
      <c r="D4612">
        <v>41953</v>
      </c>
      <c r="E4612">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3">
      <c r="A4613">
        <v>4612</v>
      </c>
      <c r="B4613" t="s">
        <v>7643</v>
      </c>
      <c r="C4613">
        <v>2013</v>
      </c>
      <c r="D4613">
        <v>41298</v>
      </c>
      <c r="E4613">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3">
      <c r="A4614">
        <v>4613</v>
      </c>
      <c r="B4614" t="s">
        <v>7644</v>
      </c>
      <c r="C4614">
        <v>2014</v>
      </c>
      <c r="D4614">
        <v>41640</v>
      </c>
      <c r="E4614">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3.571200000000001</v>
      </c>
    </row>
    <row r="4615" spans="1:22" x14ac:dyDescent="0.3">
      <c r="A4615">
        <v>4614</v>
      </c>
      <c r="B4615" t="s">
        <v>7644</v>
      </c>
      <c r="C4615">
        <v>2014</v>
      </c>
      <c r="D4615">
        <v>41640</v>
      </c>
      <c r="E4615">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23.480000000000004</v>
      </c>
      <c r="T4615">
        <v>5</v>
      </c>
      <c r="U4615">
        <v>0.2</v>
      </c>
      <c r="V4615">
        <v>8.218</v>
      </c>
    </row>
    <row r="4616" spans="1:22" x14ac:dyDescent="0.3">
      <c r="A4616">
        <v>4615</v>
      </c>
      <c r="B4616" t="s">
        <v>7645</v>
      </c>
      <c r="C4616">
        <v>2013</v>
      </c>
      <c r="D4616">
        <v>41523</v>
      </c>
      <c r="E4616">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62.789999999999992</v>
      </c>
      <c r="T4616">
        <v>3</v>
      </c>
      <c r="U4616">
        <v>0.8</v>
      </c>
      <c r="V4616">
        <v>-166.39350000000002</v>
      </c>
    </row>
    <row r="4617" spans="1:22" x14ac:dyDescent="0.3">
      <c r="A4617">
        <v>4616</v>
      </c>
      <c r="B4617" t="s">
        <v>7645</v>
      </c>
      <c r="C4617">
        <v>2013</v>
      </c>
      <c r="D4617">
        <v>41523</v>
      </c>
      <c r="E4617">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4.2659999999999973</v>
      </c>
    </row>
    <row r="4618" spans="1:22" x14ac:dyDescent="0.3">
      <c r="A4618">
        <v>4617</v>
      </c>
      <c r="B4618" t="s">
        <v>7646</v>
      </c>
      <c r="C4618">
        <v>2012</v>
      </c>
      <c r="D4618">
        <v>41156</v>
      </c>
      <c r="E4618">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6.7188000000000088</v>
      </c>
    </row>
    <row r="4619" spans="1:22" x14ac:dyDescent="0.3">
      <c r="A4619">
        <v>4618</v>
      </c>
      <c r="B4619" t="s">
        <v>7647</v>
      </c>
      <c r="C4619">
        <v>2012</v>
      </c>
      <c r="D4619">
        <v>41173</v>
      </c>
      <c r="E4619">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147.47500000000002</v>
      </c>
    </row>
    <row r="4620" spans="1:22" x14ac:dyDescent="0.3">
      <c r="A4620">
        <v>4619</v>
      </c>
      <c r="B4620" t="s">
        <v>7647</v>
      </c>
      <c r="C4620">
        <v>2012</v>
      </c>
      <c r="D4620">
        <v>41173</v>
      </c>
      <c r="E4620">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542.93999999999994</v>
      </c>
      <c r="T4620">
        <v>3</v>
      </c>
      <c r="U4620">
        <v>0</v>
      </c>
      <c r="V4620">
        <v>141.1644</v>
      </c>
    </row>
    <row r="4621" spans="1:22" x14ac:dyDescent="0.3">
      <c r="A4621">
        <v>4620</v>
      </c>
      <c r="B4621" t="s">
        <v>7648</v>
      </c>
      <c r="C4621">
        <v>2014</v>
      </c>
      <c r="D4621">
        <v>41998</v>
      </c>
      <c r="E462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1007.9831999999999</v>
      </c>
    </row>
    <row r="4622" spans="1:22" x14ac:dyDescent="0.3">
      <c r="A4622">
        <v>4621</v>
      </c>
      <c r="B4622" t="s">
        <v>7648</v>
      </c>
      <c r="C4622">
        <v>2014</v>
      </c>
      <c r="D4622">
        <v>41998</v>
      </c>
      <c r="E4622">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90.480000000000018</v>
      </c>
      <c r="T4622">
        <v>3</v>
      </c>
      <c r="U4622">
        <v>0.2</v>
      </c>
      <c r="V4622">
        <v>33.93</v>
      </c>
    </row>
    <row r="4623" spans="1:22" x14ac:dyDescent="0.3">
      <c r="A4623">
        <v>4622</v>
      </c>
      <c r="B4623" t="s">
        <v>7649</v>
      </c>
      <c r="C4623">
        <v>2012</v>
      </c>
      <c r="D4623">
        <v>41187</v>
      </c>
      <c r="E4623">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21.714000000000002</v>
      </c>
    </row>
    <row r="4624" spans="1:22" x14ac:dyDescent="0.3">
      <c r="A4624">
        <v>4623</v>
      </c>
      <c r="B4624" t="s">
        <v>7650</v>
      </c>
      <c r="C4624">
        <v>2014</v>
      </c>
      <c r="D4624">
        <v>41892</v>
      </c>
      <c r="E4624">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-1.9872000000000005</v>
      </c>
    </row>
    <row r="4625" spans="1:22" x14ac:dyDescent="0.3">
      <c r="A4625">
        <v>4624</v>
      </c>
      <c r="B4625" t="s">
        <v>7650</v>
      </c>
      <c r="C4625">
        <v>2014</v>
      </c>
      <c r="D4625">
        <v>41892</v>
      </c>
      <c r="E4625">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62.137599999999992</v>
      </c>
    </row>
    <row r="4626" spans="1:22" x14ac:dyDescent="0.3">
      <c r="A4626">
        <v>4625</v>
      </c>
      <c r="B4626" t="s">
        <v>7650</v>
      </c>
      <c r="C4626">
        <v>2014</v>
      </c>
      <c r="D4626">
        <v>41892</v>
      </c>
      <c r="E4626">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-3.2309999999999945</v>
      </c>
    </row>
    <row r="4627" spans="1:22" x14ac:dyDescent="0.3">
      <c r="A4627">
        <v>4626</v>
      </c>
      <c r="B4627" t="s">
        <v>7650</v>
      </c>
      <c r="C4627">
        <v>2014</v>
      </c>
      <c r="D4627">
        <v>41892</v>
      </c>
      <c r="E4627">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4.240800000000001</v>
      </c>
    </row>
    <row r="4628" spans="1:22" x14ac:dyDescent="0.3">
      <c r="A4628">
        <v>4627</v>
      </c>
      <c r="B4628" t="s">
        <v>7651</v>
      </c>
      <c r="C4628">
        <v>2013</v>
      </c>
      <c r="D4628">
        <v>41592</v>
      </c>
      <c r="E4628">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20.163000000000004</v>
      </c>
    </row>
    <row r="4629" spans="1:22" x14ac:dyDescent="0.3">
      <c r="A4629">
        <v>4628</v>
      </c>
      <c r="B4629" t="s">
        <v>7651</v>
      </c>
      <c r="C4629">
        <v>2013</v>
      </c>
      <c r="D4629">
        <v>41592</v>
      </c>
      <c r="E4629">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3">
      <c r="A4630">
        <v>4629</v>
      </c>
      <c r="B4630" t="s">
        <v>7651</v>
      </c>
      <c r="C4630">
        <v>2013</v>
      </c>
      <c r="D4630">
        <v>41592</v>
      </c>
      <c r="E4630">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39.410000000000011</v>
      </c>
    </row>
    <row r="4631" spans="1:22" x14ac:dyDescent="0.3">
      <c r="A4631">
        <v>4630</v>
      </c>
      <c r="B4631" t="s">
        <v>7651</v>
      </c>
      <c r="C4631">
        <v>2013</v>
      </c>
      <c r="D4631">
        <v>41592</v>
      </c>
      <c r="E463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9.8901000000000039</v>
      </c>
    </row>
    <row r="4632" spans="1:22" x14ac:dyDescent="0.3">
      <c r="A4632">
        <v>4631</v>
      </c>
      <c r="B4632" t="s">
        <v>7652</v>
      </c>
      <c r="C4632">
        <v>2012</v>
      </c>
      <c r="D4632">
        <v>41197</v>
      </c>
      <c r="E4632">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6.1704000000000008</v>
      </c>
    </row>
    <row r="4633" spans="1:22" x14ac:dyDescent="0.3">
      <c r="A4633">
        <v>4632</v>
      </c>
      <c r="B4633" t="s">
        <v>7655</v>
      </c>
      <c r="C4633">
        <v>2014</v>
      </c>
      <c r="D4633">
        <v>41855</v>
      </c>
      <c r="E4633">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3">
      <c r="A4634">
        <v>4633</v>
      </c>
      <c r="B4634" t="s">
        <v>7655</v>
      </c>
      <c r="C4634">
        <v>2014</v>
      </c>
      <c r="D4634">
        <v>41855</v>
      </c>
      <c r="E4634">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123.96000000000001</v>
      </c>
      <c r="T4634">
        <v>3</v>
      </c>
      <c r="U4634">
        <v>0</v>
      </c>
      <c r="V4634">
        <v>11.156400000000005</v>
      </c>
    </row>
    <row r="4635" spans="1:22" x14ac:dyDescent="0.3">
      <c r="A4635">
        <v>4634</v>
      </c>
      <c r="B4635" t="s">
        <v>7656</v>
      </c>
      <c r="C4635">
        <v>2012</v>
      </c>
      <c r="D4635">
        <v>41142</v>
      </c>
      <c r="E4635">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34.493999999999971</v>
      </c>
    </row>
    <row r="4636" spans="1:22" x14ac:dyDescent="0.3">
      <c r="A4636">
        <v>4635</v>
      </c>
      <c r="B4636" t="s">
        <v>7656</v>
      </c>
      <c r="C4636">
        <v>2012</v>
      </c>
      <c r="D4636">
        <v>41142</v>
      </c>
      <c r="E4636">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3.2391999999999967</v>
      </c>
    </row>
    <row r="4637" spans="1:22" x14ac:dyDescent="0.3">
      <c r="A4637">
        <v>4636</v>
      </c>
      <c r="B4637" t="s">
        <v>7659</v>
      </c>
      <c r="C4637">
        <v>2014</v>
      </c>
      <c r="D4637">
        <v>41711</v>
      </c>
      <c r="E4637">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9.7175999999999902</v>
      </c>
    </row>
    <row r="4638" spans="1:22" x14ac:dyDescent="0.3">
      <c r="A4638">
        <v>4637</v>
      </c>
      <c r="B4638" t="s">
        <v>7660</v>
      </c>
      <c r="C4638">
        <v>2014</v>
      </c>
      <c r="D4638">
        <v>41757</v>
      </c>
      <c r="E4638">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3">
      <c r="A4639">
        <v>4638</v>
      </c>
      <c r="B4639" t="s">
        <v>7660</v>
      </c>
      <c r="C4639">
        <v>2014</v>
      </c>
      <c r="D4639">
        <v>41757</v>
      </c>
      <c r="E4639">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3">
      <c r="A4640">
        <v>4639</v>
      </c>
      <c r="B4640" t="s">
        <v>7660</v>
      </c>
      <c r="C4640">
        <v>2014</v>
      </c>
      <c r="D4640">
        <v>41757</v>
      </c>
      <c r="E4640">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12.298000000000002</v>
      </c>
    </row>
    <row r="4641" spans="1:22" x14ac:dyDescent="0.3">
      <c r="A4641">
        <v>4640</v>
      </c>
      <c r="B4641" t="s">
        <v>7661</v>
      </c>
      <c r="C4641">
        <v>2013</v>
      </c>
      <c r="D4641">
        <v>41529</v>
      </c>
      <c r="E464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3">
      <c r="A4642">
        <v>4641</v>
      </c>
      <c r="B4642" t="s">
        <v>7661</v>
      </c>
      <c r="C4642">
        <v>2013</v>
      </c>
      <c r="D4642">
        <v>41529</v>
      </c>
      <c r="E4642">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3">
      <c r="A4643">
        <v>4642</v>
      </c>
      <c r="B4643" t="s">
        <v>7664</v>
      </c>
      <c r="C4643">
        <v>2014</v>
      </c>
      <c r="D4643">
        <v>41935</v>
      </c>
      <c r="E4643">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3.1680000000000006</v>
      </c>
      <c r="T4643">
        <v>4</v>
      </c>
      <c r="U4643">
        <v>0.7</v>
      </c>
      <c r="V4643">
        <v>-2.5343999999999998</v>
      </c>
    </row>
    <row r="4644" spans="1:22" x14ac:dyDescent="0.3">
      <c r="A4644">
        <v>4643</v>
      </c>
      <c r="B4644" t="s">
        <v>7664</v>
      </c>
      <c r="C4644">
        <v>2014</v>
      </c>
      <c r="D4644">
        <v>41935</v>
      </c>
      <c r="E4644">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-28.95679999999993</v>
      </c>
    </row>
    <row r="4645" spans="1:22" x14ac:dyDescent="0.3">
      <c r="A4645">
        <v>4644</v>
      </c>
      <c r="B4645" t="s">
        <v>7667</v>
      </c>
      <c r="C4645">
        <v>2012</v>
      </c>
      <c r="D4645">
        <v>41123</v>
      </c>
      <c r="E4645">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3">
      <c r="A4646">
        <v>4645</v>
      </c>
      <c r="B4646" t="s">
        <v>7667</v>
      </c>
      <c r="C4646">
        <v>2012</v>
      </c>
      <c r="D4646">
        <v>41123</v>
      </c>
      <c r="E4646">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41.880000000000024</v>
      </c>
    </row>
    <row r="4647" spans="1:22" x14ac:dyDescent="0.3">
      <c r="A4647">
        <v>4646</v>
      </c>
      <c r="B4647" t="s">
        <v>7668</v>
      </c>
      <c r="C4647">
        <v>2013</v>
      </c>
      <c r="D4647">
        <v>41499</v>
      </c>
      <c r="E4647">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-8.0980000000000167</v>
      </c>
    </row>
    <row r="4648" spans="1:22" x14ac:dyDescent="0.3">
      <c r="A4648">
        <v>4647</v>
      </c>
      <c r="B4648" t="s">
        <v>7669</v>
      </c>
      <c r="C4648">
        <v>2011</v>
      </c>
      <c r="D4648">
        <v>40693</v>
      </c>
      <c r="E4648">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13.620000000000001</v>
      </c>
      <c r="T4648">
        <v>3</v>
      </c>
      <c r="U4648">
        <v>0</v>
      </c>
      <c r="V4648">
        <v>6.1289999999999996</v>
      </c>
    </row>
    <row r="4649" spans="1:22" x14ac:dyDescent="0.3">
      <c r="A4649">
        <v>4648</v>
      </c>
      <c r="B4649" t="s">
        <v>7670</v>
      </c>
      <c r="C4649">
        <v>2013</v>
      </c>
      <c r="D4649">
        <v>41391</v>
      </c>
      <c r="E4649">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62.782199999999975</v>
      </c>
    </row>
    <row r="4650" spans="1:22" x14ac:dyDescent="0.3">
      <c r="A4650">
        <v>4649</v>
      </c>
      <c r="B4650" t="s">
        <v>7673</v>
      </c>
      <c r="C4650">
        <v>2014</v>
      </c>
      <c r="D4650">
        <v>41774</v>
      </c>
      <c r="E4650">
        <v>41779</v>
      </c>
      <c r="F4650" t="s">
        <v>50</v>
      </c>
      <c r="G4650" t="s">
        <v>135</v>
      </c>
      <c r="H4650" t="s">
        <v>136</v>
      </c>
      <c r="I4650" t="s">
        <v>41</v>
      </c>
      <c r="J4650" t="s">
        <v>27</v>
      </c>
      <c r="K4650" t="s">
        <v>95</v>
      </c>
      <c r="L4650" t="s">
        <v>96</v>
      </c>
      <c r="M4650">
        <v>98103</v>
      </c>
      <c r="N4650" t="s">
        <v>44</v>
      </c>
      <c r="O4650" t="s">
        <v>7674</v>
      </c>
      <c r="P4650" t="s">
        <v>46</v>
      </c>
      <c r="Q4650" t="s">
        <v>90</v>
      </c>
      <c r="R4650" t="s">
        <v>7675</v>
      </c>
      <c r="S4650">
        <v>440.18999999999994</v>
      </c>
      <c r="T4650">
        <v>9</v>
      </c>
      <c r="U4650">
        <v>0</v>
      </c>
      <c r="V4650">
        <v>206.88929999999996</v>
      </c>
    </row>
    <row r="4651" spans="1:22" x14ac:dyDescent="0.3">
      <c r="A4651">
        <v>4650</v>
      </c>
      <c r="B4651" t="s">
        <v>7673</v>
      </c>
      <c r="C4651">
        <v>2014</v>
      </c>
      <c r="D4651">
        <v>41774</v>
      </c>
      <c r="E465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1.9320000000000004</v>
      </c>
    </row>
    <row r="4652" spans="1:22" x14ac:dyDescent="0.3">
      <c r="A4652">
        <v>4651</v>
      </c>
      <c r="B4652" t="s">
        <v>7676</v>
      </c>
      <c r="C4652">
        <v>2014</v>
      </c>
      <c r="D4652">
        <v>41738</v>
      </c>
      <c r="E4652">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244.54999999999998</v>
      </c>
      <c r="T4652">
        <v>5</v>
      </c>
      <c r="U4652">
        <v>0</v>
      </c>
      <c r="V4652">
        <v>114.93849999999998</v>
      </c>
    </row>
    <row r="4653" spans="1:22" x14ac:dyDescent="0.3">
      <c r="A4653">
        <v>4652</v>
      </c>
      <c r="B4653" t="s">
        <v>7676</v>
      </c>
      <c r="C4653">
        <v>2014</v>
      </c>
      <c r="D4653">
        <v>41738</v>
      </c>
      <c r="E4653">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3">
      <c r="A4654">
        <v>4653</v>
      </c>
      <c r="B4654" t="s">
        <v>7677</v>
      </c>
      <c r="C4654">
        <v>2014</v>
      </c>
      <c r="D4654">
        <v>41688</v>
      </c>
      <c r="E4654">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5.7623999999999995</v>
      </c>
    </row>
    <row r="4655" spans="1:22" x14ac:dyDescent="0.3">
      <c r="A4655">
        <v>4654</v>
      </c>
      <c r="B4655" t="s">
        <v>7677</v>
      </c>
      <c r="C4655">
        <v>2014</v>
      </c>
      <c r="D4655">
        <v>41688</v>
      </c>
      <c r="E4655">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39.947999999999993</v>
      </c>
    </row>
    <row r="4656" spans="1:22" x14ac:dyDescent="0.3">
      <c r="A4656">
        <v>4655</v>
      </c>
      <c r="B4656" t="s">
        <v>7678</v>
      </c>
      <c r="C4656">
        <v>2014</v>
      </c>
      <c r="D4656">
        <v>41815</v>
      </c>
      <c r="E4656">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3">
      <c r="A4657">
        <v>4656</v>
      </c>
      <c r="B4657" t="s">
        <v>7679</v>
      </c>
      <c r="C4657">
        <v>2011</v>
      </c>
      <c r="D4657">
        <v>40668</v>
      </c>
      <c r="E4657">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45.248000000000005</v>
      </c>
      <c r="T4657">
        <v>2</v>
      </c>
      <c r="U4657">
        <v>0.2</v>
      </c>
      <c r="V4657">
        <v>3.9591999999999992</v>
      </c>
    </row>
    <row r="4658" spans="1:22" x14ac:dyDescent="0.3">
      <c r="A4658">
        <v>4657</v>
      </c>
      <c r="B4658" t="s">
        <v>7680</v>
      </c>
      <c r="C4658">
        <v>2012</v>
      </c>
      <c r="D4658">
        <v>41032</v>
      </c>
      <c r="E4658">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59.903999999999996</v>
      </c>
      <c r="T4658">
        <v>2</v>
      </c>
      <c r="U4658">
        <v>0.2</v>
      </c>
      <c r="V4658">
        <v>14.227200000000003</v>
      </c>
    </row>
    <row r="4659" spans="1:22" x14ac:dyDescent="0.3">
      <c r="A4659">
        <v>4658</v>
      </c>
      <c r="B4659" t="s">
        <v>7680</v>
      </c>
      <c r="C4659">
        <v>2012</v>
      </c>
      <c r="D4659">
        <v>41032</v>
      </c>
      <c r="E4659">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3">
      <c r="A4660">
        <v>4659</v>
      </c>
      <c r="B4660" t="s">
        <v>7680</v>
      </c>
      <c r="C4660">
        <v>2012</v>
      </c>
      <c r="D4660">
        <v>41032</v>
      </c>
      <c r="E4660">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7.9680000000000009</v>
      </c>
      <c r="T4660">
        <v>2</v>
      </c>
      <c r="U4660">
        <v>0.2</v>
      </c>
      <c r="V4660">
        <v>2.8884000000000007</v>
      </c>
    </row>
    <row r="4661" spans="1:22" x14ac:dyDescent="0.3">
      <c r="A4661">
        <v>4660</v>
      </c>
      <c r="B4661" t="s">
        <v>7680</v>
      </c>
      <c r="C4661">
        <v>2012</v>
      </c>
      <c r="D4661">
        <v>41032</v>
      </c>
      <c r="E466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2.0474999999999994</v>
      </c>
    </row>
    <row r="4662" spans="1:22" x14ac:dyDescent="0.3">
      <c r="A4662">
        <v>4661</v>
      </c>
      <c r="B4662" t="s">
        <v>7680</v>
      </c>
      <c r="C4662">
        <v>2012</v>
      </c>
      <c r="D4662">
        <v>41032</v>
      </c>
      <c r="E4662">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27.552000000000003</v>
      </c>
      <c r="T4662">
        <v>3</v>
      </c>
      <c r="U4662">
        <v>0.2</v>
      </c>
      <c r="V4662">
        <v>-0.3444000000000047</v>
      </c>
    </row>
    <row r="4663" spans="1:22" x14ac:dyDescent="0.3">
      <c r="A4663">
        <v>4662</v>
      </c>
      <c r="B4663" t="s">
        <v>7680</v>
      </c>
      <c r="C4663">
        <v>2012</v>
      </c>
      <c r="D4663">
        <v>41032</v>
      </c>
      <c r="E4663">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844.11599999999987</v>
      </c>
      <c r="T4663">
        <v>6</v>
      </c>
      <c r="U4663">
        <v>0.3</v>
      </c>
      <c r="V4663">
        <v>-36.176400000000001</v>
      </c>
    </row>
    <row r="4664" spans="1:22" x14ac:dyDescent="0.3">
      <c r="A4664">
        <v>4663</v>
      </c>
      <c r="B4664" t="s">
        <v>7680</v>
      </c>
      <c r="C4664">
        <v>2012</v>
      </c>
      <c r="D4664">
        <v>41032</v>
      </c>
      <c r="E4664">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76.75200000000001</v>
      </c>
      <c r="T4664">
        <v>3</v>
      </c>
      <c r="U4664">
        <v>0.2</v>
      </c>
      <c r="V4664">
        <v>-9.5940000000000012</v>
      </c>
    </row>
    <row r="4665" spans="1:22" x14ac:dyDescent="0.3">
      <c r="A4665">
        <v>4664</v>
      </c>
      <c r="B4665" t="s">
        <v>7683</v>
      </c>
      <c r="C4665">
        <v>2013</v>
      </c>
      <c r="D4665">
        <v>41536</v>
      </c>
      <c r="E4665">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1.0499999999999998</v>
      </c>
    </row>
    <row r="4666" spans="1:22" x14ac:dyDescent="0.3">
      <c r="A4666">
        <v>4665</v>
      </c>
      <c r="B4666" t="s">
        <v>7684</v>
      </c>
      <c r="C4666">
        <v>2013</v>
      </c>
      <c r="D4666">
        <v>41540</v>
      </c>
      <c r="E4666">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-6.0047999999999977</v>
      </c>
    </row>
    <row r="4667" spans="1:22" x14ac:dyDescent="0.3">
      <c r="A4667">
        <v>4666</v>
      </c>
      <c r="B4667" t="s">
        <v>7684</v>
      </c>
      <c r="C4667">
        <v>2013</v>
      </c>
      <c r="D4667">
        <v>41540</v>
      </c>
      <c r="E4667">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3">
      <c r="A4668">
        <v>4667</v>
      </c>
      <c r="B4668" t="s">
        <v>7685</v>
      </c>
      <c r="C4668">
        <v>2013</v>
      </c>
      <c r="D4668">
        <v>41284</v>
      </c>
      <c r="E4668">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34.365600000000008</v>
      </c>
    </row>
    <row r="4669" spans="1:22" x14ac:dyDescent="0.3">
      <c r="A4669">
        <v>4668</v>
      </c>
      <c r="B4669" t="s">
        <v>7685</v>
      </c>
      <c r="C4669">
        <v>2013</v>
      </c>
      <c r="D4669">
        <v>41284</v>
      </c>
      <c r="E4669">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13.296199999999999</v>
      </c>
    </row>
    <row r="4670" spans="1:22" x14ac:dyDescent="0.3">
      <c r="A4670">
        <v>4669</v>
      </c>
      <c r="B4670" t="s">
        <v>7686</v>
      </c>
      <c r="C4670">
        <v>2014</v>
      </c>
      <c r="D4670">
        <v>41766</v>
      </c>
      <c r="E4670">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11.059999999999999</v>
      </c>
      <c r="T4670">
        <v>10</v>
      </c>
      <c r="U4670">
        <v>0.8</v>
      </c>
      <c r="V4670">
        <v>-18.802</v>
      </c>
    </row>
    <row r="4671" spans="1:22" x14ac:dyDescent="0.3">
      <c r="A4671">
        <v>4670</v>
      </c>
      <c r="B4671" t="s">
        <v>7686</v>
      </c>
      <c r="C4671">
        <v>2014</v>
      </c>
      <c r="D4671">
        <v>41766</v>
      </c>
      <c r="E467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-119.19180000000006</v>
      </c>
    </row>
    <row r="4672" spans="1:22" x14ac:dyDescent="0.3">
      <c r="A4672">
        <v>4671</v>
      </c>
      <c r="B4672" t="s">
        <v>7686</v>
      </c>
      <c r="C4672">
        <v>2014</v>
      </c>
      <c r="D4672">
        <v>41766</v>
      </c>
      <c r="E4672">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772.68000000000006</v>
      </c>
      <c r="T4672">
        <v>5</v>
      </c>
      <c r="U4672">
        <v>0.2</v>
      </c>
      <c r="V4672">
        <v>-57.950999999999993</v>
      </c>
    </row>
    <row r="4673" spans="1:22" x14ac:dyDescent="0.3">
      <c r="A4673">
        <v>4672</v>
      </c>
      <c r="B4673" t="s">
        <v>7687</v>
      </c>
      <c r="C4673">
        <v>2013</v>
      </c>
      <c r="D4673">
        <v>41487</v>
      </c>
      <c r="E4673">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283.14000000000004</v>
      </c>
      <c r="T4673">
        <v>4</v>
      </c>
      <c r="U4673">
        <v>0.1</v>
      </c>
      <c r="V4673">
        <v>72.357999999999976</v>
      </c>
    </row>
    <row r="4674" spans="1:22" x14ac:dyDescent="0.3">
      <c r="A4674">
        <v>4673</v>
      </c>
      <c r="B4674" t="s">
        <v>7687</v>
      </c>
      <c r="C4674">
        <v>2013</v>
      </c>
      <c r="D4674">
        <v>41487</v>
      </c>
      <c r="E4674">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3">
      <c r="A4675">
        <v>4674</v>
      </c>
      <c r="B4675" t="s">
        <v>7687</v>
      </c>
      <c r="C4675">
        <v>2013</v>
      </c>
      <c r="D4675">
        <v>41487</v>
      </c>
      <c r="E4675">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3">
      <c r="A4676">
        <v>4675</v>
      </c>
      <c r="B4676" t="s">
        <v>7687</v>
      </c>
      <c r="C4676">
        <v>2013</v>
      </c>
      <c r="D4676">
        <v>41487</v>
      </c>
      <c r="E4676">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30.023400000000009</v>
      </c>
    </row>
    <row r="4677" spans="1:22" x14ac:dyDescent="0.3">
      <c r="A4677">
        <v>4676</v>
      </c>
      <c r="B4677" t="s">
        <v>7688</v>
      </c>
      <c r="C4677">
        <v>2014</v>
      </c>
      <c r="D4677">
        <v>41726</v>
      </c>
      <c r="E4677">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15.008000000000003</v>
      </c>
      <c r="T4677">
        <v>2</v>
      </c>
      <c r="U4677">
        <v>0.2</v>
      </c>
      <c r="V4677">
        <v>1.5007999999999999</v>
      </c>
    </row>
    <row r="4678" spans="1:22" x14ac:dyDescent="0.3">
      <c r="A4678">
        <v>4677</v>
      </c>
      <c r="B4678" t="s">
        <v>7689</v>
      </c>
      <c r="C4678">
        <v>2011</v>
      </c>
      <c r="D4678">
        <v>40616</v>
      </c>
      <c r="E4678">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3">
      <c r="A4679">
        <v>4678</v>
      </c>
      <c r="B4679" t="s">
        <v>7689</v>
      </c>
      <c r="C4679">
        <v>2011</v>
      </c>
      <c r="D4679">
        <v>40616</v>
      </c>
      <c r="E4679">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3.2391999999999967</v>
      </c>
    </row>
    <row r="4680" spans="1:22" x14ac:dyDescent="0.3">
      <c r="A4680">
        <v>4679</v>
      </c>
      <c r="B4680" t="s">
        <v>7689</v>
      </c>
      <c r="C4680">
        <v>2011</v>
      </c>
      <c r="D4680">
        <v>40616</v>
      </c>
      <c r="E4680">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82.800000000000011</v>
      </c>
      <c r="T4680">
        <v>12</v>
      </c>
      <c r="U4680">
        <v>0</v>
      </c>
      <c r="V4680">
        <v>6.6239999999999952</v>
      </c>
    </row>
    <row r="4681" spans="1:22" x14ac:dyDescent="0.3">
      <c r="A4681">
        <v>4680</v>
      </c>
      <c r="B4681" t="s">
        <v>7689</v>
      </c>
      <c r="C4681">
        <v>2011</v>
      </c>
      <c r="D4681">
        <v>40616</v>
      </c>
      <c r="E468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5.7672000000000008</v>
      </c>
    </row>
    <row r="4682" spans="1:22" x14ac:dyDescent="0.3">
      <c r="A4682">
        <v>4681</v>
      </c>
      <c r="B4682" t="s">
        <v>7689</v>
      </c>
      <c r="C4682">
        <v>2011</v>
      </c>
      <c r="D4682">
        <v>40616</v>
      </c>
      <c r="E4682">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20.165599999999998</v>
      </c>
    </row>
    <row r="4683" spans="1:22" x14ac:dyDescent="0.3">
      <c r="A4683">
        <v>4682</v>
      </c>
      <c r="B4683" t="s">
        <v>7693</v>
      </c>
      <c r="C4683">
        <v>2013</v>
      </c>
      <c r="D4683">
        <v>41470</v>
      </c>
      <c r="E4683">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13.324499999999999</v>
      </c>
    </row>
    <row r="4684" spans="1:22" x14ac:dyDescent="0.3">
      <c r="A4684">
        <v>4683</v>
      </c>
      <c r="B4684" t="s">
        <v>7694</v>
      </c>
      <c r="C4684">
        <v>2013</v>
      </c>
      <c r="D4684">
        <v>41610</v>
      </c>
      <c r="E4684">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3">
      <c r="A4685">
        <v>4684</v>
      </c>
      <c r="B4685" t="s">
        <v>7695</v>
      </c>
      <c r="C4685">
        <v>2013</v>
      </c>
      <c r="D4685">
        <v>41516</v>
      </c>
      <c r="E4685">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-56.448000000000008</v>
      </c>
    </row>
    <row r="4686" spans="1:22" x14ac:dyDescent="0.3">
      <c r="A4686">
        <v>4685</v>
      </c>
      <c r="B4686" t="s">
        <v>7695</v>
      </c>
      <c r="C4686">
        <v>2013</v>
      </c>
      <c r="D4686">
        <v>41516</v>
      </c>
      <c r="E4686">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3">
      <c r="A4687">
        <v>4686</v>
      </c>
      <c r="B4687" t="s">
        <v>7695</v>
      </c>
      <c r="C4687">
        <v>2013</v>
      </c>
      <c r="D4687">
        <v>41516</v>
      </c>
      <c r="E4687">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-2.7887999999999993</v>
      </c>
    </row>
    <row r="4688" spans="1:22" x14ac:dyDescent="0.3">
      <c r="A4688">
        <v>4687</v>
      </c>
      <c r="B4688" t="s">
        <v>7695</v>
      </c>
      <c r="C4688">
        <v>2013</v>
      </c>
      <c r="D4688">
        <v>41516</v>
      </c>
      <c r="E4688">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-2.3813999999999993</v>
      </c>
    </row>
    <row r="4689" spans="1:22" x14ac:dyDescent="0.3">
      <c r="A4689">
        <v>4688</v>
      </c>
      <c r="B4689" t="s">
        <v>7696</v>
      </c>
      <c r="C4689">
        <v>2013</v>
      </c>
      <c r="D4689">
        <v>41450</v>
      </c>
      <c r="E4689">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123.45480000000005</v>
      </c>
    </row>
    <row r="4690" spans="1:22" x14ac:dyDescent="0.3">
      <c r="A4690">
        <v>4689</v>
      </c>
      <c r="B4690" t="s">
        <v>7699</v>
      </c>
      <c r="C4690">
        <v>2014</v>
      </c>
      <c r="D4690">
        <v>41729</v>
      </c>
      <c r="E4690">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5.7150000000000016</v>
      </c>
      <c r="T4690">
        <v>5</v>
      </c>
      <c r="U4690">
        <v>0.7</v>
      </c>
      <c r="V4690">
        <v>-4.7625000000000011</v>
      </c>
    </row>
    <row r="4691" spans="1:22" x14ac:dyDescent="0.3">
      <c r="A4691">
        <v>4690</v>
      </c>
      <c r="B4691" t="s">
        <v>7700</v>
      </c>
      <c r="C4691">
        <v>2011</v>
      </c>
      <c r="D4691">
        <v>40897</v>
      </c>
      <c r="E469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51.967999999999996</v>
      </c>
      <c r="T4691">
        <v>2</v>
      </c>
      <c r="U4691">
        <v>0.2</v>
      </c>
      <c r="V4691">
        <v>10.393599999999998</v>
      </c>
    </row>
    <row r="4692" spans="1:22" x14ac:dyDescent="0.3">
      <c r="A4692">
        <v>4691</v>
      </c>
      <c r="B4692" t="s">
        <v>7700</v>
      </c>
      <c r="C4692">
        <v>2011</v>
      </c>
      <c r="D4692">
        <v>40897</v>
      </c>
      <c r="E4692">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21.592800000000011</v>
      </c>
    </row>
    <row r="4693" spans="1:22" x14ac:dyDescent="0.3">
      <c r="A4693">
        <v>4692</v>
      </c>
      <c r="B4693" t="s">
        <v>7700</v>
      </c>
      <c r="C4693">
        <v>2011</v>
      </c>
      <c r="D4693">
        <v>40897</v>
      </c>
      <c r="E4693">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242.35200000000003</v>
      </c>
      <c r="T4693">
        <v>3</v>
      </c>
      <c r="U4693">
        <v>0.2</v>
      </c>
      <c r="V4693">
        <v>-42.411600000000035</v>
      </c>
    </row>
    <row r="4694" spans="1:22" x14ac:dyDescent="0.3">
      <c r="A4694">
        <v>4693</v>
      </c>
      <c r="B4694" t="s">
        <v>7700</v>
      </c>
      <c r="C4694">
        <v>2011</v>
      </c>
      <c r="D4694">
        <v>40897</v>
      </c>
      <c r="E4694">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221.92000000000002</v>
      </c>
      <c r="T4694">
        <v>5</v>
      </c>
      <c r="U4694">
        <v>0.2</v>
      </c>
      <c r="V4694">
        <v>77.671999999999983</v>
      </c>
    </row>
    <row r="4695" spans="1:22" x14ac:dyDescent="0.3">
      <c r="A4695">
        <v>4694</v>
      </c>
      <c r="B4695" t="s">
        <v>7700</v>
      </c>
      <c r="C4695">
        <v>2011</v>
      </c>
      <c r="D4695">
        <v>40897</v>
      </c>
      <c r="E4695">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2.6399999999999997</v>
      </c>
    </row>
    <row r="4696" spans="1:22" x14ac:dyDescent="0.3">
      <c r="A4696">
        <v>4695</v>
      </c>
      <c r="B4696" t="s">
        <v>7701</v>
      </c>
      <c r="C4696">
        <v>2012</v>
      </c>
      <c r="D4696">
        <v>41260</v>
      </c>
      <c r="E4696">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3">
      <c r="A4697">
        <v>4696</v>
      </c>
      <c r="B4697" t="s">
        <v>7701</v>
      </c>
      <c r="C4697">
        <v>2012</v>
      </c>
      <c r="D4697">
        <v>41260</v>
      </c>
      <c r="E4697">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48.470400000000012</v>
      </c>
    </row>
    <row r="4698" spans="1:22" x14ac:dyDescent="0.3">
      <c r="A4698">
        <v>4697</v>
      </c>
      <c r="B4698" t="s">
        <v>7701</v>
      </c>
      <c r="C4698">
        <v>2012</v>
      </c>
      <c r="D4698">
        <v>41260</v>
      </c>
      <c r="E4698">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38.437200000000004</v>
      </c>
    </row>
    <row r="4699" spans="1:22" x14ac:dyDescent="0.3">
      <c r="A4699">
        <v>4698</v>
      </c>
      <c r="B4699" t="s">
        <v>7701</v>
      </c>
      <c r="C4699">
        <v>2012</v>
      </c>
      <c r="D4699">
        <v>41260</v>
      </c>
      <c r="E4699">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136.66500000000002</v>
      </c>
    </row>
    <row r="4700" spans="1:22" x14ac:dyDescent="0.3">
      <c r="A4700">
        <v>4699</v>
      </c>
      <c r="B4700" t="s">
        <v>7701</v>
      </c>
      <c r="C4700">
        <v>2012</v>
      </c>
      <c r="D4700">
        <v>41260</v>
      </c>
      <c r="E4700">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14.849099999999979</v>
      </c>
    </row>
    <row r="4701" spans="1:22" x14ac:dyDescent="0.3">
      <c r="A4701">
        <v>4700</v>
      </c>
      <c r="B4701" t="s">
        <v>7702</v>
      </c>
      <c r="C4701">
        <v>2014</v>
      </c>
      <c r="D4701">
        <v>41771</v>
      </c>
      <c r="E470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0.59039999999999915</v>
      </c>
    </row>
    <row r="4702" spans="1:22" x14ac:dyDescent="0.3">
      <c r="A4702">
        <v>4701</v>
      </c>
      <c r="B4702" t="s">
        <v>7702</v>
      </c>
      <c r="C4702">
        <v>2014</v>
      </c>
      <c r="D4702">
        <v>41771</v>
      </c>
      <c r="E4702">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-14.883200000000002</v>
      </c>
    </row>
    <row r="4703" spans="1:22" x14ac:dyDescent="0.3">
      <c r="A4703">
        <v>4702</v>
      </c>
      <c r="B4703" t="s">
        <v>7702</v>
      </c>
      <c r="C4703">
        <v>2014</v>
      </c>
      <c r="D4703">
        <v>41771</v>
      </c>
      <c r="E4703">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6.8480000000000008</v>
      </c>
      <c r="T4703">
        <v>2</v>
      </c>
      <c r="U4703">
        <v>0.2</v>
      </c>
      <c r="V4703">
        <v>2.1399999999999992</v>
      </c>
    </row>
    <row r="4704" spans="1:22" x14ac:dyDescent="0.3">
      <c r="A4704">
        <v>4703</v>
      </c>
      <c r="B4704" t="s">
        <v>7702</v>
      </c>
      <c r="C4704">
        <v>2014</v>
      </c>
      <c r="D4704">
        <v>41771</v>
      </c>
      <c r="E4704">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7.9959999999999996</v>
      </c>
      <c r="T4704">
        <v>1</v>
      </c>
      <c r="U4704">
        <v>0.6</v>
      </c>
      <c r="V4704">
        <v>-6.9964999999999993</v>
      </c>
    </row>
    <row r="4705" spans="1:22" x14ac:dyDescent="0.3">
      <c r="A4705">
        <v>4704</v>
      </c>
      <c r="B4705" t="s">
        <v>7703</v>
      </c>
      <c r="C4705">
        <v>2013</v>
      </c>
      <c r="D4705">
        <v>41450</v>
      </c>
      <c r="E4705">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8.711999999999998</v>
      </c>
      <c r="T4705">
        <v>2</v>
      </c>
      <c r="U4705">
        <v>0.8</v>
      </c>
      <c r="V4705">
        <v>-19.602000000000007</v>
      </c>
    </row>
    <row r="4706" spans="1:22" x14ac:dyDescent="0.3">
      <c r="A4706">
        <v>4705</v>
      </c>
      <c r="B4706" t="s">
        <v>7704</v>
      </c>
      <c r="C4706">
        <v>2013</v>
      </c>
      <c r="D4706">
        <v>41412</v>
      </c>
      <c r="E4706">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18.899299999999997</v>
      </c>
    </row>
    <row r="4707" spans="1:22" x14ac:dyDescent="0.3">
      <c r="A4707">
        <v>4706</v>
      </c>
      <c r="B4707" t="s">
        <v>7704</v>
      </c>
      <c r="C4707">
        <v>2013</v>
      </c>
      <c r="D4707">
        <v>41412</v>
      </c>
      <c r="E4707">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6.8713999999999995</v>
      </c>
    </row>
    <row r="4708" spans="1:22" x14ac:dyDescent="0.3">
      <c r="A4708">
        <v>4707</v>
      </c>
      <c r="B4708" t="s">
        <v>7704</v>
      </c>
      <c r="C4708">
        <v>2013</v>
      </c>
      <c r="D4708">
        <v>41412</v>
      </c>
      <c r="E4708">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17.323999999999984</v>
      </c>
    </row>
    <row r="4709" spans="1:22" x14ac:dyDescent="0.3">
      <c r="A4709">
        <v>4708</v>
      </c>
      <c r="B4709" t="s">
        <v>7706</v>
      </c>
      <c r="C4709">
        <v>2014</v>
      </c>
      <c r="D4709">
        <v>41820</v>
      </c>
      <c r="E4709">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302.37299999999993</v>
      </c>
    </row>
    <row r="4710" spans="1:22" x14ac:dyDescent="0.3">
      <c r="A4710">
        <v>4709</v>
      </c>
      <c r="B4710" t="s">
        <v>7706</v>
      </c>
      <c r="C4710">
        <v>2014</v>
      </c>
      <c r="D4710">
        <v>41820</v>
      </c>
      <c r="E4710">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39.212999999999994</v>
      </c>
    </row>
    <row r="4711" spans="1:22" x14ac:dyDescent="0.3">
      <c r="A4711">
        <v>4710</v>
      </c>
      <c r="B4711" t="s">
        <v>7706</v>
      </c>
      <c r="C4711">
        <v>2014</v>
      </c>
      <c r="D4711">
        <v>41820</v>
      </c>
      <c r="E471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3.0367999999999995</v>
      </c>
    </row>
    <row r="4712" spans="1:22" x14ac:dyDescent="0.3">
      <c r="A4712">
        <v>4711</v>
      </c>
      <c r="B4712" t="s">
        <v>7706</v>
      </c>
      <c r="C4712">
        <v>2014</v>
      </c>
      <c r="D4712">
        <v>41820</v>
      </c>
      <c r="E4712">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3">
      <c r="A4713">
        <v>4712</v>
      </c>
      <c r="B4713" t="s">
        <v>7707</v>
      </c>
      <c r="C4713">
        <v>2011</v>
      </c>
      <c r="D4713">
        <v>40633</v>
      </c>
      <c r="E4713">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0.85200000000000009</v>
      </c>
      <c r="T4713">
        <v>1</v>
      </c>
      <c r="U4713">
        <v>0.7</v>
      </c>
      <c r="V4713">
        <v>-0.59639999999999982</v>
      </c>
    </row>
    <row r="4714" spans="1:22" x14ac:dyDescent="0.3">
      <c r="A4714">
        <v>4713</v>
      </c>
      <c r="B4714" t="s">
        <v>7708</v>
      </c>
      <c r="C4714">
        <v>2011</v>
      </c>
      <c r="D4714">
        <v>40893</v>
      </c>
      <c r="E4714">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36.288000000000011</v>
      </c>
      <c r="T4714">
        <v>7</v>
      </c>
      <c r="U4714">
        <v>0.2</v>
      </c>
      <c r="V4714">
        <v>12.700800000000001</v>
      </c>
    </row>
    <row r="4715" spans="1:22" x14ac:dyDescent="0.3">
      <c r="A4715">
        <v>4714</v>
      </c>
      <c r="B4715" t="s">
        <v>7708</v>
      </c>
      <c r="C4715">
        <v>2011</v>
      </c>
      <c r="D4715">
        <v>40893</v>
      </c>
      <c r="E4715">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3">
      <c r="A4716">
        <v>4715</v>
      </c>
      <c r="B4716" t="s">
        <v>7709</v>
      </c>
      <c r="C4716">
        <v>2014</v>
      </c>
      <c r="D4716">
        <v>41778</v>
      </c>
      <c r="E4716">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38.779199999999989</v>
      </c>
    </row>
    <row r="4717" spans="1:22" x14ac:dyDescent="0.3">
      <c r="A4717">
        <v>4716</v>
      </c>
      <c r="B4717" t="s">
        <v>7710</v>
      </c>
      <c r="C4717">
        <v>2012</v>
      </c>
      <c r="D4717">
        <v>41041</v>
      </c>
      <c r="E4717">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20.158400000000015</v>
      </c>
    </row>
    <row r="4718" spans="1:22" x14ac:dyDescent="0.3">
      <c r="A4718">
        <v>4717</v>
      </c>
      <c r="B4718" t="s">
        <v>7711</v>
      </c>
      <c r="C4718">
        <v>2014</v>
      </c>
      <c r="D4718">
        <v>41977</v>
      </c>
      <c r="E4718">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88.733199999999954</v>
      </c>
    </row>
    <row r="4719" spans="1:22" x14ac:dyDescent="0.3">
      <c r="A4719">
        <v>4718</v>
      </c>
      <c r="B4719" t="s">
        <v>7712</v>
      </c>
      <c r="C4719">
        <v>2012</v>
      </c>
      <c r="D4719">
        <v>41255</v>
      </c>
      <c r="E4719">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2.2194000000000007</v>
      </c>
    </row>
    <row r="4720" spans="1:22" x14ac:dyDescent="0.3">
      <c r="A4720">
        <v>4719</v>
      </c>
      <c r="B4720" t="s">
        <v>7713</v>
      </c>
      <c r="C4720">
        <v>2012</v>
      </c>
      <c r="D4720">
        <v>41192</v>
      </c>
      <c r="E4720">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21.772800000000004</v>
      </c>
    </row>
    <row r="4721" spans="1:22" x14ac:dyDescent="0.3">
      <c r="A4721">
        <v>4720</v>
      </c>
      <c r="B4721" t="s">
        <v>7714</v>
      </c>
      <c r="C4721">
        <v>2012</v>
      </c>
      <c r="D4721">
        <v>41017</v>
      </c>
      <c r="E472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947.17000000000007</v>
      </c>
      <c r="T4721">
        <v>7</v>
      </c>
      <c r="U4721">
        <v>0</v>
      </c>
      <c r="V4721">
        <v>9.4717000000000837</v>
      </c>
    </row>
    <row r="4722" spans="1:22" x14ac:dyDescent="0.3">
      <c r="A4722">
        <v>4721</v>
      </c>
      <c r="B4722" t="s">
        <v>7714</v>
      </c>
      <c r="C4722">
        <v>2012</v>
      </c>
      <c r="D4722">
        <v>41017</v>
      </c>
      <c r="E4722">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27.881999999999998</v>
      </c>
    </row>
    <row r="4723" spans="1:22" x14ac:dyDescent="0.3">
      <c r="A4723">
        <v>4722</v>
      </c>
      <c r="B4723" t="s">
        <v>7717</v>
      </c>
      <c r="C4723">
        <v>2011</v>
      </c>
      <c r="D4723">
        <v>40701</v>
      </c>
      <c r="E4723">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3">
      <c r="A4724">
        <v>4723</v>
      </c>
      <c r="B4724" t="s">
        <v>7720</v>
      </c>
      <c r="C4724">
        <v>2014</v>
      </c>
      <c r="D4724">
        <v>41884</v>
      </c>
      <c r="E4724">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3">
      <c r="A4725">
        <v>4724</v>
      </c>
      <c r="B4725" t="s">
        <v>7721</v>
      </c>
      <c r="C4725">
        <v>2013</v>
      </c>
      <c r="D4725">
        <v>41417</v>
      </c>
      <c r="E4725">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3">
      <c r="A4726">
        <v>4725</v>
      </c>
      <c r="B4726" t="s">
        <v>7723</v>
      </c>
      <c r="C4726">
        <v>2013</v>
      </c>
      <c r="D4726">
        <v>41590</v>
      </c>
      <c r="E4726">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9.8880000000000017</v>
      </c>
      <c r="T4726">
        <v>2</v>
      </c>
      <c r="U4726">
        <v>0.7</v>
      </c>
      <c r="V4726">
        <v>-6.921599999999998</v>
      </c>
    </row>
    <row r="4727" spans="1:22" x14ac:dyDescent="0.3">
      <c r="A4727">
        <v>4726</v>
      </c>
      <c r="B4727" t="s">
        <v>7723</v>
      </c>
      <c r="C4727">
        <v>2013</v>
      </c>
      <c r="D4727">
        <v>41590</v>
      </c>
      <c r="E4727">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671.5440000000001</v>
      </c>
      <c r="T4727">
        <v>3</v>
      </c>
      <c r="U4727">
        <v>0.2</v>
      </c>
      <c r="V4727">
        <v>50.36579999999995</v>
      </c>
    </row>
    <row r="4728" spans="1:22" x14ac:dyDescent="0.3">
      <c r="A4728">
        <v>4727</v>
      </c>
      <c r="B4728" t="s">
        <v>7724</v>
      </c>
      <c r="C4728">
        <v>2011</v>
      </c>
      <c r="D4728">
        <v>40872</v>
      </c>
      <c r="E4728">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55.895999999999958</v>
      </c>
    </row>
    <row r="4729" spans="1:22" x14ac:dyDescent="0.3">
      <c r="A4729">
        <v>4728</v>
      </c>
      <c r="B4729" t="s">
        <v>7724</v>
      </c>
      <c r="C4729">
        <v>2011</v>
      </c>
      <c r="D4729">
        <v>40872</v>
      </c>
      <c r="E4729">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-37.943400000000025</v>
      </c>
    </row>
    <row r="4730" spans="1:22" x14ac:dyDescent="0.3">
      <c r="A4730">
        <v>4729</v>
      </c>
      <c r="B4730" t="s">
        <v>7725</v>
      </c>
      <c r="C4730">
        <v>2011</v>
      </c>
      <c r="D4730">
        <v>40854</v>
      </c>
      <c r="E4730">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123.14399999999999</v>
      </c>
      <c r="T4730">
        <v>7</v>
      </c>
      <c r="U4730">
        <v>0.2</v>
      </c>
      <c r="V4730">
        <v>46.178999999999988</v>
      </c>
    </row>
    <row r="4731" spans="1:22" x14ac:dyDescent="0.3">
      <c r="A4731">
        <v>4730</v>
      </c>
      <c r="B4731" t="s">
        <v>7726</v>
      </c>
      <c r="C4731">
        <v>2013</v>
      </c>
      <c r="D4731">
        <v>41474</v>
      </c>
      <c r="E473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3">
      <c r="A4732">
        <v>4731</v>
      </c>
      <c r="B4732" t="s">
        <v>7729</v>
      </c>
      <c r="C4732">
        <v>2012</v>
      </c>
      <c r="D4732">
        <v>40997</v>
      </c>
      <c r="E4732">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99.940799999999982</v>
      </c>
    </row>
    <row r="4733" spans="1:22" x14ac:dyDescent="0.3">
      <c r="A4733">
        <v>4732</v>
      </c>
      <c r="B4733" t="s">
        <v>7729</v>
      </c>
      <c r="C4733">
        <v>2012</v>
      </c>
      <c r="D4733">
        <v>40997</v>
      </c>
      <c r="E4733">
        <v>40999</v>
      </c>
      <c r="F4733" t="s">
        <v>23</v>
      </c>
      <c r="G4733" t="s">
        <v>5081</v>
      </c>
      <c r="H4733" t="s">
        <v>5082</v>
      </c>
      <c r="I4733" t="s">
        <v>26</v>
      </c>
      <c r="J4733" t="s">
        <v>27</v>
      </c>
      <c r="K4733" t="s">
        <v>947</v>
      </c>
      <c r="L4733" t="s">
        <v>43</v>
      </c>
      <c r="M4733">
        <v>92105</v>
      </c>
      <c r="N4733" t="s">
        <v>44</v>
      </c>
      <c r="O4733" t="s">
        <v>4504</v>
      </c>
      <c r="P4733" t="s">
        <v>46</v>
      </c>
      <c r="Q4733" t="s">
        <v>90</v>
      </c>
      <c r="R4733" t="s">
        <v>4505</v>
      </c>
      <c r="S4733">
        <v>9.870000000000001</v>
      </c>
      <c r="T4733">
        <v>3</v>
      </c>
      <c r="U4733">
        <v>0</v>
      </c>
      <c r="V4733">
        <v>4.5401999999999996</v>
      </c>
    </row>
    <row r="4734" spans="1:22" x14ac:dyDescent="0.3">
      <c r="A4734">
        <v>4733</v>
      </c>
      <c r="B4734" t="s">
        <v>7729</v>
      </c>
      <c r="C4734">
        <v>2012</v>
      </c>
      <c r="D4734">
        <v>40997</v>
      </c>
      <c r="E4734">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3">
      <c r="A4735">
        <v>4734</v>
      </c>
      <c r="B4735" t="s">
        <v>7729</v>
      </c>
      <c r="C4735">
        <v>2012</v>
      </c>
      <c r="D4735">
        <v>40997</v>
      </c>
      <c r="E4735">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19.919999999999998</v>
      </c>
      <c r="T4735">
        <v>3</v>
      </c>
      <c r="U4735">
        <v>0</v>
      </c>
      <c r="V4735">
        <v>9.5615999999999985</v>
      </c>
    </row>
    <row r="4736" spans="1:22" x14ac:dyDescent="0.3">
      <c r="A4736">
        <v>4735</v>
      </c>
      <c r="B4736" t="s">
        <v>7730</v>
      </c>
      <c r="C4736">
        <v>2013</v>
      </c>
      <c r="D4736">
        <v>41372</v>
      </c>
      <c r="E4736">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146.38799999999998</v>
      </c>
    </row>
    <row r="4737" spans="1:22" x14ac:dyDescent="0.3">
      <c r="A4737">
        <v>4736</v>
      </c>
      <c r="B4737" t="s">
        <v>7731</v>
      </c>
      <c r="C4737">
        <v>2012</v>
      </c>
      <c r="D4737">
        <v>41073</v>
      </c>
      <c r="E4737">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3">
      <c r="A4738">
        <v>4737</v>
      </c>
      <c r="B4738" t="s">
        <v>7731</v>
      </c>
      <c r="C4738">
        <v>2012</v>
      </c>
      <c r="D4738">
        <v>41073</v>
      </c>
      <c r="E4738">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13.427999999999997</v>
      </c>
    </row>
    <row r="4739" spans="1:22" x14ac:dyDescent="0.3">
      <c r="A4739">
        <v>4738</v>
      </c>
      <c r="B4739" t="s">
        <v>7731</v>
      </c>
      <c r="C4739">
        <v>2012</v>
      </c>
      <c r="D4739">
        <v>41073</v>
      </c>
      <c r="E4739">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14.955599999999997</v>
      </c>
    </row>
    <row r="4740" spans="1:22" x14ac:dyDescent="0.3">
      <c r="A4740">
        <v>4739</v>
      </c>
      <c r="B4740" t="s">
        <v>7732</v>
      </c>
      <c r="C4740">
        <v>2012</v>
      </c>
      <c r="D4740">
        <v>40957</v>
      </c>
      <c r="E4740">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28.087600000000002</v>
      </c>
    </row>
    <row r="4741" spans="1:22" x14ac:dyDescent="0.3">
      <c r="A4741">
        <v>4740</v>
      </c>
      <c r="B4741" t="s">
        <v>7732</v>
      </c>
      <c r="C4741">
        <v>2012</v>
      </c>
      <c r="D4741">
        <v>40957</v>
      </c>
      <c r="E474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35.544000000000004</v>
      </c>
      <c r="T4741">
        <v>1</v>
      </c>
      <c r="U4741">
        <v>0.2</v>
      </c>
      <c r="V4741">
        <v>-0.88860000000000205</v>
      </c>
    </row>
    <row r="4742" spans="1:22" x14ac:dyDescent="0.3">
      <c r="A4742">
        <v>4741</v>
      </c>
      <c r="B4742" t="s">
        <v>7733</v>
      </c>
      <c r="C4742">
        <v>2014</v>
      </c>
      <c r="D4742">
        <v>41956</v>
      </c>
      <c r="E4742">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3">
      <c r="A4743">
        <v>4742</v>
      </c>
      <c r="B4743" t="s">
        <v>7733</v>
      </c>
      <c r="C4743">
        <v>2014</v>
      </c>
      <c r="D4743">
        <v>41956</v>
      </c>
      <c r="E4743">
        <v>41960</v>
      </c>
      <c r="F4743" t="s">
        <v>50</v>
      </c>
      <c r="G4743" t="s">
        <v>3259</v>
      </c>
      <c r="H4743" t="s">
        <v>3260</v>
      </c>
      <c r="I4743" t="s">
        <v>26</v>
      </c>
      <c r="J4743" t="s">
        <v>27</v>
      </c>
      <c r="K4743" t="s">
        <v>95</v>
      </c>
      <c r="L4743" t="s">
        <v>96</v>
      </c>
      <c r="M4743">
        <v>98115</v>
      </c>
      <c r="N4743" t="s">
        <v>44</v>
      </c>
      <c r="O4743" t="s">
        <v>5401</v>
      </c>
      <c r="P4743" t="s">
        <v>46</v>
      </c>
      <c r="Q4743" t="s">
        <v>68</v>
      </c>
      <c r="R4743" t="s">
        <v>5402</v>
      </c>
      <c r="S4743">
        <v>9.2099999999999991</v>
      </c>
      <c r="T4743">
        <v>3</v>
      </c>
      <c r="U4743">
        <v>0</v>
      </c>
      <c r="V4743">
        <v>2.3025000000000002</v>
      </c>
    </row>
    <row r="4744" spans="1:22" x14ac:dyDescent="0.3">
      <c r="A4744">
        <v>4743</v>
      </c>
      <c r="B4744" t="s">
        <v>7733</v>
      </c>
      <c r="C4744">
        <v>2014</v>
      </c>
      <c r="D4744">
        <v>41956</v>
      </c>
      <c r="E4744">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8.0996999999999986</v>
      </c>
    </row>
    <row r="4745" spans="1:22" x14ac:dyDescent="0.3">
      <c r="A4745">
        <v>4744</v>
      </c>
      <c r="B4745" t="s">
        <v>7734</v>
      </c>
      <c r="C4745">
        <v>2014</v>
      </c>
      <c r="D4745">
        <v>41704</v>
      </c>
      <c r="E4745">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2.5279999999999996</v>
      </c>
    </row>
    <row r="4746" spans="1:22" x14ac:dyDescent="0.3">
      <c r="A4746">
        <v>4745</v>
      </c>
      <c r="B4746" t="s">
        <v>7734</v>
      </c>
      <c r="C4746">
        <v>2014</v>
      </c>
      <c r="D4746">
        <v>41704</v>
      </c>
      <c r="E4746">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57.501599999999996</v>
      </c>
    </row>
    <row r="4747" spans="1:22" x14ac:dyDescent="0.3">
      <c r="A4747">
        <v>4746</v>
      </c>
      <c r="B4747" t="s">
        <v>7734</v>
      </c>
      <c r="C4747">
        <v>2014</v>
      </c>
      <c r="D4747">
        <v>41704</v>
      </c>
      <c r="E4747">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3">
      <c r="A4748">
        <v>4747</v>
      </c>
      <c r="B4748" t="s">
        <v>7734</v>
      </c>
      <c r="C4748">
        <v>2014</v>
      </c>
      <c r="D4748">
        <v>41704</v>
      </c>
      <c r="E4748">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9.158100000000001</v>
      </c>
    </row>
    <row r="4749" spans="1:22" x14ac:dyDescent="0.3">
      <c r="A4749">
        <v>4748</v>
      </c>
      <c r="B4749" t="s">
        <v>7735</v>
      </c>
      <c r="C4749">
        <v>2013</v>
      </c>
      <c r="D4749">
        <v>41337</v>
      </c>
      <c r="E4749">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25.349999999999998</v>
      </c>
      <c r="T4749">
        <v>3</v>
      </c>
      <c r="U4749">
        <v>0</v>
      </c>
      <c r="V4749">
        <v>7.6049999999999978</v>
      </c>
    </row>
    <row r="4750" spans="1:22" x14ac:dyDescent="0.3">
      <c r="A4750">
        <v>4749</v>
      </c>
      <c r="B4750" t="s">
        <v>7735</v>
      </c>
      <c r="C4750">
        <v>2013</v>
      </c>
      <c r="D4750">
        <v>41337</v>
      </c>
      <c r="E4750">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11.995199999999997</v>
      </c>
    </row>
    <row r="4751" spans="1:22" x14ac:dyDescent="0.3">
      <c r="A4751">
        <v>4750</v>
      </c>
      <c r="B4751" t="s">
        <v>7736</v>
      </c>
      <c r="C4751">
        <v>2013</v>
      </c>
      <c r="D4751">
        <v>41633</v>
      </c>
      <c r="E475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3">
      <c r="A4752">
        <v>4751</v>
      </c>
      <c r="B4752" t="s">
        <v>7737</v>
      </c>
      <c r="C4752">
        <v>2013</v>
      </c>
      <c r="D4752">
        <v>41555</v>
      </c>
      <c r="E4752">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837.59999999999991</v>
      </c>
      <c r="T4752">
        <v>3</v>
      </c>
      <c r="U4752">
        <v>0.2</v>
      </c>
      <c r="V4752">
        <v>62.82000000000005</v>
      </c>
    </row>
    <row r="4753" spans="1:22" x14ac:dyDescent="0.3">
      <c r="A4753">
        <v>4752</v>
      </c>
      <c r="B4753" t="s">
        <v>7738</v>
      </c>
      <c r="C4753">
        <v>2013</v>
      </c>
      <c r="D4753">
        <v>41618</v>
      </c>
      <c r="E4753">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-9.153000000000004</v>
      </c>
    </row>
    <row r="4754" spans="1:22" x14ac:dyDescent="0.3">
      <c r="A4754">
        <v>4753</v>
      </c>
      <c r="B4754" t="s">
        <v>7739</v>
      </c>
      <c r="C4754">
        <v>2014</v>
      </c>
      <c r="D4754">
        <v>41964</v>
      </c>
      <c r="E4754">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209.56799999999998</v>
      </c>
      <c r="T4754">
        <v>2</v>
      </c>
      <c r="U4754">
        <v>0.2</v>
      </c>
      <c r="V4754">
        <v>-23.576400000000007</v>
      </c>
    </row>
    <row r="4755" spans="1:22" x14ac:dyDescent="0.3">
      <c r="A4755">
        <v>4754</v>
      </c>
      <c r="B4755" t="s">
        <v>7740</v>
      </c>
      <c r="C4755">
        <v>2012</v>
      </c>
      <c r="D4755">
        <v>41255</v>
      </c>
      <c r="E4755">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22.368000000000002</v>
      </c>
      <c r="T4755">
        <v>4</v>
      </c>
      <c r="U4755">
        <v>0.2</v>
      </c>
      <c r="V4755">
        <v>6.4308000000000014</v>
      </c>
    </row>
    <row r="4756" spans="1:22" x14ac:dyDescent="0.3">
      <c r="A4756">
        <v>4755</v>
      </c>
      <c r="B4756" t="s">
        <v>7743</v>
      </c>
      <c r="C4756">
        <v>2014</v>
      </c>
      <c r="D4756">
        <v>41674</v>
      </c>
      <c r="E4756">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3.8820000000000006</v>
      </c>
      <c r="T4756">
        <v>2</v>
      </c>
      <c r="U4756">
        <v>0.7</v>
      </c>
      <c r="V4756">
        <v>-2.5880000000000001</v>
      </c>
    </row>
    <row r="4757" spans="1:22" x14ac:dyDescent="0.3">
      <c r="A4757">
        <v>4756</v>
      </c>
      <c r="B4757" t="s">
        <v>7743</v>
      </c>
      <c r="C4757">
        <v>2014</v>
      </c>
      <c r="D4757">
        <v>41674</v>
      </c>
      <c r="E4757">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40.353599999999986</v>
      </c>
    </row>
    <row r="4758" spans="1:22" x14ac:dyDescent="0.3">
      <c r="A4758">
        <v>4757</v>
      </c>
      <c r="B4758" t="s">
        <v>7746</v>
      </c>
      <c r="C4758">
        <v>2014</v>
      </c>
      <c r="D4758">
        <v>41904</v>
      </c>
      <c r="E4758">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1.9080000000000004</v>
      </c>
      <c r="T4758">
        <v>2</v>
      </c>
      <c r="U4758">
        <v>0.7</v>
      </c>
      <c r="V4758">
        <v>-1.5264000000000002</v>
      </c>
    </row>
    <row r="4759" spans="1:22" x14ac:dyDescent="0.3">
      <c r="A4759">
        <v>4758</v>
      </c>
      <c r="B4759" t="s">
        <v>7747</v>
      </c>
      <c r="C4759">
        <v>2014</v>
      </c>
      <c r="D4759">
        <v>41760</v>
      </c>
      <c r="E4759">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43.371999999999993</v>
      </c>
      <c r="T4759">
        <v>7</v>
      </c>
      <c r="U4759">
        <v>0.8</v>
      </c>
      <c r="V4759">
        <v>-69.395200000000031</v>
      </c>
    </row>
    <row r="4760" spans="1:22" x14ac:dyDescent="0.3">
      <c r="A4760">
        <v>4759</v>
      </c>
      <c r="B4760" t="s">
        <v>7748</v>
      </c>
      <c r="C4760">
        <v>2011</v>
      </c>
      <c r="D4760">
        <v>40850</v>
      </c>
      <c r="E4760">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219.50880000000006</v>
      </c>
    </row>
    <row r="4761" spans="1:22" x14ac:dyDescent="0.3">
      <c r="A4761">
        <v>4760</v>
      </c>
      <c r="B4761" t="s">
        <v>7748</v>
      </c>
      <c r="C4761">
        <v>2011</v>
      </c>
      <c r="D4761">
        <v>40850</v>
      </c>
      <c r="E476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3">
      <c r="A4762">
        <v>4761</v>
      </c>
      <c r="B4762" t="s">
        <v>7748</v>
      </c>
      <c r="C4762">
        <v>2011</v>
      </c>
      <c r="D4762">
        <v>40850</v>
      </c>
      <c r="E4762">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7.8560000000000008</v>
      </c>
      <c r="T4762">
        <v>2</v>
      </c>
      <c r="U4762">
        <v>0.2</v>
      </c>
      <c r="V4762">
        <v>2.8477999999999994</v>
      </c>
    </row>
    <row r="4763" spans="1:22" x14ac:dyDescent="0.3">
      <c r="A4763">
        <v>4762</v>
      </c>
      <c r="B4763" t="s">
        <v>7749</v>
      </c>
      <c r="C4763">
        <v>2013</v>
      </c>
      <c r="D4763">
        <v>41639</v>
      </c>
      <c r="E4763">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3">
      <c r="A4764">
        <v>4763</v>
      </c>
      <c r="B4764" t="s">
        <v>7749</v>
      </c>
      <c r="C4764">
        <v>2013</v>
      </c>
      <c r="D4764">
        <v>41639</v>
      </c>
      <c r="E4764">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13.712000000000002</v>
      </c>
      <c r="T4764">
        <v>2</v>
      </c>
      <c r="U4764">
        <v>0.2</v>
      </c>
      <c r="V4764">
        <v>1.0284</v>
      </c>
    </row>
    <row r="4765" spans="1:22" x14ac:dyDescent="0.3">
      <c r="A4765">
        <v>4764</v>
      </c>
      <c r="B4765" t="s">
        <v>7750</v>
      </c>
      <c r="C4765">
        <v>2011</v>
      </c>
      <c r="D4765">
        <v>40803</v>
      </c>
      <c r="E4765">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85.981799999999993</v>
      </c>
    </row>
    <row r="4766" spans="1:22" x14ac:dyDescent="0.3">
      <c r="A4766">
        <v>4765</v>
      </c>
      <c r="B4766" t="s">
        <v>7753</v>
      </c>
      <c r="C4766">
        <v>2014</v>
      </c>
      <c r="D4766">
        <v>41968</v>
      </c>
      <c r="E4766">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3">
      <c r="A4767">
        <v>4766</v>
      </c>
      <c r="B4767" t="s">
        <v>7754</v>
      </c>
      <c r="C4767">
        <v>2012</v>
      </c>
      <c r="D4767">
        <v>41023</v>
      </c>
      <c r="E4767">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7.5370999999999988</v>
      </c>
    </row>
    <row r="4768" spans="1:22" x14ac:dyDescent="0.3">
      <c r="A4768">
        <v>4767</v>
      </c>
      <c r="B4768" t="s">
        <v>7755</v>
      </c>
      <c r="C4768">
        <v>2012</v>
      </c>
      <c r="D4768">
        <v>40977</v>
      </c>
      <c r="E4768">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113.52000000000001</v>
      </c>
      <c r="T4768">
        <v>5</v>
      </c>
      <c r="U4768">
        <v>0.2</v>
      </c>
      <c r="V4768">
        <v>29.798999999999999</v>
      </c>
    </row>
    <row r="4769" spans="1:22" x14ac:dyDescent="0.3">
      <c r="A4769">
        <v>4768</v>
      </c>
      <c r="B4769" t="s">
        <v>7755</v>
      </c>
      <c r="C4769">
        <v>2012</v>
      </c>
      <c r="D4769">
        <v>40977</v>
      </c>
      <c r="E4769">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22.492499999999993</v>
      </c>
    </row>
    <row r="4770" spans="1:22" x14ac:dyDescent="0.3">
      <c r="A4770">
        <v>4769</v>
      </c>
      <c r="B4770" t="s">
        <v>7756</v>
      </c>
      <c r="C4770">
        <v>2014</v>
      </c>
      <c r="D4770">
        <v>41793</v>
      </c>
      <c r="E4770">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9.1871999999999989</v>
      </c>
    </row>
    <row r="4771" spans="1:22" x14ac:dyDescent="0.3">
      <c r="A4771">
        <v>4770</v>
      </c>
      <c r="B4771" t="s">
        <v>7759</v>
      </c>
      <c r="C4771">
        <v>2013</v>
      </c>
      <c r="D4771">
        <v>41537</v>
      </c>
      <c r="E477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11.952000000000002</v>
      </c>
      <c r="T4771">
        <v>3</v>
      </c>
      <c r="U4771">
        <v>0.2</v>
      </c>
      <c r="V4771">
        <v>4.1832000000000003</v>
      </c>
    </row>
    <row r="4772" spans="1:22" x14ac:dyDescent="0.3">
      <c r="A4772">
        <v>4771</v>
      </c>
      <c r="B4772" t="s">
        <v>7759</v>
      </c>
      <c r="C4772">
        <v>2013</v>
      </c>
      <c r="D4772">
        <v>41537</v>
      </c>
      <c r="E4772">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1.8719999999999997</v>
      </c>
    </row>
    <row r="4773" spans="1:22" x14ac:dyDescent="0.3">
      <c r="A4773">
        <v>4772</v>
      </c>
      <c r="B4773" t="s">
        <v>7762</v>
      </c>
      <c r="C4773">
        <v>2011</v>
      </c>
      <c r="D4773">
        <v>40847</v>
      </c>
      <c r="E4773">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83.512799999999913</v>
      </c>
    </row>
    <row r="4774" spans="1:22" x14ac:dyDescent="0.3">
      <c r="A4774">
        <v>4773</v>
      </c>
      <c r="B4774" t="s">
        <v>7764</v>
      </c>
      <c r="C4774">
        <v>2014</v>
      </c>
      <c r="D4774">
        <v>41967</v>
      </c>
      <c r="E4774">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-4.0400000000000009</v>
      </c>
    </row>
    <row r="4775" spans="1:22" x14ac:dyDescent="0.3">
      <c r="A4775">
        <v>4774</v>
      </c>
      <c r="B4775" t="s">
        <v>7764</v>
      </c>
      <c r="C4775">
        <v>2014</v>
      </c>
      <c r="D4775">
        <v>41967</v>
      </c>
      <c r="E4775">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3">
      <c r="A4776">
        <v>4775</v>
      </c>
      <c r="B4776" t="s">
        <v>7764</v>
      </c>
      <c r="C4776">
        <v>2014</v>
      </c>
      <c r="D4776">
        <v>41967</v>
      </c>
      <c r="E4776">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222.38400000000001</v>
      </c>
      <c r="T4776">
        <v>2</v>
      </c>
      <c r="U4776">
        <v>0.2</v>
      </c>
      <c r="V4776">
        <v>16.678799999999995</v>
      </c>
    </row>
    <row r="4777" spans="1:22" x14ac:dyDescent="0.3">
      <c r="A4777">
        <v>4776</v>
      </c>
      <c r="B4777" t="s">
        <v>7765</v>
      </c>
      <c r="C4777">
        <v>2014</v>
      </c>
      <c r="D4777">
        <v>41960</v>
      </c>
      <c r="E4777">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v>
      </c>
    </row>
    <row r="4778" spans="1:22" x14ac:dyDescent="0.3">
      <c r="A4778">
        <v>4777</v>
      </c>
      <c r="B4778" t="s">
        <v>7766</v>
      </c>
      <c r="C4778">
        <v>2013</v>
      </c>
      <c r="D4778">
        <v>41324</v>
      </c>
      <c r="E4778">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3">
      <c r="A4779">
        <v>4778</v>
      </c>
      <c r="B4779" t="s">
        <v>7766</v>
      </c>
      <c r="C4779">
        <v>2013</v>
      </c>
      <c r="D4779">
        <v>41324</v>
      </c>
      <c r="E4779">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6.6846000000000005</v>
      </c>
    </row>
    <row r="4780" spans="1:22" x14ac:dyDescent="0.3">
      <c r="A4780">
        <v>4779</v>
      </c>
      <c r="B4780" t="s">
        <v>7767</v>
      </c>
      <c r="C4780">
        <v>2014</v>
      </c>
      <c r="D4780">
        <v>41951</v>
      </c>
      <c r="E4780">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33.310199999999995</v>
      </c>
    </row>
    <row r="4781" spans="1:22" x14ac:dyDescent="0.3">
      <c r="A4781">
        <v>4780</v>
      </c>
      <c r="B4781" t="s">
        <v>7768</v>
      </c>
      <c r="C4781">
        <v>2011</v>
      </c>
      <c r="D4781">
        <v>40732</v>
      </c>
      <c r="E478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63.882000000000005</v>
      </c>
      <c r="T4781">
        <v>1</v>
      </c>
      <c r="U4781">
        <v>0.1</v>
      </c>
      <c r="V4781">
        <v>10.647000000000004</v>
      </c>
    </row>
    <row r="4782" spans="1:22" x14ac:dyDescent="0.3">
      <c r="A4782">
        <v>4781</v>
      </c>
      <c r="B4782" t="s">
        <v>7769</v>
      </c>
      <c r="C4782">
        <v>2011</v>
      </c>
      <c r="D4782">
        <v>40854</v>
      </c>
      <c r="E4782">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683.14399999999989</v>
      </c>
      <c r="T4782">
        <v>4</v>
      </c>
      <c r="U4782">
        <v>0.3</v>
      </c>
      <c r="V4782">
        <v>0</v>
      </c>
    </row>
    <row r="4783" spans="1:22" x14ac:dyDescent="0.3">
      <c r="A4783">
        <v>4782</v>
      </c>
      <c r="B4783" t="s">
        <v>7769</v>
      </c>
      <c r="C4783">
        <v>2011</v>
      </c>
      <c r="D4783">
        <v>40854</v>
      </c>
      <c r="E4783">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1.4759999999999995</v>
      </c>
      <c r="T4783">
        <v>3</v>
      </c>
      <c r="U4783">
        <v>0.8</v>
      </c>
      <c r="V4783">
        <v>-2.214</v>
      </c>
    </row>
    <row r="4784" spans="1:22" x14ac:dyDescent="0.3">
      <c r="A4784">
        <v>4783</v>
      </c>
      <c r="B4784" t="s">
        <v>7769</v>
      </c>
      <c r="C4784">
        <v>2011</v>
      </c>
      <c r="D4784">
        <v>40854</v>
      </c>
      <c r="E4784">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40.711999999999996</v>
      </c>
      <c r="T4784">
        <v>7</v>
      </c>
      <c r="U4784">
        <v>0.2</v>
      </c>
      <c r="V4784">
        <v>3.5623000000000022</v>
      </c>
    </row>
    <row r="4785" spans="1:22" x14ac:dyDescent="0.3">
      <c r="A4785">
        <v>4784</v>
      </c>
      <c r="B4785" t="s">
        <v>7772</v>
      </c>
      <c r="C4785">
        <v>2014</v>
      </c>
      <c r="D4785">
        <v>41668</v>
      </c>
      <c r="E4785">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3">
      <c r="A4786">
        <v>4785</v>
      </c>
      <c r="B4786" t="s">
        <v>7773</v>
      </c>
      <c r="C4786">
        <v>2012</v>
      </c>
      <c r="D4786">
        <v>41254</v>
      </c>
      <c r="E4786">
        <v>41259</v>
      </c>
      <c r="F4786" t="s">
        <v>50</v>
      </c>
      <c r="G4786" t="s">
        <v>93</v>
      </c>
      <c r="H4786" t="s">
        <v>94</v>
      </c>
      <c r="I4786" t="s">
        <v>26</v>
      </c>
      <c r="J4786" t="s">
        <v>27</v>
      </c>
      <c r="K4786" t="s">
        <v>1081</v>
      </c>
      <c r="L4786" t="s">
        <v>457</v>
      </c>
      <c r="M4786">
        <v>80906</v>
      </c>
      <c r="N4786" t="s">
        <v>44</v>
      </c>
      <c r="O4786" t="s">
        <v>5558</v>
      </c>
      <c r="P4786" t="s">
        <v>46</v>
      </c>
      <c r="Q4786" t="s">
        <v>68</v>
      </c>
      <c r="R4786" t="s">
        <v>5559</v>
      </c>
      <c r="S4786">
        <v>13.120000000000001</v>
      </c>
      <c r="T4786">
        <v>5</v>
      </c>
      <c r="U4786">
        <v>0.2</v>
      </c>
      <c r="V4786">
        <v>1.1480000000000006</v>
      </c>
    </row>
    <row r="4787" spans="1:22" x14ac:dyDescent="0.3">
      <c r="A4787">
        <v>4786</v>
      </c>
      <c r="B4787" t="s">
        <v>7773</v>
      </c>
      <c r="C4787">
        <v>2012</v>
      </c>
      <c r="D4787">
        <v>41254</v>
      </c>
      <c r="E4787">
        <v>41259</v>
      </c>
      <c r="F4787" t="s">
        <v>50</v>
      </c>
      <c r="G4787" t="s">
        <v>93</v>
      </c>
      <c r="H4787" t="s">
        <v>94</v>
      </c>
      <c r="I4787" t="s">
        <v>26</v>
      </c>
      <c r="J4787" t="s">
        <v>27</v>
      </c>
      <c r="K4787" t="s">
        <v>1081</v>
      </c>
      <c r="L4787" t="s">
        <v>457</v>
      </c>
      <c r="M4787">
        <v>80906</v>
      </c>
      <c r="N4787" t="s">
        <v>44</v>
      </c>
      <c r="O4787" t="s">
        <v>5637</v>
      </c>
      <c r="P4787" t="s">
        <v>32</v>
      </c>
      <c r="Q4787" t="s">
        <v>33</v>
      </c>
      <c r="R4787" t="s">
        <v>5638</v>
      </c>
      <c r="S4787">
        <v>69.576000000000008</v>
      </c>
      <c r="T4787">
        <v>4</v>
      </c>
      <c r="U4787">
        <v>0.7</v>
      </c>
      <c r="V4787">
        <v>-143.79040000000001</v>
      </c>
    </row>
    <row r="4788" spans="1:22" x14ac:dyDescent="0.3">
      <c r="A4788">
        <v>4787</v>
      </c>
      <c r="B4788" t="s">
        <v>7773</v>
      </c>
      <c r="C4788">
        <v>2012</v>
      </c>
      <c r="D4788">
        <v>41254</v>
      </c>
      <c r="E4788">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0.47519999999999984</v>
      </c>
    </row>
    <row r="4789" spans="1:22" x14ac:dyDescent="0.3">
      <c r="A4789">
        <v>4788</v>
      </c>
      <c r="B4789" t="s">
        <v>7773</v>
      </c>
      <c r="C4789">
        <v>2012</v>
      </c>
      <c r="D4789">
        <v>41254</v>
      </c>
      <c r="E4789">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-6.5339999999999954</v>
      </c>
    </row>
    <row r="4790" spans="1:22" x14ac:dyDescent="0.3">
      <c r="A4790">
        <v>4789</v>
      </c>
      <c r="B4790" t="s">
        <v>7773</v>
      </c>
      <c r="C4790">
        <v>2012</v>
      </c>
      <c r="D4790">
        <v>41254</v>
      </c>
      <c r="E4790">
        <v>41259</v>
      </c>
      <c r="F4790" t="s">
        <v>50</v>
      </c>
      <c r="G4790" t="s">
        <v>93</v>
      </c>
      <c r="H4790" t="s">
        <v>94</v>
      </c>
      <c r="I4790" t="s">
        <v>26</v>
      </c>
      <c r="J4790" t="s">
        <v>27</v>
      </c>
      <c r="K4790" t="s">
        <v>1081</v>
      </c>
      <c r="L4790" t="s">
        <v>457</v>
      </c>
      <c r="M4790">
        <v>80906</v>
      </c>
      <c r="N4790" t="s">
        <v>44</v>
      </c>
      <c r="O4790" t="s">
        <v>4064</v>
      </c>
      <c r="P4790" t="s">
        <v>32</v>
      </c>
      <c r="Q4790" t="s">
        <v>65</v>
      </c>
      <c r="R4790" t="s">
        <v>4065</v>
      </c>
      <c r="S4790">
        <v>52.416000000000004</v>
      </c>
      <c r="T4790">
        <v>9</v>
      </c>
      <c r="U4790">
        <v>0.2</v>
      </c>
      <c r="V4790">
        <v>15.069600000000007</v>
      </c>
    </row>
    <row r="4791" spans="1:22" x14ac:dyDescent="0.3">
      <c r="A4791">
        <v>4790</v>
      </c>
      <c r="B4791" t="s">
        <v>7773</v>
      </c>
      <c r="C4791">
        <v>2012</v>
      </c>
      <c r="D4791">
        <v>41254</v>
      </c>
      <c r="E479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54.920000000000009</v>
      </c>
      <c r="T4791">
        <v>5</v>
      </c>
      <c r="U4791">
        <v>0.2</v>
      </c>
      <c r="V4791">
        <v>10.983999999999996</v>
      </c>
    </row>
    <row r="4792" spans="1:22" x14ac:dyDescent="0.3">
      <c r="A4792">
        <v>4791</v>
      </c>
      <c r="B4792" t="s">
        <v>7773</v>
      </c>
      <c r="C4792">
        <v>2012</v>
      </c>
      <c r="D4792">
        <v>41254</v>
      </c>
      <c r="E4792">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-248.16599999999994</v>
      </c>
    </row>
    <row r="4793" spans="1:22" x14ac:dyDescent="0.3">
      <c r="A4793">
        <v>4792</v>
      </c>
      <c r="B4793" t="s">
        <v>7773</v>
      </c>
      <c r="C4793">
        <v>2012</v>
      </c>
      <c r="D4793">
        <v>41254</v>
      </c>
      <c r="E4793">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28.706399999999991</v>
      </c>
    </row>
    <row r="4794" spans="1:22" x14ac:dyDescent="0.3">
      <c r="A4794">
        <v>4793</v>
      </c>
      <c r="B4794" t="s">
        <v>7773</v>
      </c>
      <c r="C4794">
        <v>2012</v>
      </c>
      <c r="D4794">
        <v>41254</v>
      </c>
      <c r="E4794">
        <v>41259</v>
      </c>
      <c r="F4794" t="s">
        <v>50</v>
      </c>
      <c r="G4794" t="s">
        <v>93</v>
      </c>
      <c r="H4794" t="s">
        <v>94</v>
      </c>
      <c r="I4794" t="s">
        <v>26</v>
      </c>
      <c r="J4794" t="s">
        <v>27</v>
      </c>
      <c r="K4794" t="s">
        <v>1081</v>
      </c>
      <c r="L4794" t="s">
        <v>457</v>
      </c>
      <c r="M4794">
        <v>80906</v>
      </c>
      <c r="N4794" t="s">
        <v>44</v>
      </c>
      <c r="O4794" t="s">
        <v>442</v>
      </c>
      <c r="P4794" t="s">
        <v>46</v>
      </c>
      <c r="Q4794" t="s">
        <v>90</v>
      </c>
      <c r="R4794" t="s">
        <v>443</v>
      </c>
      <c r="S4794">
        <v>27.695999999999998</v>
      </c>
      <c r="T4794">
        <v>3</v>
      </c>
      <c r="U4794">
        <v>0.2</v>
      </c>
      <c r="V4794">
        <v>9.6935999999999964</v>
      </c>
    </row>
    <row r="4795" spans="1:22" x14ac:dyDescent="0.3">
      <c r="A4795">
        <v>4794</v>
      </c>
      <c r="B4795" t="s">
        <v>7777</v>
      </c>
      <c r="C4795">
        <v>2012</v>
      </c>
      <c r="D4795">
        <v>41089</v>
      </c>
      <c r="E4795">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3">
      <c r="A4796">
        <v>4795</v>
      </c>
      <c r="B4796" t="s">
        <v>7778</v>
      </c>
      <c r="C4796">
        <v>2012</v>
      </c>
      <c r="D4796">
        <v>40984</v>
      </c>
      <c r="E4796">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18.114600000000003</v>
      </c>
    </row>
    <row r="4797" spans="1:22" x14ac:dyDescent="0.3">
      <c r="A4797">
        <v>4796</v>
      </c>
      <c r="B4797" t="s">
        <v>7781</v>
      </c>
      <c r="C4797">
        <v>2012</v>
      </c>
      <c r="D4797">
        <v>41134</v>
      </c>
      <c r="E4797">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2.7071999999999994</v>
      </c>
    </row>
    <row r="4798" spans="1:22" x14ac:dyDescent="0.3">
      <c r="A4798">
        <v>4797</v>
      </c>
      <c r="B4798" t="s">
        <v>7783</v>
      </c>
      <c r="C4798">
        <v>2013</v>
      </c>
      <c r="D4798">
        <v>41409</v>
      </c>
      <c r="E4798">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57.582000000000008</v>
      </c>
      <c r="T4798">
        <v>3</v>
      </c>
      <c r="U4798">
        <v>0.7</v>
      </c>
      <c r="V4798">
        <v>-44.146199999999979</v>
      </c>
    </row>
    <row r="4799" spans="1:22" x14ac:dyDescent="0.3">
      <c r="A4799">
        <v>4798</v>
      </c>
      <c r="B4799" t="s">
        <v>7783</v>
      </c>
      <c r="C4799">
        <v>2013</v>
      </c>
      <c r="D4799">
        <v>41409</v>
      </c>
      <c r="E4799">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31.104000000000006</v>
      </c>
      <c r="T4799">
        <v>6</v>
      </c>
      <c r="U4799">
        <v>0.2</v>
      </c>
      <c r="V4799">
        <v>10.8864</v>
      </c>
    </row>
    <row r="4800" spans="1:22" x14ac:dyDescent="0.3">
      <c r="A4800">
        <v>4799</v>
      </c>
      <c r="B4800" t="s">
        <v>7783</v>
      </c>
      <c r="C4800">
        <v>2013</v>
      </c>
      <c r="D4800">
        <v>41409</v>
      </c>
      <c r="E4800">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8.3028000000000031</v>
      </c>
    </row>
    <row r="4801" spans="1:22" x14ac:dyDescent="0.3">
      <c r="A4801">
        <v>4800</v>
      </c>
      <c r="B4801" t="s">
        <v>7783</v>
      </c>
      <c r="C4801">
        <v>2013</v>
      </c>
      <c r="D4801">
        <v>41409</v>
      </c>
      <c r="E480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4.3600000000000012</v>
      </c>
    </row>
    <row r="4802" spans="1:22" x14ac:dyDescent="0.3">
      <c r="A4802">
        <v>4801</v>
      </c>
      <c r="B4802" t="s">
        <v>7783</v>
      </c>
      <c r="C4802">
        <v>2013</v>
      </c>
      <c r="D4802">
        <v>41409</v>
      </c>
      <c r="E4802">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0.41720000000000046</v>
      </c>
    </row>
    <row r="4803" spans="1:22" x14ac:dyDescent="0.3">
      <c r="A4803">
        <v>4802</v>
      </c>
      <c r="B4803" t="s">
        <v>7783</v>
      </c>
      <c r="C4803">
        <v>2013</v>
      </c>
      <c r="D4803">
        <v>41409</v>
      </c>
      <c r="E4803">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10.380000000000003</v>
      </c>
      <c r="T4803">
        <v>2</v>
      </c>
      <c r="U4803">
        <v>0.7</v>
      </c>
      <c r="V4803">
        <v>-7.6119999999999983</v>
      </c>
    </row>
    <row r="4804" spans="1:22" x14ac:dyDescent="0.3">
      <c r="A4804">
        <v>4803</v>
      </c>
      <c r="B4804" t="s">
        <v>7783</v>
      </c>
      <c r="C4804">
        <v>2013</v>
      </c>
      <c r="D4804">
        <v>41409</v>
      </c>
      <c r="E4804">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13.392000000000003</v>
      </c>
      <c r="T4804">
        <v>8</v>
      </c>
      <c r="U4804">
        <v>0.7</v>
      </c>
      <c r="V4804">
        <v>-9.8207999999999984</v>
      </c>
    </row>
    <row r="4805" spans="1:22" x14ac:dyDescent="0.3">
      <c r="A4805">
        <v>4804</v>
      </c>
      <c r="B4805" t="s">
        <v>7786</v>
      </c>
      <c r="C4805">
        <v>2014</v>
      </c>
      <c r="D4805">
        <v>41834</v>
      </c>
      <c r="E4805">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39.593999999999994</v>
      </c>
      <c r="T4805">
        <v>1</v>
      </c>
      <c r="U4805">
        <v>0.4</v>
      </c>
      <c r="V4805">
        <v>-7.2589000000000041</v>
      </c>
    </row>
    <row r="4806" spans="1:22" x14ac:dyDescent="0.3">
      <c r="A4806">
        <v>4805</v>
      </c>
      <c r="B4806" t="s">
        <v>7786</v>
      </c>
      <c r="C4806">
        <v>2014</v>
      </c>
      <c r="D4806">
        <v>41834</v>
      </c>
      <c r="E4806">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91.00800000000001</v>
      </c>
      <c r="T4806">
        <v>9</v>
      </c>
      <c r="U4806">
        <v>0.2</v>
      </c>
      <c r="V4806">
        <v>19.339199999999998</v>
      </c>
    </row>
    <row r="4807" spans="1:22" x14ac:dyDescent="0.3">
      <c r="A4807">
        <v>4806</v>
      </c>
      <c r="B4807" t="s">
        <v>7787</v>
      </c>
      <c r="C4807">
        <v>2012</v>
      </c>
      <c r="D4807">
        <v>41235</v>
      </c>
      <c r="E4807">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18.211199999999998</v>
      </c>
    </row>
    <row r="4808" spans="1:22" x14ac:dyDescent="0.3">
      <c r="A4808">
        <v>4807</v>
      </c>
      <c r="B4808" t="s">
        <v>7787</v>
      </c>
      <c r="C4808">
        <v>2012</v>
      </c>
      <c r="D4808">
        <v>41235</v>
      </c>
      <c r="E4808">
        <v>41238</v>
      </c>
      <c r="F4808" t="s">
        <v>23</v>
      </c>
      <c r="G4808" t="s">
        <v>1365</v>
      </c>
      <c r="H4808" t="s">
        <v>1366</v>
      </c>
      <c r="I4808" t="s">
        <v>26</v>
      </c>
      <c r="J4808" t="s">
        <v>27</v>
      </c>
      <c r="K4808" t="s">
        <v>42</v>
      </c>
      <c r="L4808" t="s">
        <v>43</v>
      </c>
      <c r="M4808">
        <v>90008</v>
      </c>
      <c r="N4808" t="s">
        <v>44</v>
      </c>
      <c r="O4808" t="s">
        <v>6096</v>
      </c>
      <c r="P4808" t="s">
        <v>46</v>
      </c>
      <c r="Q4808" t="s">
        <v>90</v>
      </c>
      <c r="R4808" t="s">
        <v>6097</v>
      </c>
      <c r="S4808">
        <v>42.800000000000004</v>
      </c>
      <c r="T4808">
        <v>10</v>
      </c>
      <c r="U4808">
        <v>0</v>
      </c>
      <c r="V4808">
        <v>19.259999999999998</v>
      </c>
    </row>
    <row r="4809" spans="1:22" x14ac:dyDescent="0.3">
      <c r="A4809">
        <v>4808</v>
      </c>
      <c r="B4809" t="s">
        <v>7787</v>
      </c>
      <c r="C4809">
        <v>2012</v>
      </c>
      <c r="D4809">
        <v>41235</v>
      </c>
      <c r="E4809">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10.088999999999999</v>
      </c>
    </row>
    <row r="4810" spans="1:22" x14ac:dyDescent="0.3">
      <c r="A4810">
        <v>4809</v>
      </c>
      <c r="B4810" t="s">
        <v>7788</v>
      </c>
      <c r="C4810">
        <v>2011</v>
      </c>
      <c r="D4810">
        <v>40870</v>
      </c>
      <c r="E4810">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62.808000000000007</v>
      </c>
      <c r="T4810">
        <v>3</v>
      </c>
      <c r="U4810">
        <v>0.2</v>
      </c>
      <c r="V4810">
        <v>21.197700000000001</v>
      </c>
    </row>
    <row r="4811" spans="1:22" x14ac:dyDescent="0.3">
      <c r="A4811">
        <v>4810</v>
      </c>
      <c r="B4811" t="s">
        <v>7789</v>
      </c>
      <c r="C4811">
        <v>2012</v>
      </c>
      <c r="D4811">
        <v>41270</v>
      </c>
      <c r="E481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91.950799999999987</v>
      </c>
    </row>
    <row r="4812" spans="1:22" x14ac:dyDescent="0.3">
      <c r="A4812">
        <v>4811</v>
      </c>
      <c r="B4812" t="s">
        <v>7789</v>
      </c>
      <c r="C4812">
        <v>2012</v>
      </c>
      <c r="D4812">
        <v>41270</v>
      </c>
      <c r="E4812">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3">
      <c r="A4813">
        <v>4812</v>
      </c>
      <c r="B4813" t="s">
        <v>7790</v>
      </c>
      <c r="C4813">
        <v>2013</v>
      </c>
      <c r="D4813">
        <v>41593</v>
      </c>
      <c r="E4813">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380.05799999999994</v>
      </c>
      <c r="T4813">
        <v>3</v>
      </c>
      <c r="U4813">
        <v>0.3</v>
      </c>
      <c r="V4813">
        <v>-21.717600000000004</v>
      </c>
    </row>
    <row r="4814" spans="1:22" x14ac:dyDescent="0.3">
      <c r="A4814">
        <v>4813</v>
      </c>
      <c r="B4814" t="s">
        <v>7790</v>
      </c>
      <c r="C4814">
        <v>2013</v>
      </c>
      <c r="D4814">
        <v>41593</v>
      </c>
      <c r="E4814">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1199.9759999999999</v>
      </c>
      <c r="T4814">
        <v>4</v>
      </c>
      <c r="U4814">
        <v>0.4</v>
      </c>
      <c r="V4814">
        <v>179.99639999999999</v>
      </c>
    </row>
    <row r="4815" spans="1:22" x14ac:dyDescent="0.3">
      <c r="A4815">
        <v>4814</v>
      </c>
      <c r="B4815" t="s">
        <v>7790</v>
      </c>
      <c r="C4815">
        <v>2013</v>
      </c>
      <c r="D4815">
        <v>41593</v>
      </c>
      <c r="E4815">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9.7151999999999941</v>
      </c>
    </row>
    <row r="4816" spans="1:22" x14ac:dyDescent="0.3">
      <c r="A4816">
        <v>4815</v>
      </c>
      <c r="B4816" t="s">
        <v>7793</v>
      </c>
      <c r="C4816">
        <v>2013</v>
      </c>
      <c r="D4816">
        <v>41403</v>
      </c>
      <c r="E4816">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3">
      <c r="A4817">
        <v>4816</v>
      </c>
      <c r="B4817" t="s">
        <v>7794</v>
      </c>
      <c r="C4817">
        <v>2011</v>
      </c>
      <c r="D4817">
        <v>40903</v>
      </c>
      <c r="E4817">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18.264000000000003</v>
      </c>
      <c r="T4817">
        <v>3</v>
      </c>
      <c r="U4817">
        <v>0.2</v>
      </c>
      <c r="V4817">
        <v>6.1640999999999995</v>
      </c>
    </row>
    <row r="4818" spans="1:22" x14ac:dyDescent="0.3">
      <c r="A4818">
        <v>4817</v>
      </c>
      <c r="B4818" t="s">
        <v>7794</v>
      </c>
      <c r="C4818">
        <v>2011</v>
      </c>
      <c r="D4818">
        <v>40903</v>
      </c>
      <c r="E4818">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5.6315999999999971</v>
      </c>
    </row>
    <row r="4819" spans="1:22" x14ac:dyDescent="0.3">
      <c r="A4819">
        <v>4818</v>
      </c>
      <c r="B4819" t="s">
        <v>7794</v>
      </c>
      <c r="C4819">
        <v>2011</v>
      </c>
      <c r="D4819">
        <v>40903</v>
      </c>
      <c r="E4819">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8.1551999999999971</v>
      </c>
    </row>
    <row r="4820" spans="1:22" x14ac:dyDescent="0.3">
      <c r="A4820">
        <v>4819</v>
      </c>
      <c r="B4820" t="s">
        <v>7794</v>
      </c>
      <c r="C4820">
        <v>2011</v>
      </c>
      <c r="D4820">
        <v>40903</v>
      </c>
      <c r="E4820">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227.13600000000002</v>
      </c>
      <c r="T4820">
        <v>4</v>
      </c>
      <c r="U4820">
        <v>0.2</v>
      </c>
      <c r="V4820">
        <v>-42.588000000000036</v>
      </c>
    </row>
    <row r="4821" spans="1:22" x14ac:dyDescent="0.3">
      <c r="A4821">
        <v>4820</v>
      </c>
      <c r="B4821" t="s">
        <v>7795</v>
      </c>
      <c r="C4821">
        <v>2014</v>
      </c>
      <c r="D4821">
        <v>41799</v>
      </c>
      <c r="E482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3">
      <c r="A4822">
        <v>4821</v>
      </c>
      <c r="B4822" t="s">
        <v>7798</v>
      </c>
      <c r="C4822">
        <v>2012</v>
      </c>
      <c r="D4822">
        <v>41006</v>
      </c>
      <c r="E4822">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463.24799999999988</v>
      </c>
      <c r="T4822">
        <v>8</v>
      </c>
      <c r="U4822">
        <v>0.8</v>
      </c>
      <c r="V4822">
        <v>-1181.2824000000003</v>
      </c>
    </row>
    <row r="4823" spans="1:22" x14ac:dyDescent="0.3">
      <c r="A4823">
        <v>4822</v>
      </c>
      <c r="B4823" t="s">
        <v>7798</v>
      </c>
      <c r="C4823">
        <v>2012</v>
      </c>
      <c r="D4823">
        <v>41006</v>
      </c>
      <c r="E4823">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47.993999999999971</v>
      </c>
    </row>
    <row r="4824" spans="1:22" x14ac:dyDescent="0.3">
      <c r="A4824">
        <v>4823</v>
      </c>
      <c r="B4824" t="s">
        <v>7799</v>
      </c>
      <c r="C4824">
        <v>2013</v>
      </c>
      <c r="D4824">
        <v>41466</v>
      </c>
      <c r="E4824">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44.856000000000009</v>
      </c>
      <c r="T4824">
        <v>6</v>
      </c>
      <c r="U4824">
        <v>0.7</v>
      </c>
      <c r="V4824">
        <v>-35.884799999999984</v>
      </c>
    </row>
    <row r="4825" spans="1:22" x14ac:dyDescent="0.3">
      <c r="A4825">
        <v>4824</v>
      </c>
      <c r="B4825" t="s">
        <v>7801</v>
      </c>
      <c r="C4825">
        <v>2013</v>
      </c>
      <c r="D4825">
        <v>41600</v>
      </c>
      <c r="E4825">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30.345000000000006</v>
      </c>
      <c r="T4825">
        <v>7</v>
      </c>
      <c r="U4825">
        <v>0.7</v>
      </c>
      <c r="V4825">
        <v>-24.275999999999996</v>
      </c>
    </row>
    <row r="4826" spans="1:22" x14ac:dyDescent="0.3">
      <c r="A4826">
        <v>4825</v>
      </c>
      <c r="B4826" t="s">
        <v>7801</v>
      </c>
      <c r="C4826">
        <v>2013</v>
      </c>
      <c r="D4826">
        <v>41600</v>
      </c>
      <c r="E4826">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-9.1109999999999971</v>
      </c>
    </row>
    <row r="4827" spans="1:22" x14ac:dyDescent="0.3">
      <c r="A4827">
        <v>4826</v>
      </c>
      <c r="B4827" t="s">
        <v>7801</v>
      </c>
      <c r="C4827">
        <v>2013</v>
      </c>
      <c r="D4827">
        <v>41600</v>
      </c>
      <c r="E4827">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15.590399999999995</v>
      </c>
    </row>
    <row r="4828" spans="1:22" x14ac:dyDescent="0.3">
      <c r="A4828">
        <v>4827</v>
      </c>
      <c r="B4828" t="s">
        <v>7804</v>
      </c>
      <c r="C4828">
        <v>2014</v>
      </c>
      <c r="D4828">
        <v>41956</v>
      </c>
      <c r="E4828">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3">
      <c r="A4829">
        <v>4828</v>
      </c>
      <c r="B4829" t="s">
        <v>7805</v>
      </c>
      <c r="C4829">
        <v>2011</v>
      </c>
      <c r="D4829">
        <v>40848</v>
      </c>
      <c r="E4829">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19.465600000000002</v>
      </c>
    </row>
    <row r="4830" spans="1:22" x14ac:dyDescent="0.3">
      <c r="A4830">
        <v>4829</v>
      </c>
      <c r="B4830" t="s">
        <v>7805</v>
      </c>
      <c r="C4830">
        <v>2011</v>
      </c>
      <c r="D4830">
        <v>40848</v>
      </c>
      <c r="E4830">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1.6355999999999997</v>
      </c>
    </row>
    <row r="4831" spans="1:22" x14ac:dyDescent="0.3">
      <c r="A4831">
        <v>4830</v>
      </c>
      <c r="B4831" t="s">
        <v>7806</v>
      </c>
      <c r="C4831">
        <v>2013</v>
      </c>
      <c r="D4831">
        <v>41410</v>
      </c>
      <c r="E483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13.776000000000002</v>
      </c>
      <c r="T4831">
        <v>3</v>
      </c>
      <c r="U4831">
        <v>0.2</v>
      </c>
      <c r="V4831">
        <v>4.4771999999999998</v>
      </c>
    </row>
    <row r="4832" spans="1:22" x14ac:dyDescent="0.3">
      <c r="A4832">
        <v>4831</v>
      </c>
      <c r="B4832" t="s">
        <v>7807</v>
      </c>
      <c r="C4832">
        <v>2011</v>
      </c>
      <c r="D4832">
        <v>40854</v>
      </c>
      <c r="E4832">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68.846399999999988</v>
      </c>
    </row>
    <row r="4833" spans="1:22" x14ac:dyDescent="0.3">
      <c r="A4833">
        <v>4832</v>
      </c>
      <c r="B4833" t="s">
        <v>7807</v>
      </c>
      <c r="C4833">
        <v>2011</v>
      </c>
      <c r="D4833">
        <v>40854</v>
      </c>
      <c r="E4833">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9.8901000000000039</v>
      </c>
    </row>
    <row r="4834" spans="1:22" x14ac:dyDescent="0.3">
      <c r="A4834">
        <v>4833</v>
      </c>
      <c r="B4834" t="s">
        <v>7807</v>
      </c>
      <c r="C4834">
        <v>2011</v>
      </c>
      <c r="D4834">
        <v>40854</v>
      </c>
      <c r="E4834">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5.8707999999999991</v>
      </c>
    </row>
    <row r="4835" spans="1:22" x14ac:dyDescent="0.3">
      <c r="A4835">
        <v>4834</v>
      </c>
      <c r="B4835" t="s">
        <v>7807</v>
      </c>
      <c r="C4835">
        <v>2011</v>
      </c>
      <c r="D4835">
        <v>40854</v>
      </c>
      <c r="E4835">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3">
      <c r="A4836">
        <v>4835</v>
      </c>
      <c r="B4836" t="s">
        <v>7809</v>
      </c>
      <c r="C4836">
        <v>2014</v>
      </c>
      <c r="D4836">
        <v>41918</v>
      </c>
      <c r="E4836">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13.472999999999999</v>
      </c>
    </row>
    <row r="4837" spans="1:22" x14ac:dyDescent="0.3">
      <c r="A4837">
        <v>4836</v>
      </c>
      <c r="B4837" t="s">
        <v>7809</v>
      </c>
      <c r="C4837">
        <v>2014</v>
      </c>
      <c r="D4837">
        <v>41918</v>
      </c>
      <c r="E4837">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27.881999999999998</v>
      </c>
    </row>
    <row r="4838" spans="1:22" x14ac:dyDescent="0.3">
      <c r="A4838">
        <v>4837</v>
      </c>
      <c r="B4838" t="s">
        <v>7809</v>
      </c>
      <c r="C4838">
        <v>2014</v>
      </c>
      <c r="D4838">
        <v>41918</v>
      </c>
      <c r="E4838">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19.936000000000003</v>
      </c>
      <c r="T4838">
        <v>4</v>
      </c>
      <c r="U4838">
        <v>0.2</v>
      </c>
      <c r="V4838">
        <v>7.2267999999999999</v>
      </c>
    </row>
    <row r="4839" spans="1:22" x14ac:dyDescent="0.3">
      <c r="A4839">
        <v>4838</v>
      </c>
      <c r="B4839" t="s">
        <v>7810</v>
      </c>
      <c r="C4839">
        <v>2014</v>
      </c>
      <c r="D4839">
        <v>41792</v>
      </c>
      <c r="E4839">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3.7980000000000005</v>
      </c>
      <c r="T4839">
        <v>2</v>
      </c>
      <c r="U4839">
        <v>0.7</v>
      </c>
      <c r="V4839">
        <v>-2.6585999999999999</v>
      </c>
    </row>
    <row r="4840" spans="1:22" x14ac:dyDescent="0.3">
      <c r="A4840">
        <v>4839</v>
      </c>
      <c r="B4840" t="s">
        <v>7810</v>
      </c>
      <c r="C4840">
        <v>2014</v>
      </c>
      <c r="D4840">
        <v>41792</v>
      </c>
      <c r="E4840">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27.744000000000003</v>
      </c>
      <c r="T4840">
        <v>6</v>
      </c>
      <c r="U4840">
        <v>0.2</v>
      </c>
      <c r="V4840">
        <v>10.057200000000002</v>
      </c>
    </row>
    <row r="4841" spans="1:22" x14ac:dyDescent="0.3">
      <c r="A4841">
        <v>4840</v>
      </c>
      <c r="B4841" t="s">
        <v>7810</v>
      </c>
      <c r="C4841">
        <v>2014</v>
      </c>
      <c r="D4841">
        <v>41792</v>
      </c>
      <c r="E484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158.37599999999998</v>
      </c>
      <c r="T4841">
        <v>4</v>
      </c>
      <c r="U4841">
        <v>0.4</v>
      </c>
      <c r="V4841">
        <v>-34.314799999999991</v>
      </c>
    </row>
    <row r="4842" spans="1:22" x14ac:dyDescent="0.3">
      <c r="A4842">
        <v>4841</v>
      </c>
      <c r="B4842" t="s">
        <v>7811</v>
      </c>
      <c r="C4842">
        <v>2014</v>
      </c>
      <c r="D4842">
        <v>41964</v>
      </c>
      <c r="E4842">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3">
      <c r="A4843">
        <v>4842</v>
      </c>
      <c r="B4843" t="s">
        <v>7812</v>
      </c>
      <c r="C4843">
        <v>2013</v>
      </c>
      <c r="D4843">
        <v>41632</v>
      </c>
      <c r="E4843">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5.5530000000000008</v>
      </c>
      <c r="T4843">
        <v>3</v>
      </c>
      <c r="U4843">
        <v>0.7</v>
      </c>
      <c r="V4843">
        <v>-4.0722000000000023</v>
      </c>
    </row>
    <row r="4844" spans="1:22" x14ac:dyDescent="0.3">
      <c r="A4844">
        <v>4843</v>
      </c>
      <c r="B4844" t="s">
        <v>7813</v>
      </c>
      <c r="C4844">
        <v>2014</v>
      </c>
      <c r="D4844">
        <v>41912</v>
      </c>
      <c r="E4844">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3">
      <c r="A4845">
        <v>4844</v>
      </c>
      <c r="B4845" t="s">
        <v>7814</v>
      </c>
      <c r="C4845">
        <v>2013</v>
      </c>
      <c r="D4845">
        <v>41586</v>
      </c>
      <c r="E4845">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0.2992000000000008</v>
      </c>
    </row>
    <row r="4846" spans="1:22" x14ac:dyDescent="0.3">
      <c r="A4846">
        <v>4845</v>
      </c>
      <c r="B4846" t="s">
        <v>7815</v>
      </c>
      <c r="C4846">
        <v>2011</v>
      </c>
      <c r="D4846">
        <v>40637</v>
      </c>
      <c r="E4846">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7.1840000000000011</v>
      </c>
      <c r="T4846">
        <v>2</v>
      </c>
      <c r="U4846">
        <v>0.2</v>
      </c>
      <c r="V4846">
        <v>2.2449999999999992</v>
      </c>
    </row>
    <row r="4847" spans="1:22" x14ac:dyDescent="0.3">
      <c r="A4847">
        <v>4846</v>
      </c>
      <c r="B4847" t="s">
        <v>7816</v>
      </c>
      <c r="C4847">
        <v>2012</v>
      </c>
      <c r="D4847">
        <v>41113</v>
      </c>
      <c r="E4847">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3">
      <c r="A4848">
        <v>4847</v>
      </c>
      <c r="B4848" t="s">
        <v>7817</v>
      </c>
      <c r="C4848">
        <v>2011</v>
      </c>
      <c r="D4848">
        <v>40719</v>
      </c>
      <c r="E4848">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263.96000000000004</v>
      </c>
      <c r="T4848">
        <v>5</v>
      </c>
      <c r="U4848">
        <v>0.2</v>
      </c>
      <c r="V4848">
        <v>19.796999999999997</v>
      </c>
    </row>
    <row r="4849" spans="1:22" x14ac:dyDescent="0.3">
      <c r="A4849">
        <v>4848</v>
      </c>
      <c r="B4849" t="s">
        <v>7817</v>
      </c>
      <c r="C4849">
        <v>2011</v>
      </c>
      <c r="D4849">
        <v>40719</v>
      </c>
      <c r="E4849">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3">
      <c r="A4850">
        <v>4849</v>
      </c>
      <c r="B4850" t="s">
        <v>7817</v>
      </c>
      <c r="C4850">
        <v>2011</v>
      </c>
      <c r="D4850">
        <v>40719</v>
      </c>
      <c r="E4850">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9.3280000000000012</v>
      </c>
      <c r="T4850">
        <v>1</v>
      </c>
      <c r="U4850">
        <v>0.2</v>
      </c>
      <c r="V4850">
        <v>0.8162000000000007</v>
      </c>
    </row>
    <row r="4851" spans="1:22" x14ac:dyDescent="0.3">
      <c r="A4851">
        <v>4850</v>
      </c>
      <c r="B4851" t="s">
        <v>7818</v>
      </c>
      <c r="C4851">
        <v>2011</v>
      </c>
      <c r="D4851">
        <v>40794</v>
      </c>
      <c r="E485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3">
      <c r="A4852">
        <v>4851</v>
      </c>
      <c r="B4852" t="s">
        <v>7818</v>
      </c>
      <c r="C4852">
        <v>2011</v>
      </c>
      <c r="D4852">
        <v>40794</v>
      </c>
      <c r="E4852">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121.98999999999992</v>
      </c>
    </row>
    <row r="4853" spans="1:22" x14ac:dyDescent="0.3">
      <c r="A4853">
        <v>4852</v>
      </c>
      <c r="B4853" t="s">
        <v>7818</v>
      </c>
      <c r="C4853">
        <v>2011</v>
      </c>
      <c r="D4853">
        <v>40794</v>
      </c>
      <c r="E4853">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91.151999999999958</v>
      </c>
    </row>
    <row r="4854" spans="1:22" x14ac:dyDescent="0.3">
      <c r="A4854">
        <v>4853</v>
      </c>
      <c r="B4854" t="s">
        <v>7818</v>
      </c>
      <c r="C4854">
        <v>2011</v>
      </c>
      <c r="D4854">
        <v>40794</v>
      </c>
      <c r="E4854">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19.43519999999998</v>
      </c>
    </row>
    <row r="4855" spans="1:22" x14ac:dyDescent="0.3">
      <c r="A4855">
        <v>4854</v>
      </c>
      <c r="B4855" t="s">
        <v>7820</v>
      </c>
      <c r="C4855">
        <v>2011</v>
      </c>
      <c r="D4855">
        <v>40889</v>
      </c>
      <c r="E4855">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3">
      <c r="A4856">
        <v>4855</v>
      </c>
      <c r="B4856" t="s">
        <v>7820</v>
      </c>
      <c r="C4856">
        <v>2011</v>
      </c>
      <c r="D4856">
        <v>40889</v>
      </c>
      <c r="E4856">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0.62579999999999902</v>
      </c>
    </row>
    <row r="4857" spans="1:22" x14ac:dyDescent="0.3">
      <c r="A4857">
        <v>4856</v>
      </c>
      <c r="B4857" t="s">
        <v>7820</v>
      </c>
      <c r="C4857">
        <v>2011</v>
      </c>
      <c r="D4857">
        <v>40889</v>
      </c>
      <c r="E4857">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3">
      <c r="A4858">
        <v>4857</v>
      </c>
      <c r="B4858" t="s">
        <v>7821</v>
      </c>
      <c r="C4858">
        <v>2012</v>
      </c>
      <c r="D4858">
        <v>40921</v>
      </c>
      <c r="E4858">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70.00800000000001</v>
      </c>
      <c r="T4858">
        <v>3</v>
      </c>
      <c r="U4858">
        <v>0.2</v>
      </c>
      <c r="V4858">
        <v>24.502800000000001</v>
      </c>
    </row>
    <row r="4859" spans="1:22" x14ac:dyDescent="0.3">
      <c r="A4859">
        <v>4858</v>
      </c>
      <c r="B4859" t="s">
        <v>7821</v>
      </c>
      <c r="C4859">
        <v>2012</v>
      </c>
      <c r="D4859">
        <v>40921</v>
      </c>
      <c r="E4859">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38.023999999999994</v>
      </c>
    </row>
    <row r="4860" spans="1:22" x14ac:dyDescent="0.3">
      <c r="A4860">
        <v>4859</v>
      </c>
      <c r="B4860" t="s">
        <v>7821</v>
      </c>
      <c r="C4860">
        <v>2012</v>
      </c>
      <c r="D4860">
        <v>40921</v>
      </c>
      <c r="E4860">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464.84999999999997</v>
      </c>
      <c r="T4860">
        <v>9</v>
      </c>
      <c r="U4860">
        <v>0</v>
      </c>
      <c r="V4860">
        <v>92.969999999999985</v>
      </c>
    </row>
    <row r="4861" spans="1:22" x14ac:dyDescent="0.3">
      <c r="A4861">
        <v>4860</v>
      </c>
      <c r="B4861" t="s">
        <v>7824</v>
      </c>
      <c r="C4861">
        <v>2014</v>
      </c>
      <c r="D4861">
        <v>41989</v>
      </c>
      <c r="E486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10.192000000000002</v>
      </c>
      <c r="T4861">
        <v>7</v>
      </c>
      <c r="U4861">
        <v>0.2</v>
      </c>
      <c r="V4861">
        <v>1.0192000000000001</v>
      </c>
    </row>
    <row r="4862" spans="1:22" x14ac:dyDescent="0.3">
      <c r="A4862">
        <v>4861</v>
      </c>
      <c r="B4862" t="s">
        <v>7826</v>
      </c>
      <c r="C4862">
        <v>2013</v>
      </c>
      <c r="D4862">
        <v>41627</v>
      </c>
      <c r="E4862">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843.17059999999992</v>
      </c>
    </row>
    <row r="4863" spans="1:22" x14ac:dyDescent="0.3">
      <c r="A4863">
        <v>4862</v>
      </c>
      <c r="B4863" t="s">
        <v>7827</v>
      </c>
      <c r="C4863">
        <v>2011</v>
      </c>
      <c r="D4863">
        <v>40644</v>
      </c>
      <c r="E4863">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758.35200000000009</v>
      </c>
      <c r="T4863">
        <v>6</v>
      </c>
      <c r="U4863">
        <v>0.2</v>
      </c>
      <c r="V4863">
        <v>265.42320000000001</v>
      </c>
    </row>
    <row r="4864" spans="1:22" x14ac:dyDescent="0.3">
      <c r="A4864">
        <v>4863</v>
      </c>
      <c r="B4864" t="s">
        <v>7828</v>
      </c>
      <c r="C4864">
        <v>2013</v>
      </c>
      <c r="D4864">
        <v>41589</v>
      </c>
      <c r="E4864">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20.368000000000002</v>
      </c>
      <c r="T4864">
        <v>1</v>
      </c>
      <c r="U4864">
        <v>0.2</v>
      </c>
      <c r="V4864">
        <v>7.3834</v>
      </c>
    </row>
    <row r="4865" spans="1:22" x14ac:dyDescent="0.3">
      <c r="A4865">
        <v>4864</v>
      </c>
      <c r="B4865" t="s">
        <v>7828</v>
      </c>
      <c r="C4865">
        <v>2013</v>
      </c>
      <c r="D4865">
        <v>41589</v>
      </c>
      <c r="E4865">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3">
      <c r="A4866">
        <v>4865</v>
      </c>
      <c r="B4866" t="s">
        <v>7829</v>
      </c>
      <c r="C4866">
        <v>2014</v>
      </c>
      <c r="D4866">
        <v>41817</v>
      </c>
      <c r="E4866">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239.96999999999997</v>
      </c>
      <c r="T4866">
        <v>3</v>
      </c>
      <c r="U4866">
        <v>0</v>
      </c>
      <c r="V4866">
        <v>67.191599999999994</v>
      </c>
    </row>
    <row r="4867" spans="1:22" x14ac:dyDescent="0.3">
      <c r="A4867">
        <v>4866</v>
      </c>
      <c r="B4867" t="s">
        <v>7830</v>
      </c>
      <c r="C4867">
        <v>2014</v>
      </c>
      <c r="D4867">
        <v>41957</v>
      </c>
      <c r="E4867">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150.29399999999998</v>
      </c>
    </row>
    <row r="4868" spans="1:22" x14ac:dyDescent="0.3">
      <c r="A4868">
        <v>4867</v>
      </c>
      <c r="B4868" t="s">
        <v>7830</v>
      </c>
      <c r="C4868">
        <v>2014</v>
      </c>
      <c r="D4868">
        <v>41957</v>
      </c>
      <c r="E4868">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190.02059999999997</v>
      </c>
    </row>
    <row r="4869" spans="1:22" x14ac:dyDescent="0.3">
      <c r="A4869">
        <v>4868</v>
      </c>
      <c r="B4869" t="s">
        <v>7830</v>
      </c>
      <c r="C4869">
        <v>2014</v>
      </c>
      <c r="D4869">
        <v>41957</v>
      </c>
      <c r="E4869">
        <v>41962</v>
      </c>
      <c r="F4869" t="s">
        <v>50</v>
      </c>
      <c r="G4869" t="s">
        <v>655</v>
      </c>
      <c r="H4869" t="s">
        <v>656</v>
      </c>
      <c r="I4869" t="s">
        <v>26</v>
      </c>
      <c r="J4869" t="s">
        <v>27</v>
      </c>
      <c r="K4869" t="s">
        <v>95</v>
      </c>
      <c r="L4869" t="s">
        <v>96</v>
      </c>
      <c r="M4869">
        <v>98103</v>
      </c>
      <c r="N4869" t="s">
        <v>44</v>
      </c>
      <c r="O4869" t="s">
        <v>684</v>
      </c>
      <c r="P4869" t="s">
        <v>46</v>
      </c>
      <c r="Q4869" t="s">
        <v>59</v>
      </c>
      <c r="R4869" t="s">
        <v>685</v>
      </c>
      <c r="S4869">
        <v>344.90999999999997</v>
      </c>
      <c r="T4869">
        <v>3</v>
      </c>
      <c r="U4869">
        <v>0</v>
      </c>
      <c r="V4869">
        <v>10.347300000000004</v>
      </c>
    </row>
    <row r="4870" spans="1:22" x14ac:dyDescent="0.3">
      <c r="A4870">
        <v>4869</v>
      </c>
      <c r="B4870" t="s">
        <v>7830</v>
      </c>
      <c r="C4870">
        <v>2014</v>
      </c>
      <c r="D4870">
        <v>41957</v>
      </c>
      <c r="E4870">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3">
      <c r="A4871">
        <v>4870</v>
      </c>
      <c r="B4871" t="s">
        <v>7831</v>
      </c>
      <c r="C4871">
        <v>2014</v>
      </c>
      <c r="D4871">
        <v>41968</v>
      </c>
      <c r="E487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89.987999999999985</v>
      </c>
      <c r="T4871">
        <v>2</v>
      </c>
      <c r="U4871">
        <v>0.4</v>
      </c>
      <c r="V4871">
        <v>-14.998000000000012</v>
      </c>
    </row>
    <row r="4872" spans="1:22" x14ac:dyDescent="0.3">
      <c r="A4872">
        <v>4871</v>
      </c>
      <c r="B4872" t="s">
        <v>7831</v>
      </c>
      <c r="C4872">
        <v>2014</v>
      </c>
      <c r="D4872">
        <v>41968</v>
      </c>
      <c r="E4872">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3">
      <c r="A4873">
        <v>4872</v>
      </c>
      <c r="B4873" t="s">
        <v>7832</v>
      </c>
      <c r="C4873">
        <v>2014</v>
      </c>
      <c r="D4873">
        <v>41783</v>
      </c>
      <c r="E4873">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1.8239999999999998</v>
      </c>
      <c r="T4873">
        <v>2</v>
      </c>
      <c r="U4873">
        <v>0.2</v>
      </c>
      <c r="V4873">
        <v>0.61559999999999993</v>
      </c>
    </row>
    <row r="4874" spans="1:22" x14ac:dyDescent="0.3">
      <c r="A4874">
        <v>4873</v>
      </c>
      <c r="B4874" t="s">
        <v>7832</v>
      </c>
      <c r="C4874">
        <v>2014</v>
      </c>
      <c r="D4874">
        <v>41783</v>
      </c>
      <c r="E4874">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18.319999999999997</v>
      </c>
      <c r="T4874">
        <v>5</v>
      </c>
      <c r="U4874">
        <v>0.8</v>
      </c>
      <c r="V4874">
        <v>-46.716000000000008</v>
      </c>
    </row>
    <row r="4875" spans="1:22" x14ac:dyDescent="0.3">
      <c r="A4875">
        <v>4874</v>
      </c>
      <c r="B4875" t="s">
        <v>7832</v>
      </c>
      <c r="C4875">
        <v>2014</v>
      </c>
      <c r="D4875">
        <v>41783</v>
      </c>
      <c r="E4875">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-11.593800000000005</v>
      </c>
    </row>
    <row r="4876" spans="1:22" x14ac:dyDescent="0.3">
      <c r="A4876">
        <v>4875</v>
      </c>
      <c r="B4876" t="s">
        <v>7832</v>
      </c>
      <c r="C4876">
        <v>2014</v>
      </c>
      <c r="D4876">
        <v>41783</v>
      </c>
      <c r="E4876">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1.1879999999999997</v>
      </c>
      <c r="T4876">
        <v>1</v>
      </c>
      <c r="U4876">
        <v>0.8</v>
      </c>
      <c r="V4876">
        <v>-1.9602000000000008</v>
      </c>
    </row>
    <row r="4877" spans="1:22" x14ac:dyDescent="0.3">
      <c r="A4877">
        <v>4876</v>
      </c>
      <c r="B4877" t="s">
        <v>7835</v>
      </c>
      <c r="C4877">
        <v>2011</v>
      </c>
      <c r="D4877">
        <v>40879</v>
      </c>
      <c r="E4877">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119.80000000000001</v>
      </c>
      <c r="T4877">
        <v>5</v>
      </c>
      <c r="U4877">
        <v>0.2</v>
      </c>
      <c r="V4877">
        <v>29.950000000000003</v>
      </c>
    </row>
    <row r="4878" spans="1:22" x14ac:dyDescent="0.3">
      <c r="A4878">
        <v>4877</v>
      </c>
      <c r="B4878" t="s">
        <v>7836</v>
      </c>
      <c r="C4878">
        <v>2011</v>
      </c>
      <c r="D4878">
        <v>40819</v>
      </c>
      <c r="E4878">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4.6175999999999995</v>
      </c>
    </row>
    <row r="4879" spans="1:22" x14ac:dyDescent="0.3">
      <c r="A4879">
        <v>4878</v>
      </c>
      <c r="B4879" t="s">
        <v>7836</v>
      </c>
      <c r="C4879">
        <v>2011</v>
      </c>
      <c r="D4879">
        <v>40819</v>
      </c>
      <c r="E4879">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0.46440000000000037</v>
      </c>
    </row>
    <row r="4880" spans="1:22" x14ac:dyDescent="0.3">
      <c r="A4880">
        <v>4879</v>
      </c>
      <c r="B4880" t="s">
        <v>7837</v>
      </c>
      <c r="C4880">
        <v>2013</v>
      </c>
      <c r="D4880">
        <v>41485</v>
      </c>
      <c r="E4880">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2.2140000000000004</v>
      </c>
      <c r="T4880">
        <v>3</v>
      </c>
      <c r="U4880">
        <v>0.7</v>
      </c>
      <c r="V4880">
        <v>-1.4760000000000004</v>
      </c>
    </row>
    <row r="4881" spans="1:22" x14ac:dyDescent="0.3">
      <c r="A4881">
        <v>4880</v>
      </c>
      <c r="B4881" t="s">
        <v>7839</v>
      </c>
      <c r="C4881">
        <v>2014</v>
      </c>
      <c r="D4881">
        <v>41946</v>
      </c>
      <c r="E488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2.6068000000000002</v>
      </c>
    </row>
    <row r="4882" spans="1:22" x14ac:dyDescent="0.3">
      <c r="A4882">
        <v>4881</v>
      </c>
      <c r="B4882" t="s">
        <v>7839</v>
      </c>
      <c r="C4882">
        <v>2014</v>
      </c>
      <c r="D4882">
        <v>41946</v>
      </c>
      <c r="E4882">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292.77599999999995</v>
      </c>
    </row>
    <row r="4883" spans="1:22" x14ac:dyDescent="0.3">
      <c r="A4883">
        <v>4882</v>
      </c>
      <c r="B4883" t="s">
        <v>7839</v>
      </c>
      <c r="C4883">
        <v>2014</v>
      </c>
      <c r="D4883">
        <v>41946</v>
      </c>
      <c r="E4883">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517.47930000000008</v>
      </c>
    </row>
    <row r="4884" spans="1:22" x14ac:dyDescent="0.3">
      <c r="A4884">
        <v>4883</v>
      </c>
      <c r="B4884" t="s">
        <v>7839</v>
      </c>
      <c r="C4884">
        <v>2014</v>
      </c>
      <c r="D4884">
        <v>41946</v>
      </c>
      <c r="E4884">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3">
      <c r="A4885">
        <v>4884</v>
      </c>
      <c r="B4885" t="s">
        <v>7840</v>
      </c>
      <c r="C4885">
        <v>2014</v>
      </c>
      <c r="D4885">
        <v>41707</v>
      </c>
      <c r="E4885">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171.20000000000002</v>
      </c>
      <c r="T4885">
        <v>5</v>
      </c>
      <c r="U4885">
        <v>0.2</v>
      </c>
      <c r="V4885">
        <v>64.199999999999989</v>
      </c>
    </row>
    <row r="4886" spans="1:22" x14ac:dyDescent="0.3">
      <c r="A4886">
        <v>4885</v>
      </c>
      <c r="B4886" t="s">
        <v>7840</v>
      </c>
      <c r="C4886">
        <v>2014</v>
      </c>
      <c r="D4886">
        <v>41707</v>
      </c>
      <c r="E4886">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0.87360000000000015</v>
      </c>
    </row>
    <row r="4887" spans="1:22" x14ac:dyDescent="0.3">
      <c r="A4887">
        <v>4886</v>
      </c>
      <c r="B4887" t="s">
        <v>7841</v>
      </c>
      <c r="C4887">
        <v>2011</v>
      </c>
      <c r="D4887">
        <v>40893</v>
      </c>
      <c r="E4887">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3">
      <c r="A4888">
        <v>4887</v>
      </c>
      <c r="B4888" t="s">
        <v>7842</v>
      </c>
      <c r="C4888">
        <v>2013</v>
      </c>
      <c r="D4888">
        <v>41607</v>
      </c>
      <c r="E4888">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182.67000000000002</v>
      </c>
      <c r="T4888">
        <v>3</v>
      </c>
      <c r="U4888">
        <v>0</v>
      </c>
      <c r="V4888">
        <v>52.974299999999992</v>
      </c>
    </row>
    <row r="4889" spans="1:22" x14ac:dyDescent="0.3">
      <c r="A4889">
        <v>4888</v>
      </c>
      <c r="B4889" t="s">
        <v>7842</v>
      </c>
      <c r="C4889">
        <v>2013</v>
      </c>
      <c r="D4889">
        <v>41607</v>
      </c>
      <c r="E4889">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101.69999999999999</v>
      </c>
      <c r="T4889">
        <v>6</v>
      </c>
      <c r="U4889">
        <v>0</v>
      </c>
      <c r="V4889">
        <v>6.1019999999999968</v>
      </c>
    </row>
    <row r="4890" spans="1:22" x14ac:dyDescent="0.3">
      <c r="A4890">
        <v>4889</v>
      </c>
      <c r="B4890" t="s">
        <v>7842</v>
      </c>
      <c r="C4890">
        <v>2013</v>
      </c>
      <c r="D4890">
        <v>41607</v>
      </c>
      <c r="E4890">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56.300999999999988</v>
      </c>
    </row>
    <row r="4891" spans="1:22" x14ac:dyDescent="0.3">
      <c r="A4891">
        <v>4890</v>
      </c>
      <c r="B4891" t="s">
        <v>7842</v>
      </c>
      <c r="C4891">
        <v>2013</v>
      </c>
      <c r="D4891">
        <v>41607</v>
      </c>
      <c r="E489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1263.3000000000002</v>
      </c>
      <c r="T4891">
        <v>6</v>
      </c>
      <c r="U4891">
        <v>0</v>
      </c>
      <c r="V4891">
        <v>315.82499999999993</v>
      </c>
    </row>
    <row r="4892" spans="1:22" x14ac:dyDescent="0.3">
      <c r="A4892">
        <v>4891</v>
      </c>
      <c r="B4892" t="s">
        <v>7843</v>
      </c>
      <c r="C4892">
        <v>2013</v>
      </c>
      <c r="D4892">
        <v>41632</v>
      </c>
      <c r="E4892">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2.5577999999999994</v>
      </c>
    </row>
    <row r="4893" spans="1:22" x14ac:dyDescent="0.3">
      <c r="A4893">
        <v>4892</v>
      </c>
      <c r="B4893" t="s">
        <v>7843</v>
      </c>
      <c r="C4893">
        <v>2013</v>
      </c>
      <c r="D4893">
        <v>41632</v>
      </c>
      <c r="E4893">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18.211199999999998</v>
      </c>
    </row>
    <row r="4894" spans="1:22" x14ac:dyDescent="0.3">
      <c r="A4894">
        <v>4893</v>
      </c>
      <c r="B4894" t="s">
        <v>7843</v>
      </c>
      <c r="C4894">
        <v>2013</v>
      </c>
      <c r="D4894">
        <v>41632</v>
      </c>
      <c r="E4894">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1.1760000000000002</v>
      </c>
    </row>
    <row r="4895" spans="1:22" x14ac:dyDescent="0.3">
      <c r="A4895">
        <v>4894</v>
      </c>
      <c r="B4895" t="s">
        <v>7843</v>
      </c>
      <c r="C4895">
        <v>2013</v>
      </c>
      <c r="D4895">
        <v>41632</v>
      </c>
      <c r="E4895">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2.2727999999999895</v>
      </c>
    </row>
    <row r="4896" spans="1:22" x14ac:dyDescent="0.3">
      <c r="A4896">
        <v>4895</v>
      </c>
      <c r="B4896" t="s">
        <v>7843</v>
      </c>
      <c r="C4896">
        <v>2013</v>
      </c>
      <c r="D4896">
        <v>41632</v>
      </c>
      <c r="E4896">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22.991999999999997</v>
      </c>
    </row>
    <row r="4897" spans="1:22" x14ac:dyDescent="0.3">
      <c r="A4897">
        <v>4896</v>
      </c>
      <c r="B4897" t="s">
        <v>7843</v>
      </c>
      <c r="C4897">
        <v>2013</v>
      </c>
      <c r="D4897">
        <v>41632</v>
      </c>
      <c r="E4897">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3">
      <c r="A4898">
        <v>4897</v>
      </c>
      <c r="B4898" t="s">
        <v>7843</v>
      </c>
      <c r="C4898">
        <v>2013</v>
      </c>
      <c r="D4898">
        <v>41632</v>
      </c>
      <c r="E4898">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55.895999999999958</v>
      </c>
    </row>
    <row r="4899" spans="1:22" x14ac:dyDescent="0.3">
      <c r="A4899">
        <v>4898</v>
      </c>
      <c r="B4899" t="s">
        <v>7846</v>
      </c>
      <c r="C4899">
        <v>2011</v>
      </c>
      <c r="D4899">
        <v>40831</v>
      </c>
      <c r="E4899">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183.37199999999999</v>
      </c>
      <c r="T4899">
        <v>2</v>
      </c>
      <c r="U4899">
        <v>0.3</v>
      </c>
      <c r="V4899">
        <v>-7.8588000000000022</v>
      </c>
    </row>
    <row r="4900" spans="1:22" x14ac:dyDescent="0.3">
      <c r="A4900">
        <v>4899</v>
      </c>
      <c r="B4900" t="s">
        <v>7846</v>
      </c>
      <c r="C4900">
        <v>2011</v>
      </c>
      <c r="D4900">
        <v>40831</v>
      </c>
      <c r="E4900">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7.9680000000000009</v>
      </c>
      <c r="T4900">
        <v>2</v>
      </c>
      <c r="U4900">
        <v>0.2</v>
      </c>
      <c r="V4900">
        <v>2.8884000000000007</v>
      </c>
    </row>
    <row r="4901" spans="1:22" x14ac:dyDescent="0.3">
      <c r="A4901">
        <v>4900</v>
      </c>
      <c r="B4901" t="s">
        <v>7847</v>
      </c>
      <c r="C4901">
        <v>2013</v>
      </c>
      <c r="D4901">
        <v>41509</v>
      </c>
      <c r="E490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26.352000000000004</v>
      </c>
      <c r="T4901">
        <v>8</v>
      </c>
      <c r="U4901">
        <v>0.7</v>
      </c>
      <c r="V4901">
        <v>-18.446399999999997</v>
      </c>
    </row>
    <row r="4902" spans="1:22" x14ac:dyDescent="0.3">
      <c r="A4902">
        <v>4901</v>
      </c>
      <c r="B4902" t="s">
        <v>7848</v>
      </c>
      <c r="C4902">
        <v>2014</v>
      </c>
      <c r="D4902">
        <v>41991</v>
      </c>
      <c r="E4902">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125.14319999999998</v>
      </c>
    </row>
    <row r="4903" spans="1:22" x14ac:dyDescent="0.3">
      <c r="A4903">
        <v>4902</v>
      </c>
      <c r="B4903" t="s">
        <v>7848</v>
      </c>
      <c r="C4903">
        <v>2014</v>
      </c>
      <c r="D4903">
        <v>41991</v>
      </c>
      <c r="E4903">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3.6348000000000003</v>
      </c>
    </row>
    <row r="4904" spans="1:22" x14ac:dyDescent="0.3">
      <c r="A4904">
        <v>4903</v>
      </c>
      <c r="B4904" t="s">
        <v>7849</v>
      </c>
      <c r="C4904">
        <v>2014</v>
      </c>
      <c r="D4904">
        <v>41706</v>
      </c>
      <c r="E4904">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3">
      <c r="A4905">
        <v>4904</v>
      </c>
      <c r="B4905" t="s">
        <v>7849</v>
      </c>
      <c r="C4905">
        <v>2014</v>
      </c>
      <c r="D4905">
        <v>41706</v>
      </c>
      <c r="E4905">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3">
      <c r="A4906">
        <v>4905</v>
      </c>
      <c r="B4906" t="s">
        <v>7850</v>
      </c>
      <c r="C4906">
        <v>2011</v>
      </c>
      <c r="D4906">
        <v>40878</v>
      </c>
      <c r="E4906">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-19.258800000000008</v>
      </c>
    </row>
    <row r="4907" spans="1:22" x14ac:dyDescent="0.3">
      <c r="A4907">
        <v>4906</v>
      </c>
      <c r="B4907" t="s">
        <v>7851</v>
      </c>
      <c r="C4907">
        <v>2011</v>
      </c>
      <c r="D4907">
        <v>40830</v>
      </c>
      <c r="E4907">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3">
      <c r="A4908">
        <v>4907</v>
      </c>
      <c r="B4908" t="s">
        <v>7851</v>
      </c>
      <c r="C4908">
        <v>2011</v>
      </c>
      <c r="D4908">
        <v>40830</v>
      </c>
      <c r="E4908">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16.193999999999988</v>
      </c>
    </row>
    <row r="4909" spans="1:22" x14ac:dyDescent="0.3">
      <c r="A4909">
        <v>4908</v>
      </c>
      <c r="B4909" t="s">
        <v>7852</v>
      </c>
      <c r="C4909">
        <v>2011</v>
      </c>
      <c r="D4909">
        <v>40865</v>
      </c>
      <c r="E4909">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11.808000000000002</v>
      </c>
      <c r="T4909">
        <v>8</v>
      </c>
      <c r="U4909">
        <v>0.7</v>
      </c>
      <c r="V4909">
        <v>-8.659200000000002</v>
      </c>
    </row>
    <row r="4910" spans="1:22" x14ac:dyDescent="0.3">
      <c r="A4910">
        <v>4909</v>
      </c>
      <c r="B4910" t="s">
        <v>7852</v>
      </c>
      <c r="C4910">
        <v>2011</v>
      </c>
      <c r="D4910">
        <v>40865</v>
      </c>
      <c r="E4910">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3">
      <c r="A4911">
        <v>4910</v>
      </c>
      <c r="B4911" t="s">
        <v>7855</v>
      </c>
      <c r="C4911">
        <v>2014</v>
      </c>
      <c r="D4911">
        <v>41654</v>
      </c>
      <c r="E491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6.6467999999999989</v>
      </c>
    </row>
    <row r="4912" spans="1:22" x14ac:dyDescent="0.3">
      <c r="A4912">
        <v>4911</v>
      </c>
      <c r="B4912" t="s">
        <v>7855</v>
      </c>
      <c r="C4912">
        <v>2014</v>
      </c>
      <c r="D4912">
        <v>41654</v>
      </c>
      <c r="E4912">
        <v>41658</v>
      </c>
      <c r="F4912" t="s">
        <v>50</v>
      </c>
      <c r="G4912" t="s">
        <v>62</v>
      </c>
      <c r="H4912" t="s">
        <v>63</v>
      </c>
      <c r="I4912" t="s">
        <v>26</v>
      </c>
      <c r="J4912" t="s">
        <v>27</v>
      </c>
      <c r="K4912" t="s">
        <v>4886</v>
      </c>
      <c r="L4912" t="s">
        <v>335</v>
      </c>
      <c r="M4912">
        <v>37604</v>
      </c>
      <c r="N4912" t="s">
        <v>30</v>
      </c>
      <c r="O4912" t="s">
        <v>2779</v>
      </c>
      <c r="P4912" t="s">
        <v>46</v>
      </c>
      <c r="Q4912" t="s">
        <v>90</v>
      </c>
      <c r="R4912" t="s">
        <v>2780</v>
      </c>
      <c r="S4912">
        <v>36.288000000000011</v>
      </c>
      <c r="T4912">
        <v>7</v>
      </c>
      <c r="U4912">
        <v>0.2</v>
      </c>
      <c r="V4912">
        <v>12.700800000000001</v>
      </c>
    </row>
    <row r="4913" spans="1:22" x14ac:dyDescent="0.3">
      <c r="A4913">
        <v>4912</v>
      </c>
      <c r="B4913" t="s">
        <v>7855</v>
      </c>
      <c r="C4913">
        <v>2014</v>
      </c>
      <c r="D4913">
        <v>41654</v>
      </c>
      <c r="E4913">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6.9990000000000059</v>
      </c>
    </row>
    <row r="4914" spans="1:22" x14ac:dyDescent="0.3">
      <c r="A4914">
        <v>4913</v>
      </c>
      <c r="B4914" t="s">
        <v>7855</v>
      </c>
      <c r="C4914">
        <v>2014</v>
      </c>
      <c r="D4914">
        <v>41654</v>
      </c>
      <c r="E4914">
        <v>41658</v>
      </c>
      <c r="F4914" t="s">
        <v>50</v>
      </c>
      <c r="G4914" t="s">
        <v>62</v>
      </c>
      <c r="H4914" t="s">
        <v>63</v>
      </c>
      <c r="I4914" t="s">
        <v>26</v>
      </c>
      <c r="J4914" t="s">
        <v>27</v>
      </c>
      <c r="K4914" t="s">
        <v>4886</v>
      </c>
      <c r="L4914" t="s">
        <v>335</v>
      </c>
      <c r="M4914">
        <v>37604</v>
      </c>
      <c r="N4914" t="s">
        <v>30</v>
      </c>
      <c r="O4914" t="s">
        <v>5821</v>
      </c>
      <c r="P4914" t="s">
        <v>46</v>
      </c>
      <c r="Q4914" t="s">
        <v>75</v>
      </c>
      <c r="R4914" t="s">
        <v>5822</v>
      </c>
      <c r="S4914">
        <v>5.9700000000000006</v>
      </c>
      <c r="T4914">
        <v>5</v>
      </c>
      <c r="U4914">
        <v>0.7</v>
      </c>
      <c r="V4914">
        <v>-4.577</v>
      </c>
    </row>
    <row r="4915" spans="1:22" x14ac:dyDescent="0.3">
      <c r="A4915">
        <v>4914</v>
      </c>
      <c r="B4915" t="s">
        <v>7855</v>
      </c>
      <c r="C4915">
        <v>2014</v>
      </c>
      <c r="D4915">
        <v>41654</v>
      </c>
      <c r="E4915">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3">
      <c r="A4916">
        <v>4915</v>
      </c>
      <c r="B4916" t="s">
        <v>7856</v>
      </c>
      <c r="C4916">
        <v>2012</v>
      </c>
      <c r="D4916">
        <v>41176</v>
      </c>
      <c r="E4916">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10.428399999999996</v>
      </c>
    </row>
    <row r="4917" spans="1:22" x14ac:dyDescent="0.3">
      <c r="A4917">
        <v>4916</v>
      </c>
      <c r="B4917" t="s">
        <v>7856</v>
      </c>
      <c r="C4917">
        <v>2012</v>
      </c>
      <c r="D4917">
        <v>41176</v>
      </c>
      <c r="E4917">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14.952000000000002</v>
      </c>
      <c r="T4917">
        <v>3</v>
      </c>
      <c r="U4917">
        <v>0.2</v>
      </c>
      <c r="V4917">
        <v>5.4201000000000006</v>
      </c>
    </row>
    <row r="4918" spans="1:22" x14ac:dyDescent="0.3">
      <c r="A4918">
        <v>4917</v>
      </c>
      <c r="B4918" t="s">
        <v>7857</v>
      </c>
      <c r="C4918">
        <v>2014</v>
      </c>
      <c r="D4918">
        <v>41922</v>
      </c>
      <c r="E4918">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5.8750999999999962</v>
      </c>
    </row>
    <row r="4919" spans="1:22" x14ac:dyDescent="0.3">
      <c r="A4919">
        <v>4918</v>
      </c>
      <c r="B4919" t="s">
        <v>7857</v>
      </c>
      <c r="C4919">
        <v>2014</v>
      </c>
      <c r="D4919">
        <v>41922</v>
      </c>
      <c r="E4919">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-32.664599999999993</v>
      </c>
    </row>
    <row r="4920" spans="1:22" x14ac:dyDescent="0.3">
      <c r="A4920">
        <v>4919</v>
      </c>
      <c r="B4920" t="s">
        <v>7861</v>
      </c>
      <c r="C4920">
        <v>2013</v>
      </c>
      <c r="D4920">
        <v>41276</v>
      </c>
      <c r="E4920">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3">
      <c r="A4921">
        <v>4920</v>
      </c>
      <c r="B4921" t="s">
        <v>7861</v>
      </c>
      <c r="C4921">
        <v>2013</v>
      </c>
      <c r="D4921">
        <v>41276</v>
      </c>
      <c r="E492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67.274199999999979</v>
      </c>
    </row>
    <row r="4922" spans="1:22" x14ac:dyDescent="0.3">
      <c r="A4922">
        <v>4921</v>
      </c>
      <c r="B4922" t="s">
        <v>7863</v>
      </c>
      <c r="C4922">
        <v>2014</v>
      </c>
      <c r="D4922">
        <v>41871</v>
      </c>
      <c r="E4922">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2.2959999999999994</v>
      </c>
      <c r="T4922">
        <v>2</v>
      </c>
      <c r="U4922">
        <v>0.8</v>
      </c>
      <c r="V4922">
        <v>-3.9032000000000009</v>
      </c>
    </row>
    <row r="4923" spans="1:22" x14ac:dyDescent="0.3">
      <c r="A4923">
        <v>4922</v>
      </c>
      <c r="B4923" t="s">
        <v>7864</v>
      </c>
      <c r="C4923">
        <v>2014</v>
      </c>
      <c r="D4923">
        <v>41999</v>
      </c>
      <c r="E4923">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46.118399999999994</v>
      </c>
    </row>
    <row r="4924" spans="1:22" x14ac:dyDescent="0.3">
      <c r="A4924">
        <v>4923</v>
      </c>
      <c r="B4924" t="s">
        <v>7864</v>
      </c>
      <c r="C4924">
        <v>2014</v>
      </c>
      <c r="D4924">
        <v>41999</v>
      </c>
      <c r="E4924">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1.1945999999999999</v>
      </c>
    </row>
    <row r="4925" spans="1:22" x14ac:dyDescent="0.3">
      <c r="A4925">
        <v>4924</v>
      </c>
      <c r="B4925" t="s">
        <v>7864</v>
      </c>
      <c r="C4925">
        <v>2014</v>
      </c>
      <c r="D4925">
        <v>41999</v>
      </c>
      <c r="E4925">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629.09999999999991</v>
      </c>
      <c r="T4925">
        <v>6</v>
      </c>
      <c r="U4925">
        <v>0</v>
      </c>
      <c r="V4925">
        <v>301.96799999999996</v>
      </c>
    </row>
    <row r="4926" spans="1:22" x14ac:dyDescent="0.3">
      <c r="A4926">
        <v>4925</v>
      </c>
      <c r="B4926" t="s">
        <v>7864</v>
      </c>
      <c r="C4926">
        <v>2014</v>
      </c>
      <c r="D4926">
        <v>41999</v>
      </c>
      <c r="E4926">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3">
      <c r="A4927">
        <v>4926</v>
      </c>
      <c r="B4927" t="s">
        <v>7865</v>
      </c>
      <c r="C4927">
        <v>2014</v>
      </c>
      <c r="D4927">
        <v>41893</v>
      </c>
      <c r="E4927">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3.7200000000000006</v>
      </c>
    </row>
    <row r="4928" spans="1:22" x14ac:dyDescent="0.3">
      <c r="A4928">
        <v>4927</v>
      </c>
      <c r="B4928" t="s">
        <v>7868</v>
      </c>
      <c r="C4928">
        <v>2014</v>
      </c>
      <c r="D4928">
        <v>41932</v>
      </c>
      <c r="E4928">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3">
      <c r="A4929">
        <v>4928</v>
      </c>
      <c r="B4929" t="s">
        <v>7869</v>
      </c>
      <c r="C4929">
        <v>2014</v>
      </c>
      <c r="D4929">
        <v>41975</v>
      </c>
      <c r="E4929">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3">
      <c r="A4930">
        <v>4929</v>
      </c>
      <c r="B4930" t="s">
        <v>7869</v>
      </c>
      <c r="C4930">
        <v>2014</v>
      </c>
      <c r="D4930">
        <v>41975</v>
      </c>
      <c r="E4930">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897.15000000000009</v>
      </c>
      <c r="T4930">
        <v>3</v>
      </c>
      <c r="U4930">
        <v>0</v>
      </c>
      <c r="V4930">
        <v>251.20200000000003</v>
      </c>
    </row>
    <row r="4931" spans="1:22" x14ac:dyDescent="0.3">
      <c r="A4931">
        <v>4930</v>
      </c>
      <c r="B4931" t="s">
        <v>7870</v>
      </c>
      <c r="C4931">
        <v>2011</v>
      </c>
      <c r="D4931">
        <v>40788</v>
      </c>
      <c r="E493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3">
      <c r="A4932">
        <v>4931</v>
      </c>
      <c r="B4932" t="s">
        <v>7870</v>
      </c>
      <c r="C4932">
        <v>2011</v>
      </c>
      <c r="D4932">
        <v>40788</v>
      </c>
      <c r="E4932">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14.940000000000001</v>
      </c>
      <c r="T4932">
        <v>3</v>
      </c>
      <c r="U4932">
        <v>0</v>
      </c>
      <c r="V4932">
        <v>7.0218000000000007</v>
      </c>
    </row>
    <row r="4933" spans="1:22" x14ac:dyDescent="0.3">
      <c r="A4933">
        <v>4932</v>
      </c>
      <c r="B4933" t="s">
        <v>7871</v>
      </c>
      <c r="C4933">
        <v>2014</v>
      </c>
      <c r="D4933">
        <v>41724</v>
      </c>
      <c r="E4933">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3">
      <c r="A4934">
        <v>4933</v>
      </c>
      <c r="B4934" t="s">
        <v>7872</v>
      </c>
      <c r="C4934">
        <v>2012</v>
      </c>
      <c r="D4934">
        <v>41180</v>
      </c>
      <c r="E4934">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12.536000000000001</v>
      </c>
      <c r="T4934">
        <v>1</v>
      </c>
      <c r="U4934">
        <v>0.2</v>
      </c>
      <c r="V4934">
        <v>4.2308999999999983</v>
      </c>
    </row>
    <row r="4935" spans="1:22" x14ac:dyDescent="0.3">
      <c r="A4935">
        <v>4934</v>
      </c>
      <c r="B4935" t="s">
        <v>7872</v>
      </c>
      <c r="C4935">
        <v>2012</v>
      </c>
      <c r="D4935">
        <v>41180</v>
      </c>
      <c r="E4935">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1.0800000000000003</v>
      </c>
      <c r="T4935">
        <v>2</v>
      </c>
      <c r="U4935">
        <v>0.7</v>
      </c>
      <c r="V4935">
        <v>-0.79200000000000004</v>
      </c>
    </row>
    <row r="4936" spans="1:22" x14ac:dyDescent="0.3">
      <c r="A4936">
        <v>4935</v>
      </c>
      <c r="B4936" t="s">
        <v>7872</v>
      </c>
      <c r="C4936">
        <v>2012</v>
      </c>
      <c r="D4936">
        <v>41180</v>
      </c>
      <c r="E4936">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4.5120000000000005</v>
      </c>
      <c r="T4936">
        <v>3</v>
      </c>
      <c r="U4936">
        <v>0.2</v>
      </c>
      <c r="V4936">
        <v>0.84599999999999964</v>
      </c>
    </row>
    <row r="4937" spans="1:22" x14ac:dyDescent="0.3">
      <c r="A4937">
        <v>4936</v>
      </c>
      <c r="B4937" t="s">
        <v>7873</v>
      </c>
      <c r="C4937">
        <v>2012</v>
      </c>
      <c r="D4937">
        <v>40983</v>
      </c>
      <c r="E4937">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16.776000000000003</v>
      </c>
      <c r="T4937">
        <v>3</v>
      </c>
      <c r="U4937">
        <v>0.2</v>
      </c>
      <c r="V4937">
        <v>1.6776</v>
      </c>
    </row>
    <row r="4938" spans="1:22" x14ac:dyDescent="0.3">
      <c r="A4938">
        <v>4937</v>
      </c>
      <c r="B4938" t="s">
        <v>7879</v>
      </c>
      <c r="C4938">
        <v>2014</v>
      </c>
      <c r="D4938">
        <v>41646</v>
      </c>
      <c r="E4938">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3">
      <c r="A4939">
        <v>4938</v>
      </c>
      <c r="B4939" t="s">
        <v>7881</v>
      </c>
      <c r="C4939">
        <v>2011</v>
      </c>
      <c r="D4939">
        <v>40557</v>
      </c>
      <c r="E4939">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1325.8500000000001</v>
      </c>
      <c r="T4939">
        <v>5</v>
      </c>
      <c r="U4939">
        <v>0</v>
      </c>
      <c r="V4939">
        <v>238.65299999999991</v>
      </c>
    </row>
    <row r="4940" spans="1:22" x14ac:dyDescent="0.3">
      <c r="A4940">
        <v>4939</v>
      </c>
      <c r="B4940" t="s">
        <v>7881</v>
      </c>
      <c r="C4940">
        <v>2011</v>
      </c>
      <c r="D4940">
        <v>40557</v>
      </c>
      <c r="E4940">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333.99899999999997</v>
      </c>
      <c r="T4940">
        <v>3</v>
      </c>
      <c r="U4940">
        <v>0.15</v>
      </c>
      <c r="V4940">
        <v>3.9294000000000082</v>
      </c>
    </row>
    <row r="4941" spans="1:22" x14ac:dyDescent="0.3">
      <c r="A4941">
        <v>4940</v>
      </c>
      <c r="B4941" t="s">
        <v>7881</v>
      </c>
      <c r="C4941">
        <v>2011</v>
      </c>
      <c r="D4941">
        <v>40557</v>
      </c>
      <c r="E494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6.5669999999999984</v>
      </c>
    </row>
    <row r="4942" spans="1:22" x14ac:dyDescent="0.3">
      <c r="A4942">
        <v>4941</v>
      </c>
      <c r="B4942" t="s">
        <v>7882</v>
      </c>
      <c r="C4942">
        <v>2012</v>
      </c>
      <c r="D4942">
        <v>40945</v>
      </c>
      <c r="E4942">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266.45219999999989</v>
      </c>
    </row>
    <row r="4943" spans="1:22" x14ac:dyDescent="0.3">
      <c r="A4943">
        <v>4942</v>
      </c>
      <c r="B4943" t="s">
        <v>7882</v>
      </c>
      <c r="C4943">
        <v>2012</v>
      </c>
      <c r="D4943">
        <v>40945</v>
      </c>
      <c r="E4943">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82.336799999999982</v>
      </c>
    </row>
    <row r="4944" spans="1:22" x14ac:dyDescent="0.3">
      <c r="A4944">
        <v>4943</v>
      </c>
      <c r="B4944" t="s">
        <v>7882</v>
      </c>
      <c r="C4944">
        <v>2012</v>
      </c>
      <c r="D4944">
        <v>40945</v>
      </c>
      <c r="E4944">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1.7607999999999997</v>
      </c>
    </row>
    <row r="4945" spans="1:22" x14ac:dyDescent="0.3">
      <c r="A4945">
        <v>4944</v>
      </c>
      <c r="B4945" t="s">
        <v>7883</v>
      </c>
      <c r="C4945">
        <v>2014</v>
      </c>
      <c r="D4945">
        <v>41995</v>
      </c>
      <c r="E4945">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18.766999999999996</v>
      </c>
    </row>
    <row r="4946" spans="1:22" x14ac:dyDescent="0.3">
      <c r="A4946">
        <v>4945</v>
      </c>
      <c r="B4946" t="s">
        <v>7884</v>
      </c>
      <c r="C4946">
        <v>2013</v>
      </c>
      <c r="D4946">
        <v>41523</v>
      </c>
      <c r="E4946">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46.118399999999994</v>
      </c>
    </row>
    <row r="4947" spans="1:22" x14ac:dyDescent="0.3">
      <c r="A4947">
        <v>4946</v>
      </c>
      <c r="B4947" t="s">
        <v>7884</v>
      </c>
      <c r="C4947">
        <v>2013</v>
      </c>
      <c r="D4947">
        <v>41523</v>
      </c>
      <c r="E4947">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3.9419999999999993</v>
      </c>
    </row>
    <row r="4948" spans="1:22" x14ac:dyDescent="0.3">
      <c r="A4948">
        <v>4947</v>
      </c>
      <c r="B4948" t="s">
        <v>7884</v>
      </c>
      <c r="C4948">
        <v>2013</v>
      </c>
      <c r="D4948">
        <v>41523</v>
      </c>
      <c r="E4948">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1.7876000000000003</v>
      </c>
    </row>
    <row r="4949" spans="1:22" x14ac:dyDescent="0.3">
      <c r="A4949">
        <v>4948</v>
      </c>
      <c r="B4949" t="s">
        <v>7885</v>
      </c>
      <c r="C4949">
        <v>2011</v>
      </c>
      <c r="D4949">
        <v>40820</v>
      </c>
      <c r="E4949">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13.742799999999999</v>
      </c>
    </row>
    <row r="4950" spans="1:22" x14ac:dyDescent="0.3">
      <c r="A4950">
        <v>4949</v>
      </c>
      <c r="B4950" t="s">
        <v>7886</v>
      </c>
      <c r="C4950">
        <v>2014</v>
      </c>
      <c r="D4950">
        <v>41971</v>
      </c>
      <c r="E4950">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117.48800000000001</v>
      </c>
      <c r="T4950">
        <v>7</v>
      </c>
      <c r="U4950">
        <v>0.2</v>
      </c>
      <c r="V4950">
        <v>41.120799999999988</v>
      </c>
    </row>
    <row r="4951" spans="1:22" x14ac:dyDescent="0.3">
      <c r="A4951">
        <v>4950</v>
      </c>
      <c r="B4951" t="s">
        <v>7886</v>
      </c>
      <c r="C4951">
        <v>2014</v>
      </c>
      <c r="D4951">
        <v>41971</v>
      </c>
      <c r="E495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6.0287999999999995</v>
      </c>
    </row>
    <row r="4952" spans="1:22" x14ac:dyDescent="0.3">
      <c r="A4952">
        <v>4951</v>
      </c>
      <c r="B4952" t="s">
        <v>7887</v>
      </c>
      <c r="C4952">
        <v>2013</v>
      </c>
      <c r="D4952">
        <v>41576</v>
      </c>
      <c r="E4952">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12.419999999999998</v>
      </c>
      <c r="T4952">
        <v>3</v>
      </c>
      <c r="U4952">
        <v>0</v>
      </c>
      <c r="V4952">
        <v>5.2164000000000001</v>
      </c>
    </row>
    <row r="4953" spans="1:22" x14ac:dyDescent="0.3">
      <c r="A4953">
        <v>4952</v>
      </c>
      <c r="B4953" t="s">
        <v>7888</v>
      </c>
      <c r="C4953">
        <v>2012</v>
      </c>
      <c r="D4953">
        <v>41069</v>
      </c>
      <c r="E4953">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6.2208000000000006</v>
      </c>
    </row>
    <row r="4954" spans="1:22" x14ac:dyDescent="0.3">
      <c r="A4954">
        <v>4953</v>
      </c>
      <c r="B4954" t="s">
        <v>7889</v>
      </c>
      <c r="C4954">
        <v>2014</v>
      </c>
      <c r="D4954">
        <v>41982</v>
      </c>
      <c r="E4954">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20.843999999999994</v>
      </c>
    </row>
    <row r="4955" spans="1:22" x14ac:dyDescent="0.3">
      <c r="A4955">
        <v>4954</v>
      </c>
      <c r="B4955" t="s">
        <v>7892</v>
      </c>
      <c r="C4955">
        <v>2012</v>
      </c>
      <c r="D4955">
        <v>40984</v>
      </c>
      <c r="E4955">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2.5769999999999982</v>
      </c>
    </row>
    <row r="4956" spans="1:22" x14ac:dyDescent="0.3">
      <c r="A4956">
        <v>4955</v>
      </c>
      <c r="B4956" t="s">
        <v>7893</v>
      </c>
      <c r="C4956">
        <v>2011</v>
      </c>
      <c r="D4956">
        <v>40703</v>
      </c>
      <c r="E4956">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18.060000000000002</v>
      </c>
      <c r="T4956">
        <v>7</v>
      </c>
      <c r="U4956">
        <v>0</v>
      </c>
      <c r="V4956">
        <v>4.6956000000000007</v>
      </c>
    </row>
    <row r="4957" spans="1:22" x14ac:dyDescent="0.3">
      <c r="A4957">
        <v>4956</v>
      </c>
      <c r="B4957" t="s">
        <v>7893</v>
      </c>
      <c r="C4957">
        <v>2011</v>
      </c>
      <c r="D4957">
        <v>40703</v>
      </c>
      <c r="E4957">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36.404399999999995</v>
      </c>
    </row>
    <row r="4958" spans="1:22" x14ac:dyDescent="0.3">
      <c r="A4958">
        <v>4957</v>
      </c>
      <c r="B4958" t="s">
        <v>7893</v>
      </c>
      <c r="C4958">
        <v>2011</v>
      </c>
      <c r="D4958">
        <v>40703</v>
      </c>
      <c r="E4958">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3">
      <c r="A4959">
        <v>4958</v>
      </c>
      <c r="B4959" t="s">
        <v>7894</v>
      </c>
      <c r="C4959">
        <v>2012</v>
      </c>
      <c r="D4959">
        <v>40988</v>
      </c>
      <c r="E4959">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2.5119999999999996</v>
      </c>
      <c r="T4959">
        <v>2</v>
      </c>
      <c r="U4959">
        <v>0.8</v>
      </c>
      <c r="V4959">
        <v>-4.3960000000000026</v>
      </c>
    </row>
    <row r="4960" spans="1:22" x14ac:dyDescent="0.3">
      <c r="A4960">
        <v>4959</v>
      </c>
      <c r="B4960" t="s">
        <v>7894</v>
      </c>
      <c r="C4960">
        <v>2012</v>
      </c>
      <c r="D4960">
        <v>40988</v>
      </c>
      <c r="E4960">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3">
      <c r="A4961">
        <v>4960</v>
      </c>
      <c r="B4961" t="s">
        <v>7896</v>
      </c>
      <c r="C4961">
        <v>2013</v>
      </c>
      <c r="D4961">
        <v>41597</v>
      </c>
      <c r="E496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6.1192000000000011</v>
      </c>
    </row>
    <row r="4962" spans="1:22" x14ac:dyDescent="0.3">
      <c r="A4962">
        <v>4961</v>
      </c>
      <c r="B4962" t="s">
        <v>7896</v>
      </c>
      <c r="C4962">
        <v>2013</v>
      </c>
      <c r="D4962">
        <v>41597</v>
      </c>
      <c r="E4962">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3">
      <c r="A4963">
        <v>4962</v>
      </c>
      <c r="B4963" t="s">
        <v>7897</v>
      </c>
      <c r="C4963">
        <v>2011</v>
      </c>
      <c r="D4963">
        <v>40609</v>
      </c>
      <c r="E4963">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5.4800999999999966</v>
      </c>
    </row>
    <row r="4964" spans="1:22" x14ac:dyDescent="0.3">
      <c r="A4964">
        <v>4963</v>
      </c>
      <c r="B4964" t="s">
        <v>7897</v>
      </c>
      <c r="C4964">
        <v>2011</v>
      </c>
      <c r="D4964">
        <v>40609</v>
      </c>
      <c r="E4964">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4.6644000000000005</v>
      </c>
    </row>
    <row r="4965" spans="1:22" x14ac:dyDescent="0.3">
      <c r="A4965">
        <v>4964</v>
      </c>
      <c r="B4965" t="s">
        <v>7897</v>
      </c>
      <c r="C4965">
        <v>2011</v>
      </c>
      <c r="D4965">
        <v>40609</v>
      </c>
      <c r="E4965">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4.8588000000000164</v>
      </c>
    </row>
    <row r="4966" spans="1:22" x14ac:dyDescent="0.3">
      <c r="A4966">
        <v>4965</v>
      </c>
      <c r="B4966" t="s">
        <v>7900</v>
      </c>
      <c r="C4966">
        <v>2013</v>
      </c>
      <c r="D4966">
        <v>41410</v>
      </c>
      <c r="E4966">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7.7640000000000011</v>
      </c>
      <c r="T4966">
        <v>4</v>
      </c>
      <c r="U4966">
        <v>0.7</v>
      </c>
      <c r="V4966">
        <v>-5.1760000000000002</v>
      </c>
    </row>
    <row r="4967" spans="1:22" x14ac:dyDescent="0.3">
      <c r="A4967">
        <v>4966</v>
      </c>
      <c r="B4967" t="s">
        <v>7901</v>
      </c>
      <c r="C4967">
        <v>2012</v>
      </c>
      <c r="D4967">
        <v>41054</v>
      </c>
      <c r="E4967">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467.03999999999996</v>
      </c>
      <c r="T4967">
        <v>4</v>
      </c>
      <c r="U4967">
        <v>0.2</v>
      </c>
      <c r="V4967">
        <v>58.379999999999939</v>
      </c>
    </row>
    <row r="4968" spans="1:22" x14ac:dyDescent="0.3">
      <c r="A4968">
        <v>4967</v>
      </c>
      <c r="B4968" t="s">
        <v>7902</v>
      </c>
      <c r="C4968">
        <v>2012</v>
      </c>
      <c r="D4968">
        <v>41123</v>
      </c>
      <c r="E4968">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128.85000000000002</v>
      </c>
      <c r="T4968">
        <v>3</v>
      </c>
      <c r="U4968">
        <v>0</v>
      </c>
      <c r="V4968">
        <v>3.8654999999999973</v>
      </c>
    </row>
    <row r="4969" spans="1:22" x14ac:dyDescent="0.3">
      <c r="A4969">
        <v>4968</v>
      </c>
      <c r="B4969" t="s">
        <v>7902</v>
      </c>
      <c r="C4969">
        <v>2012</v>
      </c>
      <c r="D4969">
        <v>41123</v>
      </c>
      <c r="E4969">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3">
      <c r="A4970">
        <v>4969</v>
      </c>
      <c r="B4970" t="s">
        <v>7902</v>
      </c>
      <c r="C4970">
        <v>2012</v>
      </c>
      <c r="D4970">
        <v>41123</v>
      </c>
      <c r="E4970">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3">
      <c r="A4971">
        <v>4970</v>
      </c>
      <c r="B4971" t="s">
        <v>7902</v>
      </c>
      <c r="C4971">
        <v>2012</v>
      </c>
      <c r="D4971">
        <v>41123</v>
      </c>
      <c r="E497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15.537199999999999</v>
      </c>
    </row>
    <row r="4972" spans="1:22" x14ac:dyDescent="0.3">
      <c r="A4972">
        <v>4971</v>
      </c>
      <c r="B4972" t="s">
        <v>7903</v>
      </c>
      <c r="C4972">
        <v>2013</v>
      </c>
      <c r="D4972">
        <v>41585</v>
      </c>
      <c r="E4972">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207.98400000000004</v>
      </c>
      <c r="T4972">
        <v>2</v>
      </c>
      <c r="U4972">
        <v>0.2</v>
      </c>
      <c r="V4972">
        <v>-28.597800000000007</v>
      </c>
    </row>
    <row r="4973" spans="1:22" x14ac:dyDescent="0.3">
      <c r="A4973">
        <v>4972</v>
      </c>
      <c r="B4973" t="s">
        <v>7903</v>
      </c>
      <c r="C4973">
        <v>2013</v>
      </c>
      <c r="D4973">
        <v>41585</v>
      </c>
      <c r="E4973">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3">
      <c r="A4974">
        <v>4973</v>
      </c>
      <c r="B4974" t="s">
        <v>7903</v>
      </c>
      <c r="C4974">
        <v>2013</v>
      </c>
      <c r="D4974">
        <v>41585</v>
      </c>
      <c r="E4974">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35.568000000000005</v>
      </c>
      <c r="T4974">
        <v>2</v>
      </c>
      <c r="U4974">
        <v>0.2</v>
      </c>
      <c r="V4974">
        <v>5.7797999999999963</v>
      </c>
    </row>
    <row r="4975" spans="1:22" x14ac:dyDescent="0.3">
      <c r="A4975">
        <v>4974</v>
      </c>
      <c r="B4975" t="s">
        <v>7903</v>
      </c>
      <c r="C4975">
        <v>2013</v>
      </c>
      <c r="D4975">
        <v>41585</v>
      </c>
      <c r="E4975">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31.068799999999996</v>
      </c>
    </row>
    <row r="4976" spans="1:22" x14ac:dyDescent="0.3">
      <c r="A4976">
        <v>4975</v>
      </c>
      <c r="B4976" t="s">
        <v>7904</v>
      </c>
      <c r="C4976">
        <v>2013</v>
      </c>
      <c r="D4976">
        <v>41586</v>
      </c>
      <c r="E4976">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3">
      <c r="A4977">
        <v>4976</v>
      </c>
      <c r="B4977" t="s">
        <v>7905</v>
      </c>
      <c r="C4977">
        <v>2012</v>
      </c>
      <c r="D4977">
        <v>41170</v>
      </c>
      <c r="E4977">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717.12000000000012</v>
      </c>
      <c r="T4977">
        <v>9</v>
      </c>
      <c r="U4977">
        <v>0.2</v>
      </c>
      <c r="V4977">
        <v>152.38799999999992</v>
      </c>
    </row>
    <row r="4978" spans="1:22" x14ac:dyDescent="0.3">
      <c r="A4978">
        <v>4977</v>
      </c>
      <c r="B4978" t="s">
        <v>7906</v>
      </c>
      <c r="C4978">
        <v>2012</v>
      </c>
      <c r="D4978">
        <v>41250</v>
      </c>
      <c r="E4978">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3">
      <c r="A4979">
        <v>4978</v>
      </c>
      <c r="B4979" t="s">
        <v>7906</v>
      </c>
      <c r="C4979">
        <v>2012</v>
      </c>
      <c r="D4979">
        <v>41250</v>
      </c>
      <c r="E4979">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2.3407999999999998</v>
      </c>
    </row>
    <row r="4980" spans="1:22" x14ac:dyDescent="0.3">
      <c r="A4980">
        <v>4979</v>
      </c>
      <c r="B4980" t="s">
        <v>7906</v>
      </c>
      <c r="C4980">
        <v>2012</v>
      </c>
      <c r="D4980">
        <v>41250</v>
      </c>
      <c r="E4980">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3">
      <c r="A4981">
        <v>4980</v>
      </c>
      <c r="B4981" t="s">
        <v>7907</v>
      </c>
      <c r="C4981">
        <v>2013</v>
      </c>
      <c r="D4981">
        <v>41618</v>
      </c>
      <c r="E498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1.5426000000000002</v>
      </c>
    </row>
    <row r="4982" spans="1:22" x14ac:dyDescent="0.3">
      <c r="A4982">
        <v>4981</v>
      </c>
      <c r="B4982" t="s">
        <v>7907</v>
      </c>
      <c r="C4982">
        <v>2013</v>
      </c>
      <c r="D4982">
        <v>41618</v>
      </c>
      <c r="E4982">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v>
      </c>
      <c r="T4982">
        <v>2</v>
      </c>
      <c r="U4982">
        <v>0.8</v>
      </c>
      <c r="V4982">
        <v>-11.761200000000002</v>
      </c>
    </row>
    <row r="4983" spans="1:22" x14ac:dyDescent="0.3">
      <c r="A4983">
        <v>4982</v>
      </c>
      <c r="B4983" t="s">
        <v>7907</v>
      </c>
      <c r="C4983">
        <v>2013</v>
      </c>
      <c r="D4983">
        <v>41618</v>
      </c>
      <c r="E4983">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19.040000000000003</v>
      </c>
      <c r="T4983">
        <v>4</v>
      </c>
      <c r="U4983">
        <v>0.2</v>
      </c>
      <c r="V4983">
        <v>-1.4279999999999999</v>
      </c>
    </row>
    <row r="4984" spans="1:22" x14ac:dyDescent="0.3">
      <c r="A4984">
        <v>4983</v>
      </c>
      <c r="B4984" t="s">
        <v>7908</v>
      </c>
      <c r="C4984">
        <v>2011</v>
      </c>
      <c r="D4984">
        <v>40863</v>
      </c>
      <c r="E4984">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3">
      <c r="A4985">
        <v>4984</v>
      </c>
      <c r="B4985" t="s">
        <v>7909</v>
      </c>
      <c r="C4985">
        <v>2013</v>
      </c>
      <c r="D4985">
        <v>41585</v>
      </c>
      <c r="E4985">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3">
      <c r="A4986">
        <v>4985</v>
      </c>
      <c r="B4986" t="s">
        <v>7910</v>
      </c>
      <c r="C4986">
        <v>2012</v>
      </c>
      <c r="D4986">
        <v>41158</v>
      </c>
      <c r="E4986">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7.2400000000000011</v>
      </c>
      <c r="T4986">
        <v>5</v>
      </c>
      <c r="U4986">
        <v>0.2</v>
      </c>
      <c r="V4986">
        <v>1.1764999999999992</v>
      </c>
    </row>
    <row r="4987" spans="1:22" x14ac:dyDescent="0.3">
      <c r="A4987">
        <v>4986</v>
      </c>
      <c r="B4987" t="s">
        <v>7911</v>
      </c>
      <c r="C4987">
        <v>2011</v>
      </c>
      <c r="D4987">
        <v>40789</v>
      </c>
      <c r="E4987">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14.399999999999999</v>
      </c>
      <c r="T4987">
        <v>5</v>
      </c>
      <c r="U4987">
        <v>0</v>
      </c>
      <c r="V4987">
        <v>7.056</v>
      </c>
    </row>
    <row r="4988" spans="1:22" x14ac:dyDescent="0.3">
      <c r="A4988">
        <v>4987</v>
      </c>
      <c r="B4988" t="s">
        <v>7912</v>
      </c>
      <c r="C4988">
        <v>2013</v>
      </c>
      <c r="D4988">
        <v>41389</v>
      </c>
      <c r="E4988">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15.552000000000003</v>
      </c>
      <c r="T4988">
        <v>3</v>
      </c>
      <c r="U4988">
        <v>0.2</v>
      </c>
      <c r="V4988">
        <v>5.4432</v>
      </c>
    </row>
    <row r="4989" spans="1:22" x14ac:dyDescent="0.3">
      <c r="A4989">
        <v>4988</v>
      </c>
      <c r="B4989" t="s">
        <v>7912</v>
      </c>
      <c r="C4989">
        <v>2013</v>
      </c>
      <c r="D4989">
        <v>41389</v>
      </c>
      <c r="E4989">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149.14799999999991</v>
      </c>
    </row>
    <row r="4990" spans="1:22" x14ac:dyDescent="0.3">
      <c r="A4990">
        <v>4989</v>
      </c>
      <c r="B4990" t="s">
        <v>7912</v>
      </c>
      <c r="C4990">
        <v>2013</v>
      </c>
      <c r="D4990">
        <v>41389</v>
      </c>
      <c r="E4990">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-2.1755999999999993</v>
      </c>
    </row>
    <row r="4991" spans="1:22" x14ac:dyDescent="0.3">
      <c r="A4991">
        <v>4990</v>
      </c>
      <c r="B4991" t="s">
        <v>7913</v>
      </c>
      <c r="C4991">
        <v>2014</v>
      </c>
      <c r="D4991">
        <v>41883</v>
      </c>
      <c r="E499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6.6719999999999988</v>
      </c>
      <c r="T4991">
        <v>3</v>
      </c>
      <c r="U4991">
        <v>0.2</v>
      </c>
      <c r="V4991">
        <v>2.1683999999999997</v>
      </c>
    </row>
    <row r="4992" spans="1:22" x14ac:dyDescent="0.3">
      <c r="A4992">
        <v>4991</v>
      </c>
      <c r="B4992" t="s">
        <v>7913</v>
      </c>
      <c r="C4992">
        <v>2014</v>
      </c>
      <c r="D4992">
        <v>41883</v>
      </c>
      <c r="E4992">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77.558399999999978</v>
      </c>
    </row>
    <row r="4993" spans="1:22" x14ac:dyDescent="0.3">
      <c r="A4993">
        <v>4992</v>
      </c>
      <c r="B4993" t="s">
        <v>7914</v>
      </c>
      <c r="C4993">
        <v>2014</v>
      </c>
      <c r="D4993">
        <v>41981</v>
      </c>
      <c r="E4993">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1889.9899999999998</v>
      </c>
      <c r="T4993">
        <v>5</v>
      </c>
      <c r="U4993">
        <v>0.8</v>
      </c>
      <c r="V4993">
        <v>-2929.4845000000005</v>
      </c>
    </row>
    <row r="4994" spans="1:22" x14ac:dyDescent="0.3">
      <c r="A4994">
        <v>4993</v>
      </c>
      <c r="B4994" t="s">
        <v>7915</v>
      </c>
      <c r="C4994">
        <v>2012</v>
      </c>
      <c r="D4994">
        <v>41261</v>
      </c>
      <c r="E4994">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55.936000000000007</v>
      </c>
      <c r="T4994">
        <v>8</v>
      </c>
      <c r="U4994">
        <v>0.2</v>
      </c>
      <c r="V4994">
        <v>18.878399999999999</v>
      </c>
    </row>
    <row r="4995" spans="1:22" x14ac:dyDescent="0.3">
      <c r="A4995">
        <v>4994</v>
      </c>
      <c r="B4995" t="s">
        <v>7915</v>
      </c>
      <c r="C4995">
        <v>2012</v>
      </c>
      <c r="D4995">
        <v>41261</v>
      </c>
      <c r="E4995">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5.9903999999999984</v>
      </c>
    </row>
    <row r="4996" spans="1:22" x14ac:dyDescent="0.3">
      <c r="A4996">
        <v>4995</v>
      </c>
      <c r="B4996" t="s">
        <v>7915</v>
      </c>
      <c r="C4996">
        <v>2012</v>
      </c>
      <c r="D4996">
        <v>41261</v>
      </c>
      <c r="E4996">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3.5559999999999992</v>
      </c>
    </row>
    <row r="4997" spans="1:22" x14ac:dyDescent="0.3">
      <c r="A4997">
        <v>4996</v>
      </c>
      <c r="B4997" t="s">
        <v>7916</v>
      </c>
      <c r="C4997">
        <v>2011</v>
      </c>
      <c r="D4997">
        <v>40851</v>
      </c>
      <c r="E4997">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18.873199999999997</v>
      </c>
    </row>
    <row r="4998" spans="1:22" x14ac:dyDescent="0.3">
      <c r="A4998">
        <v>4997</v>
      </c>
      <c r="B4998" t="s">
        <v>7917</v>
      </c>
      <c r="C4998">
        <v>2014</v>
      </c>
      <c r="D4998">
        <v>41709</v>
      </c>
      <c r="E4998">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3.6587999999999976</v>
      </c>
    </row>
    <row r="4999" spans="1:22" x14ac:dyDescent="0.3">
      <c r="A4999">
        <v>4998</v>
      </c>
      <c r="B4999" t="s">
        <v>7917</v>
      </c>
      <c r="C4999">
        <v>2014</v>
      </c>
      <c r="D4999">
        <v>41709</v>
      </c>
      <c r="E4999">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13.092000000000002</v>
      </c>
      <c r="T4999">
        <v>4</v>
      </c>
      <c r="U4999">
        <v>0.7</v>
      </c>
      <c r="V4999">
        <v>-10.037199999999999</v>
      </c>
    </row>
    <row r="5000" spans="1:22" x14ac:dyDescent="0.3">
      <c r="A5000">
        <v>4999</v>
      </c>
      <c r="B5000" t="s">
        <v>7920</v>
      </c>
      <c r="C5000">
        <v>2013</v>
      </c>
      <c r="D5000">
        <v>41305</v>
      </c>
      <c r="E5000">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109.59200000000001</v>
      </c>
      <c r="T5000">
        <v>1</v>
      </c>
      <c r="U5000">
        <v>0.2</v>
      </c>
      <c r="V5000">
        <v>8.2194000000000003</v>
      </c>
    </row>
    <row r="5001" spans="1:22" x14ac:dyDescent="0.3">
      <c r="A5001">
        <v>5000</v>
      </c>
      <c r="B5001" t="s">
        <v>7920</v>
      </c>
      <c r="C5001">
        <v>2013</v>
      </c>
      <c r="D5001">
        <v>41305</v>
      </c>
      <c r="E500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27.782999999999998</v>
      </c>
    </row>
    <row r="5002" spans="1:22" x14ac:dyDescent="0.3">
      <c r="A5002">
        <v>5001</v>
      </c>
      <c r="B5002" t="s">
        <v>7922</v>
      </c>
      <c r="C5002">
        <v>2014</v>
      </c>
      <c r="D5002">
        <v>41767</v>
      </c>
      <c r="E5002">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3">
      <c r="A5003">
        <v>5002</v>
      </c>
      <c r="B5003" t="s">
        <v>7923</v>
      </c>
      <c r="C5003">
        <v>2013</v>
      </c>
      <c r="D5003">
        <v>41419</v>
      </c>
      <c r="E5003">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20.154999999999994</v>
      </c>
    </row>
    <row r="5004" spans="1:22" x14ac:dyDescent="0.3">
      <c r="A5004">
        <v>5003</v>
      </c>
      <c r="B5004" t="s">
        <v>7923</v>
      </c>
      <c r="C5004">
        <v>2013</v>
      </c>
      <c r="D5004">
        <v>41419</v>
      </c>
      <c r="E5004">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91.967999999999989</v>
      </c>
    </row>
    <row r="5005" spans="1:22" x14ac:dyDescent="0.3">
      <c r="A5005">
        <v>5004</v>
      </c>
      <c r="B5005" t="s">
        <v>7924</v>
      </c>
      <c r="C5005">
        <v>2013</v>
      </c>
      <c r="D5005">
        <v>41555</v>
      </c>
      <c r="E5005">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3">
      <c r="A5006">
        <v>5005</v>
      </c>
      <c r="B5006" t="s">
        <v>7927</v>
      </c>
      <c r="C5006">
        <v>2011</v>
      </c>
      <c r="D5006">
        <v>40663</v>
      </c>
      <c r="E5006">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3">
      <c r="A5007">
        <v>5006</v>
      </c>
      <c r="B5007" t="s">
        <v>7928</v>
      </c>
      <c r="C5007">
        <v>2012</v>
      </c>
      <c r="D5007">
        <v>41223</v>
      </c>
      <c r="E5007">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714.30000000000007</v>
      </c>
      <c r="T5007">
        <v>5</v>
      </c>
      <c r="U5007">
        <v>0</v>
      </c>
      <c r="V5007">
        <v>207.14699999999993</v>
      </c>
    </row>
    <row r="5008" spans="1:22" x14ac:dyDescent="0.3">
      <c r="A5008">
        <v>5007</v>
      </c>
      <c r="B5008" t="s">
        <v>7929</v>
      </c>
      <c r="C5008">
        <v>2012</v>
      </c>
      <c r="D5008">
        <v>41222</v>
      </c>
      <c r="E5008">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3">
      <c r="A5009">
        <v>5008</v>
      </c>
      <c r="B5009" t="s">
        <v>7929</v>
      </c>
      <c r="C5009">
        <v>2012</v>
      </c>
      <c r="D5009">
        <v>41222</v>
      </c>
      <c r="E5009">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3.0497999999999985</v>
      </c>
    </row>
    <row r="5010" spans="1:22" x14ac:dyDescent="0.3">
      <c r="A5010">
        <v>5009</v>
      </c>
      <c r="B5010" t="s">
        <v>7932</v>
      </c>
      <c r="C5010">
        <v>2012</v>
      </c>
      <c r="D5010">
        <v>41159</v>
      </c>
      <c r="E5010">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-6.9827999999999975</v>
      </c>
    </row>
    <row r="5011" spans="1:22" x14ac:dyDescent="0.3">
      <c r="A5011">
        <v>5010</v>
      </c>
      <c r="B5011" t="s">
        <v>7932</v>
      </c>
      <c r="C5011">
        <v>2012</v>
      </c>
      <c r="D5011">
        <v>41159</v>
      </c>
      <c r="E501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791.96399999999994</v>
      </c>
      <c r="T5011">
        <v>6</v>
      </c>
      <c r="U5011">
        <v>0.4</v>
      </c>
      <c r="V5011">
        <v>-131.9940000000002</v>
      </c>
    </row>
    <row r="5012" spans="1:22" x14ac:dyDescent="0.3">
      <c r="A5012">
        <v>5011</v>
      </c>
      <c r="B5012" t="s">
        <v>7932</v>
      </c>
      <c r="C5012">
        <v>2012</v>
      </c>
      <c r="D5012">
        <v>41159</v>
      </c>
      <c r="E5012">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4.9230000000000009</v>
      </c>
      <c r="T5012">
        <v>3</v>
      </c>
      <c r="U5012">
        <v>0.7</v>
      </c>
      <c r="V5012">
        <v>-3.9383999999999997</v>
      </c>
    </row>
    <row r="5013" spans="1:22" x14ac:dyDescent="0.3">
      <c r="A5013">
        <v>5012</v>
      </c>
      <c r="B5013" t="s">
        <v>7935</v>
      </c>
      <c r="C5013">
        <v>2014</v>
      </c>
      <c r="D5013">
        <v>41771</v>
      </c>
      <c r="E5013">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3">
      <c r="A5014">
        <v>5013</v>
      </c>
      <c r="B5014" t="s">
        <v>7936</v>
      </c>
      <c r="C5014">
        <v>2014</v>
      </c>
      <c r="D5014">
        <v>41842</v>
      </c>
      <c r="E5014">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33.930000000000007</v>
      </c>
      <c r="T5014">
        <v>3</v>
      </c>
      <c r="U5014">
        <v>0.7</v>
      </c>
      <c r="V5014">
        <v>-22.619999999999997</v>
      </c>
    </row>
    <row r="5015" spans="1:22" x14ac:dyDescent="0.3">
      <c r="A5015">
        <v>5014</v>
      </c>
      <c r="B5015" t="s">
        <v>7936</v>
      </c>
      <c r="C5015">
        <v>2014</v>
      </c>
      <c r="D5015">
        <v>41842</v>
      </c>
      <c r="E5015">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222.32000000000005</v>
      </c>
      <c r="T5015">
        <v>7</v>
      </c>
      <c r="U5015">
        <v>0.2</v>
      </c>
      <c r="V5015">
        <v>25.010999999999967</v>
      </c>
    </row>
    <row r="5016" spans="1:22" x14ac:dyDescent="0.3">
      <c r="A5016">
        <v>5015</v>
      </c>
      <c r="B5016" t="s">
        <v>7936</v>
      </c>
      <c r="C5016">
        <v>2014</v>
      </c>
      <c r="D5016">
        <v>41842</v>
      </c>
      <c r="E5016">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210.56400000000002</v>
      </c>
      <c r="T5016">
        <v>6</v>
      </c>
      <c r="U5016">
        <v>0.4</v>
      </c>
      <c r="V5016">
        <v>-52.640999999999991</v>
      </c>
    </row>
    <row r="5017" spans="1:22" x14ac:dyDescent="0.3">
      <c r="A5017">
        <v>5016</v>
      </c>
      <c r="B5017" t="s">
        <v>7941</v>
      </c>
      <c r="C5017">
        <v>2011</v>
      </c>
      <c r="D5017">
        <v>40871</v>
      </c>
      <c r="E5017">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35.168000000000006</v>
      </c>
      <c r="T5017">
        <v>7</v>
      </c>
      <c r="U5017">
        <v>0.2</v>
      </c>
      <c r="V5017">
        <v>9.6712000000000025</v>
      </c>
    </row>
    <row r="5018" spans="1:22" x14ac:dyDescent="0.3">
      <c r="A5018">
        <v>5017</v>
      </c>
      <c r="B5018" t="s">
        <v>7941</v>
      </c>
      <c r="C5018">
        <v>2011</v>
      </c>
      <c r="D5018">
        <v>40871</v>
      </c>
      <c r="E5018">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-250.39600000000019</v>
      </c>
    </row>
    <row r="5019" spans="1:22" x14ac:dyDescent="0.3">
      <c r="A5019">
        <v>5018</v>
      </c>
      <c r="B5019" t="s">
        <v>7944</v>
      </c>
      <c r="C5019">
        <v>2011</v>
      </c>
      <c r="D5019">
        <v>40862</v>
      </c>
      <c r="E5019">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3.2351999999999994</v>
      </c>
    </row>
    <row r="5020" spans="1:22" x14ac:dyDescent="0.3">
      <c r="A5020">
        <v>5019</v>
      </c>
      <c r="B5020" t="s">
        <v>7944</v>
      </c>
      <c r="C5020">
        <v>2011</v>
      </c>
      <c r="D5020">
        <v>40862</v>
      </c>
      <c r="E5020">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146.76929999999993</v>
      </c>
    </row>
    <row r="5021" spans="1:22" x14ac:dyDescent="0.3">
      <c r="A5021">
        <v>5020</v>
      </c>
      <c r="B5021" t="s">
        <v>7944</v>
      </c>
      <c r="C5021">
        <v>2011</v>
      </c>
      <c r="D5021">
        <v>40862</v>
      </c>
      <c r="E502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5.3196000000000012</v>
      </c>
    </row>
    <row r="5022" spans="1:22" x14ac:dyDescent="0.3">
      <c r="A5022">
        <v>5021</v>
      </c>
      <c r="B5022" t="s">
        <v>7947</v>
      </c>
      <c r="C5022">
        <v>2014</v>
      </c>
      <c r="D5022">
        <v>41722</v>
      </c>
      <c r="E5022">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17.378999999999976</v>
      </c>
    </row>
    <row r="5023" spans="1:22" x14ac:dyDescent="0.3">
      <c r="A5023">
        <v>5022</v>
      </c>
      <c r="B5023" t="s">
        <v>7948</v>
      </c>
      <c r="C5023">
        <v>2013</v>
      </c>
      <c r="D5023">
        <v>41627</v>
      </c>
      <c r="E5023">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21.791999999999994</v>
      </c>
    </row>
    <row r="5024" spans="1:22" x14ac:dyDescent="0.3">
      <c r="A5024">
        <v>5023</v>
      </c>
      <c r="B5024" t="s">
        <v>7948</v>
      </c>
      <c r="C5024">
        <v>2013</v>
      </c>
      <c r="D5024">
        <v>41627</v>
      </c>
      <c r="E5024">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146.76929999999993</v>
      </c>
    </row>
    <row r="5025" spans="1:22" x14ac:dyDescent="0.3">
      <c r="A5025">
        <v>5024</v>
      </c>
      <c r="B5025" t="s">
        <v>7948</v>
      </c>
      <c r="C5025">
        <v>2013</v>
      </c>
      <c r="D5025">
        <v>41627</v>
      </c>
      <c r="E5025">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11.177600000000002</v>
      </c>
    </row>
    <row r="5026" spans="1:22" x14ac:dyDescent="0.3">
      <c r="A5026">
        <v>5025</v>
      </c>
      <c r="B5026" t="s">
        <v>7949</v>
      </c>
      <c r="C5026">
        <v>2014</v>
      </c>
      <c r="D5026">
        <v>41850</v>
      </c>
      <c r="E5026">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16.405199999999997</v>
      </c>
    </row>
    <row r="5027" spans="1:22" x14ac:dyDescent="0.3">
      <c r="A5027">
        <v>5026</v>
      </c>
      <c r="B5027" t="s">
        <v>7949</v>
      </c>
      <c r="C5027">
        <v>2014</v>
      </c>
      <c r="D5027">
        <v>41850</v>
      </c>
      <c r="E5027">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133.97129999999996</v>
      </c>
    </row>
    <row r="5028" spans="1:22" x14ac:dyDescent="0.3">
      <c r="A5028">
        <v>5027</v>
      </c>
      <c r="B5028" t="s">
        <v>7949</v>
      </c>
      <c r="C5028">
        <v>2014</v>
      </c>
      <c r="D5028">
        <v>41850</v>
      </c>
      <c r="E5028">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60.552800000000005</v>
      </c>
    </row>
    <row r="5029" spans="1:22" x14ac:dyDescent="0.3">
      <c r="A5029">
        <v>5028</v>
      </c>
      <c r="B5029" t="s">
        <v>7949</v>
      </c>
      <c r="C5029">
        <v>2014</v>
      </c>
      <c r="D5029">
        <v>41850</v>
      </c>
      <c r="E5029">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3">
      <c r="A5030">
        <v>5029</v>
      </c>
      <c r="B5030" t="s">
        <v>7952</v>
      </c>
      <c r="C5030">
        <v>2011</v>
      </c>
      <c r="D5030">
        <v>40788</v>
      </c>
      <c r="E5030">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53.994600000000005</v>
      </c>
    </row>
    <row r="5031" spans="1:22" x14ac:dyDescent="0.3">
      <c r="A5031">
        <v>5030</v>
      </c>
      <c r="B5031" t="s">
        <v>7953</v>
      </c>
      <c r="C5031">
        <v>2014</v>
      </c>
      <c r="D5031">
        <v>41669</v>
      </c>
      <c r="E503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2.1683999999999997</v>
      </c>
    </row>
    <row r="5032" spans="1:22" x14ac:dyDescent="0.3">
      <c r="A5032">
        <v>5031</v>
      </c>
      <c r="B5032" t="s">
        <v>7953</v>
      </c>
      <c r="C5032">
        <v>2014</v>
      </c>
      <c r="D5032">
        <v>41669</v>
      </c>
      <c r="E5032">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3">
      <c r="A5033">
        <v>5032</v>
      </c>
      <c r="B5033" t="s">
        <v>7953</v>
      </c>
      <c r="C5033">
        <v>2014</v>
      </c>
      <c r="D5033">
        <v>41669</v>
      </c>
      <c r="E5033">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119.61600000000001</v>
      </c>
      <c r="T5033">
        <v>8</v>
      </c>
      <c r="U5033">
        <v>0.2</v>
      </c>
      <c r="V5033">
        <v>40.370399999999997</v>
      </c>
    </row>
    <row r="5034" spans="1:22" x14ac:dyDescent="0.3">
      <c r="A5034">
        <v>5033</v>
      </c>
      <c r="B5034" t="s">
        <v>7954</v>
      </c>
      <c r="C5034">
        <v>2013</v>
      </c>
      <c r="D5034">
        <v>41635</v>
      </c>
      <c r="E5034">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25.552800000000005</v>
      </c>
    </row>
    <row r="5035" spans="1:22" x14ac:dyDescent="0.3">
      <c r="A5035">
        <v>5034</v>
      </c>
      <c r="B5035" t="s">
        <v>7954</v>
      </c>
      <c r="C5035">
        <v>2013</v>
      </c>
      <c r="D5035">
        <v>41635</v>
      </c>
      <c r="E5035">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7.4172000000000011</v>
      </c>
    </row>
    <row r="5036" spans="1:22" x14ac:dyDescent="0.3">
      <c r="A5036">
        <v>5035</v>
      </c>
      <c r="B5036" t="s">
        <v>7955</v>
      </c>
      <c r="C5036">
        <v>2012</v>
      </c>
      <c r="D5036">
        <v>41130</v>
      </c>
      <c r="E5036">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48.117999999999981</v>
      </c>
    </row>
    <row r="5037" spans="1:22" x14ac:dyDescent="0.3">
      <c r="A5037">
        <v>5036</v>
      </c>
      <c r="B5037" t="s">
        <v>7956</v>
      </c>
      <c r="C5037">
        <v>2011</v>
      </c>
      <c r="D5037">
        <v>40639</v>
      </c>
      <c r="E5037">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111.10349999999994</v>
      </c>
    </row>
    <row r="5038" spans="1:22" x14ac:dyDescent="0.3">
      <c r="A5038">
        <v>5037</v>
      </c>
      <c r="B5038" t="s">
        <v>7956</v>
      </c>
      <c r="C5038">
        <v>2011</v>
      </c>
      <c r="D5038">
        <v>40639</v>
      </c>
      <c r="E5038">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2.0339999999999989</v>
      </c>
    </row>
    <row r="5039" spans="1:22" x14ac:dyDescent="0.3">
      <c r="A5039">
        <v>5038</v>
      </c>
      <c r="B5039" t="s">
        <v>7957</v>
      </c>
      <c r="C5039">
        <v>2014</v>
      </c>
      <c r="D5039">
        <v>41961</v>
      </c>
      <c r="E5039">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239.96000000000004</v>
      </c>
      <c r="T5039">
        <v>5</v>
      </c>
      <c r="U5039">
        <v>0.2</v>
      </c>
      <c r="V5039">
        <v>83.98599999999999</v>
      </c>
    </row>
    <row r="5040" spans="1:22" x14ac:dyDescent="0.3">
      <c r="A5040">
        <v>5039</v>
      </c>
      <c r="B5040" t="s">
        <v>7958</v>
      </c>
      <c r="C5040">
        <v>2012</v>
      </c>
      <c r="D5040">
        <v>41101</v>
      </c>
      <c r="E5040">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-37.112400000000036</v>
      </c>
    </row>
    <row r="5041" spans="1:22" x14ac:dyDescent="0.3">
      <c r="A5041">
        <v>5040</v>
      </c>
      <c r="B5041" t="s">
        <v>7958</v>
      </c>
      <c r="C5041">
        <v>2012</v>
      </c>
      <c r="D5041">
        <v>41101</v>
      </c>
      <c r="E504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193.32000000000005</v>
      </c>
    </row>
    <row r="5042" spans="1:22" x14ac:dyDescent="0.3">
      <c r="A5042">
        <v>5041</v>
      </c>
      <c r="B5042" t="s">
        <v>7958</v>
      </c>
      <c r="C5042">
        <v>2012</v>
      </c>
      <c r="D5042">
        <v>41101</v>
      </c>
      <c r="E5042">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103.89819999999997</v>
      </c>
    </row>
    <row r="5043" spans="1:22" x14ac:dyDescent="0.3">
      <c r="A5043">
        <v>5042</v>
      </c>
      <c r="B5043" t="s">
        <v>7959</v>
      </c>
      <c r="C5043">
        <v>2013</v>
      </c>
      <c r="D5043">
        <v>41589</v>
      </c>
      <c r="E5043">
        <v>41592</v>
      </c>
      <c r="F5043" t="s">
        <v>23</v>
      </c>
      <c r="G5043" t="s">
        <v>4042</v>
      </c>
      <c r="H5043" t="s">
        <v>4043</v>
      </c>
      <c r="I5043" t="s">
        <v>26</v>
      </c>
      <c r="J5043" t="s">
        <v>27</v>
      </c>
      <c r="K5043" t="s">
        <v>42</v>
      </c>
      <c r="L5043" t="s">
        <v>43</v>
      </c>
      <c r="M5043">
        <v>90036</v>
      </c>
      <c r="N5043" t="s">
        <v>44</v>
      </c>
      <c r="O5043" t="s">
        <v>6003</v>
      </c>
      <c r="P5043" t="s">
        <v>46</v>
      </c>
      <c r="Q5043" t="s">
        <v>90</v>
      </c>
      <c r="R5043" t="s">
        <v>6004</v>
      </c>
      <c r="S5043">
        <v>67.710000000000008</v>
      </c>
      <c r="T5043">
        <v>3</v>
      </c>
      <c r="U5043">
        <v>0</v>
      </c>
      <c r="V5043">
        <v>32.500799999999998</v>
      </c>
    </row>
    <row r="5044" spans="1:22" x14ac:dyDescent="0.3">
      <c r="A5044">
        <v>5043</v>
      </c>
      <c r="B5044" t="s">
        <v>7959</v>
      </c>
      <c r="C5044">
        <v>2013</v>
      </c>
      <c r="D5044">
        <v>41589</v>
      </c>
      <c r="E5044">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38.975999999999985</v>
      </c>
    </row>
    <row r="5045" spans="1:22" x14ac:dyDescent="0.3">
      <c r="A5045">
        <v>5044</v>
      </c>
      <c r="B5045" t="s">
        <v>7959</v>
      </c>
      <c r="C5045">
        <v>2013</v>
      </c>
      <c r="D5045">
        <v>41589</v>
      </c>
      <c r="E5045">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3">
      <c r="A5046">
        <v>5045</v>
      </c>
      <c r="B5046" t="s">
        <v>7959</v>
      </c>
      <c r="C5046">
        <v>2013</v>
      </c>
      <c r="D5046">
        <v>41589</v>
      </c>
      <c r="E5046">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28.857999999999997</v>
      </c>
    </row>
    <row r="5047" spans="1:22" x14ac:dyDescent="0.3">
      <c r="A5047">
        <v>5046</v>
      </c>
      <c r="B5047" t="s">
        <v>7959</v>
      </c>
      <c r="C5047">
        <v>2013</v>
      </c>
      <c r="D5047">
        <v>41589</v>
      </c>
      <c r="E5047">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3">
      <c r="A5048">
        <v>5047</v>
      </c>
      <c r="B5048" t="s">
        <v>7959</v>
      </c>
      <c r="C5048">
        <v>2013</v>
      </c>
      <c r="D5048">
        <v>41589</v>
      </c>
      <c r="E5048">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5.1840000000000011</v>
      </c>
      <c r="T5048">
        <v>3</v>
      </c>
      <c r="U5048">
        <v>0.2</v>
      </c>
      <c r="V5048">
        <v>1.8143999999999996</v>
      </c>
    </row>
    <row r="5049" spans="1:22" x14ac:dyDescent="0.3">
      <c r="A5049">
        <v>5048</v>
      </c>
      <c r="B5049" t="s">
        <v>7959</v>
      </c>
      <c r="C5049">
        <v>2013</v>
      </c>
      <c r="D5049">
        <v>41589</v>
      </c>
      <c r="E5049">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3.9690000000000003</v>
      </c>
    </row>
    <row r="5050" spans="1:22" x14ac:dyDescent="0.3">
      <c r="A5050">
        <v>5049</v>
      </c>
      <c r="B5050" t="s">
        <v>7960</v>
      </c>
      <c r="C5050">
        <v>2011</v>
      </c>
      <c r="D5050">
        <v>40633</v>
      </c>
      <c r="E5050">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8.1339999999999986</v>
      </c>
      <c r="T5050">
        <v>7</v>
      </c>
      <c r="U5050">
        <v>0.8</v>
      </c>
      <c r="V5050">
        <v>-13.827800000000003</v>
      </c>
    </row>
    <row r="5051" spans="1:22" x14ac:dyDescent="0.3">
      <c r="A5051">
        <v>5050</v>
      </c>
      <c r="B5051" t="s">
        <v>7960</v>
      </c>
      <c r="C5051">
        <v>2011</v>
      </c>
      <c r="D5051">
        <v>40633</v>
      </c>
      <c r="E505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79.984000000000009</v>
      </c>
      <c r="T5051">
        <v>2</v>
      </c>
      <c r="U5051">
        <v>0.2</v>
      </c>
      <c r="V5051">
        <v>13.997199999999999</v>
      </c>
    </row>
    <row r="5052" spans="1:22" x14ac:dyDescent="0.3">
      <c r="A5052">
        <v>5051</v>
      </c>
      <c r="B5052" t="s">
        <v>7961</v>
      </c>
      <c r="C5052">
        <v>2012</v>
      </c>
      <c r="D5052">
        <v>41170</v>
      </c>
      <c r="E5052">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8.7137999999999991</v>
      </c>
    </row>
    <row r="5053" spans="1:22" x14ac:dyDescent="0.3">
      <c r="A5053">
        <v>5052</v>
      </c>
      <c r="B5053" t="s">
        <v>7962</v>
      </c>
      <c r="C5053">
        <v>2012</v>
      </c>
      <c r="D5053">
        <v>41220</v>
      </c>
      <c r="E5053">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24.400000000000002</v>
      </c>
      <c r="T5053">
        <v>2</v>
      </c>
      <c r="U5053">
        <v>0.2</v>
      </c>
      <c r="V5053">
        <v>7.9299999999999971</v>
      </c>
    </row>
    <row r="5054" spans="1:22" x14ac:dyDescent="0.3">
      <c r="A5054">
        <v>5053</v>
      </c>
      <c r="B5054" t="s">
        <v>7963</v>
      </c>
      <c r="C5054">
        <v>2014</v>
      </c>
      <c r="D5054">
        <v>41779</v>
      </c>
      <c r="E5054">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91.950799999999987</v>
      </c>
    </row>
    <row r="5055" spans="1:22" x14ac:dyDescent="0.3">
      <c r="A5055">
        <v>5054</v>
      </c>
      <c r="B5055" t="s">
        <v>7964</v>
      </c>
      <c r="C5055">
        <v>2012</v>
      </c>
      <c r="D5055">
        <v>40911</v>
      </c>
      <c r="E5055">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398.40000000000003</v>
      </c>
      <c r="T5055">
        <v>5</v>
      </c>
      <c r="U5055">
        <v>0.2</v>
      </c>
      <c r="V5055">
        <v>84.659999999999982</v>
      </c>
    </row>
    <row r="5056" spans="1:22" x14ac:dyDescent="0.3">
      <c r="A5056">
        <v>5055</v>
      </c>
      <c r="B5056" t="s">
        <v>7964</v>
      </c>
      <c r="C5056">
        <v>2012</v>
      </c>
      <c r="D5056">
        <v>40911</v>
      </c>
      <c r="E5056">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7.0559999999999992</v>
      </c>
      <c r="T5056">
        <v>3</v>
      </c>
      <c r="U5056">
        <v>0.2</v>
      </c>
      <c r="V5056">
        <v>0.79379999999999962</v>
      </c>
    </row>
    <row r="5057" spans="1:22" x14ac:dyDescent="0.3">
      <c r="A5057">
        <v>5056</v>
      </c>
      <c r="B5057" t="s">
        <v>7964</v>
      </c>
      <c r="C5057">
        <v>2012</v>
      </c>
      <c r="D5057">
        <v>40911</v>
      </c>
      <c r="E5057">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1352.3975999999998</v>
      </c>
      <c r="T5057">
        <v>9</v>
      </c>
      <c r="U5057">
        <v>0.32</v>
      </c>
      <c r="V5057">
        <v>-437.5404000000002</v>
      </c>
    </row>
    <row r="5058" spans="1:22" x14ac:dyDescent="0.3">
      <c r="A5058">
        <v>5057</v>
      </c>
      <c r="B5058" t="s">
        <v>7965</v>
      </c>
      <c r="C5058">
        <v>2012</v>
      </c>
      <c r="D5058">
        <v>41160</v>
      </c>
      <c r="E5058">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26.400000000000002</v>
      </c>
      <c r="T5058">
        <v>5</v>
      </c>
      <c r="U5058">
        <v>0</v>
      </c>
      <c r="V5058">
        <v>11.879999999999999</v>
      </c>
    </row>
    <row r="5059" spans="1:22" x14ac:dyDescent="0.3">
      <c r="A5059">
        <v>5058</v>
      </c>
      <c r="B5059" t="s">
        <v>7965</v>
      </c>
      <c r="C5059">
        <v>2012</v>
      </c>
      <c r="D5059">
        <v>41160</v>
      </c>
      <c r="E5059">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0.83759999999999835</v>
      </c>
    </row>
    <row r="5060" spans="1:22" x14ac:dyDescent="0.3">
      <c r="A5060">
        <v>5059</v>
      </c>
      <c r="B5060" t="s">
        <v>7967</v>
      </c>
      <c r="C5060">
        <v>2013</v>
      </c>
      <c r="D5060">
        <v>41368</v>
      </c>
      <c r="E5060">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-83.204999999999984</v>
      </c>
    </row>
    <row r="5061" spans="1:22" x14ac:dyDescent="0.3">
      <c r="A5061">
        <v>5060</v>
      </c>
      <c r="B5061" t="s">
        <v>7968</v>
      </c>
      <c r="C5061">
        <v>2013</v>
      </c>
      <c r="D5061">
        <v>41614</v>
      </c>
      <c r="E506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195.99440000000004</v>
      </c>
    </row>
    <row r="5062" spans="1:22" x14ac:dyDescent="0.3">
      <c r="A5062">
        <v>5061</v>
      </c>
      <c r="B5062" t="s">
        <v>7968</v>
      </c>
      <c r="C5062">
        <v>2013</v>
      </c>
      <c r="D5062">
        <v>41614</v>
      </c>
      <c r="E5062">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70.178400000000025</v>
      </c>
    </row>
    <row r="5063" spans="1:22" x14ac:dyDescent="0.3">
      <c r="A5063">
        <v>5062</v>
      </c>
      <c r="B5063" t="s">
        <v>7970</v>
      </c>
      <c r="C5063">
        <v>2012</v>
      </c>
      <c r="D5063">
        <v>41037</v>
      </c>
      <c r="E5063">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3">
      <c r="A5064">
        <v>5063</v>
      </c>
      <c r="B5064" t="s">
        <v>7970</v>
      </c>
      <c r="C5064">
        <v>2012</v>
      </c>
      <c r="D5064">
        <v>41037</v>
      </c>
      <c r="E5064">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377.96999999999997</v>
      </c>
      <c r="T5064">
        <v>3</v>
      </c>
      <c r="U5064">
        <v>0</v>
      </c>
      <c r="V5064">
        <v>105.83160000000002</v>
      </c>
    </row>
    <row r="5065" spans="1:22" x14ac:dyDescent="0.3">
      <c r="A5065">
        <v>5064</v>
      </c>
      <c r="B5065" t="s">
        <v>7970</v>
      </c>
      <c r="C5065">
        <v>2012</v>
      </c>
      <c r="D5065">
        <v>41037</v>
      </c>
      <c r="E5065">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123.96000000000001</v>
      </c>
      <c r="T5065">
        <v>3</v>
      </c>
      <c r="U5065">
        <v>0</v>
      </c>
      <c r="V5065">
        <v>11.156400000000005</v>
      </c>
    </row>
    <row r="5066" spans="1:22" x14ac:dyDescent="0.3">
      <c r="A5066">
        <v>5065</v>
      </c>
      <c r="B5066" t="s">
        <v>7971</v>
      </c>
      <c r="C5066">
        <v>2014</v>
      </c>
      <c r="D5066">
        <v>41905</v>
      </c>
      <c r="E5066">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113.67419999999998</v>
      </c>
    </row>
    <row r="5067" spans="1:22" x14ac:dyDescent="0.3">
      <c r="A5067">
        <v>5066</v>
      </c>
      <c r="B5067" t="s">
        <v>7972</v>
      </c>
      <c r="C5067">
        <v>2014</v>
      </c>
      <c r="D5067">
        <v>41974</v>
      </c>
      <c r="E5067">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383.97600000000006</v>
      </c>
      <c r="T5067">
        <v>3</v>
      </c>
      <c r="U5067">
        <v>0.2</v>
      </c>
      <c r="V5067">
        <v>81.59490000000001</v>
      </c>
    </row>
    <row r="5068" spans="1:22" x14ac:dyDescent="0.3">
      <c r="A5068">
        <v>5067</v>
      </c>
      <c r="B5068" t="s">
        <v>7972</v>
      </c>
      <c r="C5068">
        <v>2014</v>
      </c>
      <c r="D5068">
        <v>41974</v>
      </c>
      <c r="E5068">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1781.6819999999998</v>
      </c>
      <c r="T5068">
        <v>7</v>
      </c>
      <c r="U5068">
        <v>0.4</v>
      </c>
      <c r="V5068">
        <v>-653.28340000000003</v>
      </c>
    </row>
    <row r="5069" spans="1:22" x14ac:dyDescent="0.3">
      <c r="A5069">
        <v>5068</v>
      </c>
      <c r="B5069" t="s">
        <v>7973</v>
      </c>
      <c r="C5069">
        <v>2014</v>
      </c>
      <c r="D5069">
        <v>41655</v>
      </c>
      <c r="E5069">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21.400000000000002</v>
      </c>
      <c r="T5069">
        <v>5</v>
      </c>
      <c r="U5069">
        <v>0</v>
      </c>
      <c r="V5069">
        <v>6.2059999999999977</v>
      </c>
    </row>
    <row r="5070" spans="1:22" x14ac:dyDescent="0.3">
      <c r="A5070">
        <v>5069</v>
      </c>
      <c r="B5070" t="s">
        <v>7974</v>
      </c>
      <c r="C5070">
        <v>2011</v>
      </c>
      <c r="D5070">
        <v>40763</v>
      </c>
      <c r="E5070">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3">
      <c r="A5071">
        <v>5070</v>
      </c>
      <c r="B5071" t="s">
        <v>7974</v>
      </c>
      <c r="C5071">
        <v>2011</v>
      </c>
      <c r="D5071">
        <v>40763</v>
      </c>
      <c r="E507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37.229999999999983</v>
      </c>
    </row>
    <row r="5072" spans="1:22" x14ac:dyDescent="0.3">
      <c r="A5072">
        <v>5071</v>
      </c>
      <c r="B5072" t="s">
        <v>7974</v>
      </c>
      <c r="C5072">
        <v>2011</v>
      </c>
      <c r="D5072">
        <v>40763</v>
      </c>
      <c r="E5072">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38.339999999999996</v>
      </c>
      <c r="T5072">
        <v>3</v>
      </c>
      <c r="U5072">
        <v>0</v>
      </c>
      <c r="V5072">
        <v>17.253</v>
      </c>
    </row>
    <row r="5073" spans="1:22" x14ac:dyDescent="0.3">
      <c r="A5073">
        <v>5072</v>
      </c>
      <c r="B5073" t="s">
        <v>7974</v>
      </c>
      <c r="C5073">
        <v>2011</v>
      </c>
      <c r="D5073">
        <v>40763</v>
      </c>
      <c r="E5073">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22.629600000000003</v>
      </c>
    </row>
    <row r="5074" spans="1:22" x14ac:dyDescent="0.3">
      <c r="A5074">
        <v>5073</v>
      </c>
      <c r="B5074" t="s">
        <v>7974</v>
      </c>
      <c r="C5074">
        <v>2011</v>
      </c>
      <c r="D5074">
        <v>40763</v>
      </c>
      <c r="E5074">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83.994400000000013</v>
      </c>
    </row>
    <row r="5075" spans="1:22" x14ac:dyDescent="0.3">
      <c r="A5075">
        <v>5074</v>
      </c>
      <c r="B5075" t="s">
        <v>7975</v>
      </c>
      <c r="C5075">
        <v>2012</v>
      </c>
      <c r="D5075">
        <v>41218</v>
      </c>
      <c r="E5075">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15.700000000000003</v>
      </c>
    </row>
    <row r="5076" spans="1:22" x14ac:dyDescent="0.3">
      <c r="A5076">
        <v>5075</v>
      </c>
      <c r="B5076" t="s">
        <v>7976</v>
      </c>
      <c r="C5076">
        <v>2014</v>
      </c>
      <c r="D5076">
        <v>41755</v>
      </c>
      <c r="E5076">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3">
      <c r="A5077">
        <v>5076</v>
      </c>
      <c r="B5077" t="s">
        <v>7977</v>
      </c>
      <c r="C5077">
        <v>2011</v>
      </c>
      <c r="D5077">
        <v>40653</v>
      </c>
      <c r="E5077">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744.09999999999991</v>
      </c>
      <c r="T5077">
        <v>5</v>
      </c>
      <c r="U5077">
        <v>0.3</v>
      </c>
      <c r="V5077">
        <v>-95.670000000000044</v>
      </c>
    </row>
    <row r="5078" spans="1:22" x14ac:dyDescent="0.3">
      <c r="A5078">
        <v>5077</v>
      </c>
      <c r="B5078" t="s">
        <v>7977</v>
      </c>
      <c r="C5078">
        <v>2011</v>
      </c>
      <c r="D5078">
        <v>40653</v>
      </c>
      <c r="E5078">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44.840000000000011</v>
      </c>
      <c r="T5078">
        <v>5</v>
      </c>
      <c r="U5078">
        <v>0.2</v>
      </c>
      <c r="V5078">
        <v>5.6049999999999951</v>
      </c>
    </row>
    <row r="5079" spans="1:22" x14ac:dyDescent="0.3">
      <c r="A5079">
        <v>5078</v>
      </c>
      <c r="B5079" t="s">
        <v>7977</v>
      </c>
      <c r="C5079">
        <v>2011</v>
      </c>
      <c r="D5079">
        <v>40653</v>
      </c>
      <c r="E5079">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401.59000000000003</v>
      </c>
      <c r="T5079">
        <v>2</v>
      </c>
      <c r="U5079">
        <v>0.3</v>
      </c>
      <c r="V5079">
        <v>-131.95100000000002</v>
      </c>
    </row>
    <row r="5080" spans="1:22" x14ac:dyDescent="0.3">
      <c r="A5080">
        <v>5079</v>
      </c>
      <c r="B5080" t="s">
        <v>7978</v>
      </c>
      <c r="C5080">
        <v>2014</v>
      </c>
      <c r="D5080">
        <v>41955</v>
      </c>
      <c r="E5080">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18.240000000000002</v>
      </c>
      <c r="T5080">
        <v>3</v>
      </c>
      <c r="U5080">
        <v>0</v>
      </c>
      <c r="V5080">
        <v>8.5727999999999991</v>
      </c>
    </row>
    <row r="5081" spans="1:22" x14ac:dyDescent="0.3">
      <c r="A5081">
        <v>5080</v>
      </c>
      <c r="B5081" t="s">
        <v>7979</v>
      </c>
      <c r="C5081">
        <v>2014</v>
      </c>
      <c r="D5081">
        <v>41969</v>
      </c>
      <c r="E508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359.49899999999997</v>
      </c>
      <c r="T5081">
        <v>3</v>
      </c>
      <c r="U5081">
        <v>0.15</v>
      </c>
      <c r="V5081">
        <v>-29.605799999999981</v>
      </c>
    </row>
    <row r="5082" spans="1:22" x14ac:dyDescent="0.3">
      <c r="A5082">
        <v>5081</v>
      </c>
      <c r="B5082" t="s">
        <v>7979</v>
      </c>
      <c r="C5082">
        <v>2014</v>
      </c>
      <c r="D5082">
        <v>41969</v>
      </c>
      <c r="E5082">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3">
      <c r="A5083">
        <v>5082</v>
      </c>
      <c r="B5083" t="s">
        <v>7980</v>
      </c>
      <c r="C5083">
        <v>2012</v>
      </c>
      <c r="D5083">
        <v>41261</v>
      </c>
      <c r="E5083">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20.736000000000004</v>
      </c>
      <c r="T5083">
        <v>4</v>
      </c>
      <c r="U5083">
        <v>0.2</v>
      </c>
      <c r="V5083">
        <v>7.2576000000000001</v>
      </c>
    </row>
    <row r="5084" spans="1:22" x14ac:dyDescent="0.3">
      <c r="A5084">
        <v>5083</v>
      </c>
      <c r="B5084" t="s">
        <v>7981</v>
      </c>
      <c r="C5084">
        <v>2013</v>
      </c>
      <c r="D5084">
        <v>41526</v>
      </c>
      <c r="E5084">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8.3524000000000012</v>
      </c>
    </row>
    <row r="5085" spans="1:22" x14ac:dyDescent="0.3">
      <c r="A5085">
        <v>5084</v>
      </c>
      <c r="B5085" t="s">
        <v>7981</v>
      </c>
      <c r="C5085">
        <v>2013</v>
      </c>
      <c r="D5085">
        <v>41526</v>
      </c>
      <c r="E5085">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64.704000000000008</v>
      </c>
      <c r="T5085">
        <v>3</v>
      </c>
      <c r="U5085">
        <v>0.2</v>
      </c>
      <c r="V5085">
        <v>23.455199999999998</v>
      </c>
    </row>
    <row r="5086" spans="1:22" x14ac:dyDescent="0.3">
      <c r="A5086">
        <v>5085</v>
      </c>
      <c r="B5086" t="s">
        <v>7984</v>
      </c>
      <c r="C5086">
        <v>2013</v>
      </c>
      <c r="D5086">
        <v>41432</v>
      </c>
      <c r="E5086">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48.539199999999994</v>
      </c>
    </row>
    <row r="5087" spans="1:22" x14ac:dyDescent="0.3">
      <c r="A5087">
        <v>5086</v>
      </c>
      <c r="B5087" t="s">
        <v>7985</v>
      </c>
      <c r="C5087">
        <v>2012</v>
      </c>
      <c r="D5087">
        <v>41079</v>
      </c>
      <c r="E5087">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5.7919999999999989</v>
      </c>
      <c r="T5087">
        <v>2</v>
      </c>
      <c r="U5087">
        <v>0.8</v>
      </c>
      <c r="V5087">
        <v>-9.5568000000000026</v>
      </c>
    </row>
    <row r="5088" spans="1:22" x14ac:dyDescent="0.3">
      <c r="A5088">
        <v>5087</v>
      </c>
      <c r="B5088" t="s">
        <v>7986</v>
      </c>
      <c r="C5088">
        <v>2012</v>
      </c>
      <c r="D5088">
        <v>40973</v>
      </c>
      <c r="E5088">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466.15799999999996</v>
      </c>
      <c r="T5088">
        <v>7</v>
      </c>
      <c r="U5088">
        <v>0.4</v>
      </c>
      <c r="V5088">
        <v>-93.231599999999958</v>
      </c>
    </row>
    <row r="5089" spans="1:22" x14ac:dyDescent="0.3">
      <c r="A5089">
        <v>5088</v>
      </c>
      <c r="B5089" t="s">
        <v>7986</v>
      </c>
      <c r="C5089">
        <v>2012</v>
      </c>
      <c r="D5089">
        <v>40973</v>
      </c>
      <c r="E5089">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10.312000000000001</v>
      </c>
      <c r="T5089">
        <v>1</v>
      </c>
      <c r="U5089">
        <v>0.2</v>
      </c>
      <c r="V5089">
        <v>-1.2890000000000006</v>
      </c>
    </row>
    <row r="5090" spans="1:22" x14ac:dyDescent="0.3">
      <c r="A5090">
        <v>5089</v>
      </c>
      <c r="B5090" t="s">
        <v>7986</v>
      </c>
      <c r="C5090">
        <v>2012</v>
      </c>
      <c r="D5090">
        <v>40973</v>
      </c>
      <c r="E5090">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-1.7892000000000001</v>
      </c>
    </row>
    <row r="5091" spans="1:22" x14ac:dyDescent="0.3">
      <c r="A5091">
        <v>5090</v>
      </c>
      <c r="B5091" t="s">
        <v>7989</v>
      </c>
      <c r="C5091">
        <v>2014</v>
      </c>
      <c r="D5091">
        <v>41856</v>
      </c>
      <c r="E509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7.9680000000000009</v>
      </c>
      <c r="T5091">
        <v>2</v>
      </c>
      <c r="U5091">
        <v>0.2</v>
      </c>
      <c r="V5091">
        <v>2.8884000000000007</v>
      </c>
    </row>
    <row r="5092" spans="1:22" x14ac:dyDescent="0.3">
      <c r="A5092">
        <v>5091</v>
      </c>
      <c r="B5092" t="s">
        <v>7989</v>
      </c>
      <c r="C5092">
        <v>2014</v>
      </c>
      <c r="D5092">
        <v>41856</v>
      </c>
      <c r="E5092">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3">
      <c r="A5093">
        <v>5092</v>
      </c>
      <c r="B5093" t="s">
        <v>7991</v>
      </c>
      <c r="C5093">
        <v>2014</v>
      </c>
      <c r="D5093">
        <v>42004</v>
      </c>
      <c r="E5093">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3">
      <c r="A5094">
        <v>5093</v>
      </c>
      <c r="B5094" t="s">
        <v>7992</v>
      </c>
      <c r="C5094">
        <v>2012</v>
      </c>
      <c r="D5094">
        <v>41052</v>
      </c>
      <c r="E5094">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51.449999999999996</v>
      </c>
      <c r="T5094">
        <v>3</v>
      </c>
      <c r="U5094">
        <v>0</v>
      </c>
      <c r="V5094">
        <v>13.891499999999999</v>
      </c>
    </row>
    <row r="5095" spans="1:22" x14ac:dyDescent="0.3">
      <c r="A5095">
        <v>5094</v>
      </c>
      <c r="B5095" t="s">
        <v>7993</v>
      </c>
      <c r="C5095">
        <v>2011</v>
      </c>
      <c r="D5095">
        <v>40883</v>
      </c>
      <c r="E5095">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14.015999999999996</v>
      </c>
      <c r="T5095">
        <v>4</v>
      </c>
      <c r="U5095">
        <v>0.8</v>
      </c>
      <c r="V5095">
        <v>-31.536000000000001</v>
      </c>
    </row>
    <row r="5096" spans="1:22" x14ac:dyDescent="0.3">
      <c r="A5096">
        <v>5095</v>
      </c>
      <c r="B5096" t="s">
        <v>7993</v>
      </c>
      <c r="C5096">
        <v>2011</v>
      </c>
      <c r="D5096">
        <v>40883</v>
      </c>
      <c r="E5096">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214.95000000000002</v>
      </c>
      <c r="T5096">
        <v>5</v>
      </c>
      <c r="U5096">
        <v>0.5</v>
      </c>
      <c r="V5096">
        <v>-120.37200000000003</v>
      </c>
    </row>
    <row r="5097" spans="1:22" x14ac:dyDescent="0.3">
      <c r="A5097">
        <v>5096</v>
      </c>
      <c r="B5097" t="s">
        <v>7993</v>
      </c>
      <c r="C5097">
        <v>2011</v>
      </c>
      <c r="D5097">
        <v>40883</v>
      </c>
      <c r="E5097">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-7.0080000000000044</v>
      </c>
    </row>
    <row r="5098" spans="1:22" x14ac:dyDescent="0.3">
      <c r="A5098">
        <v>5097</v>
      </c>
      <c r="B5098" t="s">
        <v>7993</v>
      </c>
      <c r="C5098">
        <v>2011</v>
      </c>
      <c r="D5098">
        <v>40883</v>
      </c>
      <c r="E5098">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10.776000000000002</v>
      </c>
      <c r="T5098">
        <v>3</v>
      </c>
      <c r="U5098">
        <v>0.6</v>
      </c>
      <c r="V5098">
        <v>-4.8491999999999997</v>
      </c>
    </row>
    <row r="5099" spans="1:22" x14ac:dyDescent="0.3">
      <c r="A5099">
        <v>5098</v>
      </c>
      <c r="B5099" t="s">
        <v>7993</v>
      </c>
      <c r="C5099">
        <v>2011</v>
      </c>
      <c r="D5099">
        <v>40883</v>
      </c>
      <c r="E5099">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4.5999999999999988</v>
      </c>
      <c r="T5099">
        <v>2</v>
      </c>
      <c r="U5099">
        <v>0.8</v>
      </c>
      <c r="V5099">
        <v>-8.0500000000000025</v>
      </c>
    </row>
    <row r="5100" spans="1:22" x14ac:dyDescent="0.3">
      <c r="A5100">
        <v>5099</v>
      </c>
      <c r="B5100" t="s">
        <v>7993</v>
      </c>
      <c r="C5100">
        <v>2011</v>
      </c>
      <c r="D5100">
        <v>40883</v>
      </c>
      <c r="E5100">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-8.3524000000000012</v>
      </c>
    </row>
    <row r="5101" spans="1:22" x14ac:dyDescent="0.3">
      <c r="A5101">
        <v>5100</v>
      </c>
      <c r="B5101" t="s">
        <v>7994</v>
      </c>
      <c r="C5101">
        <v>2012</v>
      </c>
      <c r="D5101">
        <v>41128</v>
      </c>
      <c r="E510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6.4638000000000009</v>
      </c>
    </row>
    <row r="5102" spans="1:22" x14ac:dyDescent="0.3">
      <c r="A5102">
        <v>5101</v>
      </c>
      <c r="B5102" t="s">
        <v>7995</v>
      </c>
      <c r="C5102">
        <v>2011</v>
      </c>
      <c r="D5102">
        <v>40619</v>
      </c>
      <c r="E5102">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4.4479999999999995</v>
      </c>
      <c r="T5102">
        <v>2</v>
      </c>
      <c r="U5102">
        <v>0.2</v>
      </c>
      <c r="V5102">
        <v>0.3335999999999999</v>
      </c>
    </row>
    <row r="5103" spans="1:22" x14ac:dyDescent="0.3">
      <c r="A5103">
        <v>5102</v>
      </c>
      <c r="B5103" t="s">
        <v>7995</v>
      </c>
      <c r="C5103">
        <v>2011</v>
      </c>
      <c r="D5103">
        <v>40619</v>
      </c>
      <c r="E5103">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5.1840000000000011</v>
      </c>
      <c r="T5103">
        <v>1</v>
      </c>
      <c r="U5103">
        <v>0.2</v>
      </c>
      <c r="V5103">
        <v>1.8792</v>
      </c>
    </row>
    <row r="5104" spans="1:22" x14ac:dyDescent="0.3">
      <c r="A5104">
        <v>5103</v>
      </c>
      <c r="B5104" t="s">
        <v>7995</v>
      </c>
      <c r="C5104">
        <v>2011</v>
      </c>
      <c r="D5104">
        <v>40619</v>
      </c>
      <c r="E5104">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15.552000000000003</v>
      </c>
      <c r="T5104">
        <v>3</v>
      </c>
      <c r="U5104">
        <v>0.2</v>
      </c>
      <c r="V5104">
        <v>5.4432</v>
      </c>
    </row>
    <row r="5105" spans="1:22" x14ac:dyDescent="0.3">
      <c r="A5105">
        <v>5104</v>
      </c>
      <c r="B5105" t="s">
        <v>7996</v>
      </c>
      <c r="C5105">
        <v>2012</v>
      </c>
      <c r="D5105">
        <v>40994</v>
      </c>
      <c r="E5105">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40.032000000000004</v>
      </c>
      <c r="T5105">
        <v>6</v>
      </c>
      <c r="U5105">
        <v>0.2</v>
      </c>
      <c r="V5105">
        <v>12.509999999999993</v>
      </c>
    </row>
    <row r="5106" spans="1:22" x14ac:dyDescent="0.3">
      <c r="A5106">
        <v>5105</v>
      </c>
      <c r="B5106" t="s">
        <v>7996</v>
      </c>
      <c r="C5106">
        <v>2012</v>
      </c>
      <c r="D5106">
        <v>40994</v>
      </c>
      <c r="E5106">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16.776000000000003</v>
      </c>
      <c r="T5106">
        <v>3</v>
      </c>
      <c r="U5106">
        <v>0.2</v>
      </c>
      <c r="V5106">
        <v>5.0327999999999999</v>
      </c>
    </row>
    <row r="5107" spans="1:22" x14ac:dyDescent="0.3">
      <c r="A5107">
        <v>5106</v>
      </c>
      <c r="B5107" t="s">
        <v>7997</v>
      </c>
      <c r="C5107">
        <v>2011</v>
      </c>
      <c r="D5107">
        <v>40891</v>
      </c>
      <c r="E5107">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3">
      <c r="A5108">
        <v>5107</v>
      </c>
      <c r="B5108" t="s">
        <v>7998</v>
      </c>
      <c r="C5108">
        <v>2012</v>
      </c>
      <c r="D5108">
        <v>41171</v>
      </c>
      <c r="E5108">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3">
      <c r="A5109">
        <v>5108</v>
      </c>
      <c r="B5109" t="s">
        <v>7999</v>
      </c>
      <c r="C5109">
        <v>2014</v>
      </c>
      <c r="D5109">
        <v>41755</v>
      </c>
      <c r="E5109">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42.047999999999995</v>
      </c>
      <c r="T5109">
        <v>9</v>
      </c>
      <c r="U5109">
        <v>0.2</v>
      </c>
      <c r="V5109">
        <v>5.2559999999999985</v>
      </c>
    </row>
    <row r="5110" spans="1:22" x14ac:dyDescent="0.3">
      <c r="A5110">
        <v>5109</v>
      </c>
      <c r="B5110" t="s">
        <v>7999</v>
      </c>
      <c r="C5110">
        <v>2014</v>
      </c>
      <c r="D5110">
        <v>41755</v>
      </c>
      <c r="E5110">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6.7920000000000016</v>
      </c>
    </row>
    <row r="5111" spans="1:22" x14ac:dyDescent="0.3">
      <c r="A5111">
        <v>5110</v>
      </c>
      <c r="B5111" t="s">
        <v>8000</v>
      </c>
      <c r="C5111">
        <v>2011</v>
      </c>
      <c r="D5111">
        <v>40834</v>
      </c>
      <c r="E511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3">
      <c r="A5112">
        <v>5111</v>
      </c>
      <c r="B5112" t="s">
        <v>8000</v>
      </c>
      <c r="C5112">
        <v>2011</v>
      </c>
      <c r="D5112">
        <v>40834</v>
      </c>
      <c r="E5112">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-35.046000000000028</v>
      </c>
    </row>
    <row r="5113" spans="1:22" x14ac:dyDescent="0.3">
      <c r="A5113">
        <v>5112</v>
      </c>
      <c r="B5113" t="s">
        <v>8000</v>
      </c>
      <c r="C5113">
        <v>2011</v>
      </c>
      <c r="D5113">
        <v>40834</v>
      </c>
      <c r="E5113">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10.048000000000002</v>
      </c>
      <c r="T5113">
        <v>4</v>
      </c>
      <c r="U5113">
        <v>0.2</v>
      </c>
      <c r="V5113">
        <v>3.1399999999999988</v>
      </c>
    </row>
    <row r="5114" spans="1:22" x14ac:dyDescent="0.3">
      <c r="A5114">
        <v>5113</v>
      </c>
      <c r="B5114" t="s">
        <v>8001</v>
      </c>
      <c r="C5114">
        <v>2012</v>
      </c>
      <c r="D5114">
        <v>41226</v>
      </c>
      <c r="E5114">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17.496000000000002</v>
      </c>
      <c r="T5114">
        <v>9</v>
      </c>
      <c r="U5114">
        <v>0.6</v>
      </c>
      <c r="V5114">
        <v>-7.4357999999999969</v>
      </c>
    </row>
    <row r="5115" spans="1:22" x14ac:dyDescent="0.3">
      <c r="A5115">
        <v>5114</v>
      </c>
      <c r="B5115" t="s">
        <v>8004</v>
      </c>
      <c r="C5115">
        <v>2013</v>
      </c>
      <c r="D5115">
        <v>41305</v>
      </c>
      <c r="E5115">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15.552000000000003</v>
      </c>
      <c r="T5115">
        <v>3</v>
      </c>
      <c r="U5115">
        <v>0.2</v>
      </c>
      <c r="V5115">
        <v>5.4432</v>
      </c>
    </row>
    <row r="5116" spans="1:22" x14ac:dyDescent="0.3">
      <c r="A5116">
        <v>5115</v>
      </c>
      <c r="B5116" t="s">
        <v>8005</v>
      </c>
      <c r="C5116">
        <v>2013</v>
      </c>
      <c r="D5116">
        <v>41596</v>
      </c>
      <c r="E5116">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10.776000000000002</v>
      </c>
      <c r="T5116">
        <v>3</v>
      </c>
      <c r="U5116">
        <v>0.2</v>
      </c>
      <c r="V5116">
        <v>3.3674999999999984</v>
      </c>
    </row>
    <row r="5117" spans="1:22" x14ac:dyDescent="0.3">
      <c r="A5117">
        <v>5116</v>
      </c>
      <c r="B5117" t="s">
        <v>8006</v>
      </c>
      <c r="C5117">
        <v>2014</v>
      </c>
      <c r="D5117">
        <v>41846</v>
      </c>
      <c r="E5117">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3.3040000000000003</v>
      </c>
      <c r="T5117">
        <v>1</v>
      </c>
      <c r="U5117">
        <v>0.2</v>
      </c>
      <c r="V5117">
        <v>1.0737999999999999</v>
      </c>
    </row>
    <row r="5118" spans="1:22" x14ac:dyDescent="0.3">
      <c r="A5118">
        <v>5117</v>
      </c>
      <c r="B5118" t="s">
        <v>8009</v>
      </c>
      <c r="C5118">
        <v>2014</v>
      </c>
      <c r="D5118">
        <v>41955</v>
      </c>
      <c r="E5118">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3">
      <c r="A5119">
        <v>5118</v>
      </c>
      <c r="B5119" t="s">
        <v>8010</v>
      </c>
      <c r="C5119">
        <v>2012</v>
      </c>
      <c r="D5119">
        <v>41178</v>
      </c>
      <c r="E5119">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16.186799999999998</v>
      </c>
    </row>
    <row r="5120" spans="1:22" x14ac:dyDescent="0.3">
      <c r="A5120">
        <v>5119</v>
      </c>
      <c r="B5120" t="s">
        <v>8010</v>
      </c>
      <c r="C5120">
        <v>2012</v>
      </c>
      <c r="D5120">
        <v>41178</v>
      </c>
      <c r="E5120">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3">
      <c r="A5121">
        <v>5120</v>
      </c>
      <c r="B5121" t="s">
        <v>8010</v>
      </c>
      <c r="C5121">
        <v>2012</v>
      </c>
      <c r="D5121">
        <v>41178</v>
      </c>
      <c r="E512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79.056000000000012</v>
      </c>
      <c r="T5121">
        <v>9</v>
      </c>
      <c r="U5121">
        <v>0.2</v>
      </c>
      <c r="V5121">
        <v>28.657800000000002</v>
      </c>
    </row>
    <row r="5122" spans="1:22" x14ac:dyDescent="0.3">
      <c r="A5122">
        <v>5121</v>
      </c>
      <c r="B5122" t="s">
        <v>8011</v>
      </c>
      <c r="C5122">
        <v>2011</v>
      </c>
      <c r="D5122">
        <v>40637</v>
      </c>
      <c r="E5122">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232.54999999999998</v>
      </c>
      <c r="T5122">
        <v>5</v>
      </c>
      <c r="U5122">
        <v>0</v>
      </c>
      <c r="V5122">
        <v>9.3019999999999925</v>
      </c>
    </row>
    <row r="5123" spans="1:22" x14ac:dyDescent="0.3">
      <c r="A5123">
        <v>5122</v>
      </c>
      <c r="B5123" t="s">
        <v>8011</v>
      </c>
      <c r="C5123">
        <v>2011</v>
      </c>
      <c r="D5123">
        <v>40637</v>
      </c>
      <c r="E5123">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42.991400000000006</v>
      </c>
    </row>
    <row r="5124" spans="1:22" x14ac:dyDescent="0.3">
      <c r="A5124">
        <v>5123</v>
      </c>
      <c r="B5124" t="s">
        <v>8011</v>
      </c>
      <c r="C5124">
        <v>2011</v>
      </c>
      <c r="D5124">
        <v>40637</v>
      </c>
      <c r="E5124">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3">
      <c r="A5125">
        <v>5124</v>
      </c>
      <c r="B5125" t="s">
        <v>8011</v>
      </c>
      <c r="C5125">
        <v>2011</v>
      </c>
      <c r="D5125">
        <v>40637</v>
      </c>
      <c r="E5125">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6.3504000000000005</v>
      </c>
    </row>
    <row r="5126" spans="1:22" x14ac:dyDescent="0.3">
      <c r="A5126">
        <v>5125</v>
      </c>
      <c r="B5126" t="s">
        <v>8014</v>
      </c>
      <c r="C5126">
        <v>2011</v>
      </c>
      <c r="D5126">
        <v>40800</v>
      </c>
      <c r="E5126">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464.29200000000003</v>
      </c>
      <c r="T5126">
        <v>9</v>
      </c>
      <c r="U5126">
        <v>0.4</v>
      </c>
      <c r="V5126">
        <v>-108.33479999999997</v>
      </c>
    </row>
    <row r="5127" spans="1:22" x14ac:dyDescent="0.3">
      <c r="A5127">
        <v>5126</v>
      </c>
      <c r="B5127" t="s">
        <v>8014</v>
      </c>
      <c r="C5127">
        <v>2011</v>
      </c>
      <c r="D5127">
        <v>40800</v>
      </c>
      <c r="E5127">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31.491599999999995</v>
      </c>
    </row>
    <row r="5128" spans="1:22" x14ac:dyDescent="0.3">
      <c r="A5128">
        <v>5127</v>
      </c>
      <c r="B5128" t="s">
        <v>8014</v>
      </c>
      <c r="C5128">
        <v>2011</v>
      </c>
      <c r="D5128">
        <v>40800</v>
      </c>
      <c r="E5128">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3">
      <c r="A5129">
        <v>5128</v>
      </c>
      <c r="B5129" t="s">
        <v>8014</v>
      </c>
      <c r="C5129">
        <v>2011</v>
      </c>
      <c r="D5129">
        <v>40800</v>
      </c>
      <c r="E5129">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198.42899999999997</v>
      </c>
    </row>
    <row r="5130" spans="1:22" x14ac:dyDescent="0.3">
      <c r="A5130">
        <v>5129</v>
      </c>
      <c r="B5130" t="s">
        <v>8014</v>
      </c>
      <c r="C5130">
        <v>2011</v>
      </c>
      <c r="D5130">
        <v>40800</v>
      </c>
      <c r="E5130">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4.4173999999999989</v>
      </c>
    </row>
    <row r="5131" spans="1:22" x14ac:dyDescent="0.3">
      <c r="A5131">
        <v>5130</v>
      </c>
      <c r="B5131" t="s">
        <v>8014</v>
      </c>
      <c r="C5131">
        <v>2011</v>
      </c>
      <c r="D5131">
        <v>40800</v>
      </c>
      <c r="E513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287.96999999999997</v>
      </c>
      <c r="T5131">
        <v>3</v>
      </c>
      <c r="U5131">
        <v>0</v>
      </c>
      <c r="V5131">
        <v>80.631600000000006</v>
      </c>
    </row>
    <row r="5132" spans="1:22" x14ac:dyDescent="0.3">
      <c r="A5132">
        <v>5131</v>
      </c>
      <c r="B5132" t="s">
        <v>8014</v>
      </c>
      <c r="C5132">
        <v>2011</v>
      </c>
      <c r="D5132">
        <v>40800</v>
      </c>
      <c r="E5132">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44.820000000000007</v>
      </c>
      <c r="T5132">
        <v>9</v>
      </c>
      <c r="U5132">
        <v>0</v>
      </c>
      <c r="V5132">
        <v>21.065400000000004</v>
      </c>
    </row>
    <row r="5133" spans="1:22" x14ac:dyDescent="0.3">
      <c r="A5133">
        <v>5132</v>
      </c>
      <c r="B5133" t="s">
        <v>8015</v>
      </c>
      <c r="C5133">
        <v>2014</v>
      </c>
      <c r="D5133">
        <v>42003</v>
      </c>
      <c r="E5133">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3">
      <c r="A5134">
        <v>5133</v>
      </c>
      <c r="B5134" t="s">
        <v>8016</v>
      </c>
      <c r="C5134">
        <v>2012</v>
      </c>
      <c r="D5134">
        <v>41081</v>
      </c>
      <c r="E5134">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107.97600000000001</v>
      </c>
      <c r="T5134">
        <v>3</v>
      </c>
      <c r="U5134">
        <v>0.2</v>
      </c>
      <c r="V5134">
        <v>37.791599999999988</v>
      </c>
    </row>
    <row r="5135" spans="1:22" x14ac:dyDescent="0.3">
      <c r="A5135">
        <v>5134</v>
      </c>
      <c r="B5135" t="s">
        <v>8017</v>
      </c>
      <c r="C5135">
        <v>2014</v>
      </c>
      <c r="D5135">
        <v>41970</v>
      </c>
      <c r="E5135">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58.730000000000004</v>
      </c>
      <c r="T5135">
        <v>7</v>
      </c>
      <c r="U5135">
        <v>0</v>
      </c>
      <c r="V5135">
        <v>14.682500000000001</v>
      </c>
    </row>
    <row r="5136" spans="1:22" x14ac:dyDescent="0.3">
      <c r="A5136">
        <v>5135</v>
      </c>
      <c r="B5136" t="s">
        <v>8017</v>
      </c>
      <c r="C5136">
        <v>2014</v>
      </c>
      <c r="D5136">
        <v>41970</v>
      </c>
      <c r="E5136">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93.344000000000008</v>
      </c>
      <c r="T5136">
        <v>4</v>
      </c>
      <c r="U5136">
        <v>0.2</v>
      </c>
      <c r="V5136">
        <v>32.670400000000001</v>
      </c>
    </row>
    <row r="5137" spans="1:22" x14ac:dyDescent="0.3">
      <c r="A5137">
        <v>5136</v>
      </c>
      <c r="B5137" t="s">
        <v>8018</v>
      </c>
      <c r="C5137">
        <v>2013</v>
      </c>
      <c r="D5137">
        <v>41571</v>
      </c>
      <c r="E5137">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8.1840000000000011</v>
      </c>
    </row>
    <row r="5138" spans="1:22" x14ac:dyDescent="0.3">
      <c r="A5138">
        <v>5137</v>
      </c>
      <c r="B5138" t="s">
        <v>8019</v>
      </c>
      <c r="C5138">
        <v>2012</v>
      </c>
      <c r="D5138">
        <v>41257</v>
      </c>
      <c r="E5138">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2.7323999999999993</v>
      </c>
    </row>
    <row r="5139" spans="1:22" x14ac:dyDescent="0.3">
      <c r="A5139">
        <v>5138</v>
      </c>
      <c r="B5139" t="s">
        <v>8020</v>
      </c>
      <c r="C5139">
        <v>2013</v>
      </c>
      <c r="D5139">
        <v>41592</v>
      </c>
      <c r="E5139">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3">
      <c r="A5140">
        <v>5139</v>
      </c>
      <c r="B5140" t="s">
        <v>8021</v>
      </c>
      <c r="C5140">
        <v>2014</v>
      </c>
      <c r="D5140">
        <v>41912</v>
      </c>
      <c r="E5140">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3">
      <c r="A5141">
        <v>5140</v>
      </c>
      <c r="B5141" t="s">
        <v>8021</v>
      </c>
      <c r="C5141">
        <v>2014</v>
      </c>
      <c r="D5141">
        <v>41912</v>
      </c>
      <c r="E514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51.550000000000004</v>
      </c>
      <c r="T5141">
        <v>5</v>
      </c>
      <c r="U5141">
        <v>0</v>
      </c>
      <c r="V5141">
        <v>24.2285</v>
      </c>
    </row>
    <row r="5142" spans="1:22" x14ac:dyDescent="0.3">
      <c r="A5142">
        <v>5141</v>
      </c>
      <c r="B5142" t="s">
        <v>8022</v>
      </c>
      <c r="C5142">
        <v>2012</v>
      </c>
      <c r="D5142">
        <v>41221</v>
      </c>
      <c r="E5142">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3">
      <c r="A5143">
        <v>5142</v>
      </c>
      <c r="B5143" t="s">
        <v>8023</v>
      </c>
      <c r="C5143">
        <v>2013</v>
      </c>
      <c r="D5143">
        <v>41366</v>
      </c>
      <c r="E5143">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292.77599999999995</v>
      </c>
    </row>
    <row r="5144" spans="1:22" x14ac:dyDescent="0.3">
      <c r="A5144">
        <v>5143</v>
      </c>
      <c r="B5144" t="s">
        <v>8023</v>
      </c>
      <c r="C5144">
        <v>2013</v>
      </c>
      <c r="D5144">
        <v>41366</v>
      </c>
      <c r="E5144">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18.513599999999997</v>
      </c>
    </row>
    <row r="5145" spans="1:22" x14ac:dyDescent="0.3">
      <c r="A5145">
        <v>5144</v>
      </c>
      <c r="B5145" t="s">
        <v>8023</v>
      </c>
      <c r="C5145">
        <v>2013</v>
      </c>
      <c r="D5145">
        <v>41366</v>
      </c>
      <c r="E5145">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3.5920000000000005</v>
      </c>
      <c r="T5145">
        <v>1</v>
      </c>
      <c r="U5145">
        <v>0.2</v>
      </c>
      <c r="V5145">
        <v>1.1224999999999996</v>
      </c>
    </row>
    <row r="5146" spans="1:22" x14ac:dyDescent="0.3">
      <c r="A5146">
        <v>5145</v>
      </c>
      <c r="B5146" t="s">
        <v>8024</v>
      </c>
      <c r="C5146">
        <v>2014</v>
      </c>
      <c r="D5146">
        <v>41673</v>
      </c>
      <c r="E5146">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29.328400000000002</v>
      </c>
    </row>
    <row r="5147" spans="1:22" x14ac:dyDescent="0.3">
      <c r="A5147">
        <v>5146</v>
      </c>
      <c r="B5147" t="s">
        <v>8024</v>
      </c>
      <c r="C5147">
        <v>2014</v>
      </c>
      <c r="D5147">
        <v>41673</v>
      </c>
      <c r="E5147">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38.931200000000004</v>
      </c>
    </row>
    <row r="5148" spans="1:22" x14ac:dyDescent="0.3">
      <c r="A5148">
        <v>5147</v>
      </c>
      <c r="B5148" t="s">
        <v>8024</v>
      </c>
      <c r="C5148">
        <v>2014</v>
      </c>
      <c r="D5148">
        <v>41673</v>
      </c>
      <c r="E5148">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3">
      <c r="A5149">
        <v>5148</v>
      </c>
      <c r="B5149" t="s">
        <v>8025</v>
      </c>
      <c r="C5149">
        <v>2014</v>
      </c>
      <c r="D5149">
        <v>41998</v>
      </c>
      <c r="E5149">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1.9223999999999997</v>
      </c>
    </row>
    <row r="5150" spans="1:22" x14ac:dyDescent="0.3">
      <c r="A5150">
        <v>5149</v>
      </c>
      <c r="B5150" t="s">
        <v>8025</v>
      </c>
      <c r="C5150">
        <v>2014</v>
      </c>
      <c r="D5150">
        <v>41998</v>
      </c>
      <c r="E5150">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842.37600000000009</v>
      </c>
      <c r="T5150">
        <v>3</v>
      </c>
      <c r="U5150">
        <v>0.2</v>
      </c>
      <c r="V5150">
        <v>105.29699999999988</v>
      </c>
    </row>
    <row r="5151" spans="1:22" x14ac:dyDescent="0.3">
      <c r="A5151">
        <v>5150</v>
      </c>
      <c r="B5151" t="s">
        <v>8027</v>
      </c>
      <c r="C5151">
        <v>2011</v>
      </c>
      <c r="D5151">
        <v>40715</v>
      </c>
      <c r="E515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352.30649999999997</v>
      </c>
    </row>
    <row r="5152" spans="1:22" x14ac:dyDescent="0.3">
      <c r="A5152">
        <v>5151</v>
      </c>
      <c r="B5152" t="s">
        <v>8028</v>
      </c>
      <c r="C5152">
        <v>2014</v>
      </c>
      <c r="D5152">
        <v>41705</v>
      </c>
      <c r="E5152">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3">
      <c r="A5153">
        <v>5152</v>
      </c>
      <c r="B5153" t="s">
        <v>8029</v>
      </c>
      <c r="C5153">
        <v>2014</v>
      </c>
      <c r="D5153">
        <v>41908</v>
      </c>
      <c r="E5153">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39.900000000000006</v>
      </c>
      <c r="T5153">
        <v>5</v>
      </c>
      <c r="U5153">
        <v>0</v>
      </c>
      <c r="V5153">
        <v>10.373999999999999</v>
      </c>
    </row>
    <row r="5154" spans="1:22" x14ac:dyDescent="0.3">
      <c r="A5154">
        <v>5153</v>
      </c>
      <c r="B5154" t="s">
        <v>8031</v>
      </c>
      <c r="C5154">
        <v>2011</v>
      </c>
      <c r="D5154">
        <v>40724</v>
      </c>
      <c r="E5154">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0.83999999999999975</v>
      </c>
    </row>
    <row r="5155" spans="1:22" x14ac:dyDescent="0.3">
      <c r="A5155">
        <v>5154</v>
      </c>
      <c r="B5155" t="s">
        <v>8031</v>
      </c>
      <c r="C5155">
        <v>2011</v>
      </c>
      <c r="D5155">
        <v>40724</v>
      </c>
      <c r="E5155">
        <v>40730</v>
      </c>
      <c r="F5155" t="s">
        <v>50</v>
      </c>
      <c r="G5155" t="s">
        <v>7757</v>
      </c>
      <c r="H5155" t="s">
        <v>7758</v>
      </c>
      <c r="I5155" t="s">
        <v>26</v>
      </c>
      <c r="J5155" t="s">
        <v>27</v>
      </c>
      <c r="K5155" t="s">
        <v>266</v>
      </c>
      <c r="L5155" t="s">
        <v>267</v>
      </c>
      <c r="M5155">
        <v>10011</v>
      </c>
      <c r="N5155" t="s">
        <v>148</v>
      </c>
      <c r="O5155" t="s">
        <v>881</v>
      </c>
      <c r="P5155" t="s">
        <v>46</v>
      </c>
      <c r="Q5155" t="s">
        <v>68</v>
      </c>
      <c r="R5155" t="s">
        <v>882</v>
      </c>
      <c r="S5155">
        <v>6.6000000000000005</v>
      </c>
      <c r="T5155">
        <v>3</v>
      </c>
      <c r="U5155">
        <v>0</v>
      </c>
      <c r="V5155">
        <v>2.9040000000000008</v>
      </c>
    </row>
    <row r="5156" spans="1:22" x14ac:dyDescent="0.3">
      <c r="A5156">
        <v>5155</v>
      </c>
      <c r="B5156" t="s">
        <v>8032</v>
      </c>
      <c r="C5156">
        <v>2012</v>
      </c>
      <c r="D5156">
        <v>41128</v>
      </c>
      <c r="E5156">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13.063999999999998</v>
      </c>
    </row>
    <row r="5157" spans="1:22" x14ac:dyDescent="0.3">
      <c r="A5157">
        <v>5156</v>
      </c>
      <c r="B5157" t="s">
        <v>8032</v>
      </c>
      <c r="C5157">
        <v>2012</v>
      </c>
      <c r="D5157">
        <v>41128</v>
      </c>
      <c r="E5157">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3">
      <c r="A5158">
        <v>5157</v>
      </c>
      <c r="B5158" t="s">
        <v>8034</v>
      </c>
      <c r="C5158">
        <v>2014</v>
      </c>
      <c r="D5158">
        <v>41821</v>
      </c>
      <c r="E5158">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1001.5840000000001</v>
      </c>
      <c r="T5158">
        <v>2</v>
      </c>
      <c r="U5158">
        <v>0.2</v>
      </c>
      <c r="V5158">
        <v>125.19799999999992</v>
      </c>
    </row>
    <row r="5159" spans="1:22" x14ac:dyDescent="0.3">
      <c r="A5159">
        <v>5158</v>
      </c>
      <c r="B5159" t="s">
        <v>8034</v>
      </c>
      <c r="C5159">
        <v>2014</v>
      </c>
      <c r="D5159">
        <v>41821</v>
      </c>
      <c r="E5159">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-178.84680000000006</v>
      </c>
    </row>
    <row r="5160" spans="1:22" x14ac:dyDescent="0.3">
      <c r="A5160">
        <v>5159</v>
      </c>
      <c r="B5160" t="s">
        <v>8034</v>
      </c>
      <c r="C5160">
        <v>2014</v>
      </c>
      <c r="D5160">
        <v>41821</v>
      </c>
      <c r="E5160">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14.224000000000002</v>
      </c>
      <c r="T5160">
        <v>2</v>
      </c>
      <c r="U5160">
        <v>0.6</v>
      </c>
      <c r="V5160">
        <v>-10.312400000000004</v>
      </c>
    </row>
    <row r="5161" spans="1:22" x14ac:dyDescent="0.3">
      <c r="A5161">
        <v>5160</v>
      </c>
      <c r="B5161" t="s">
        <v>8035</v>
      </c>
      <c r="C5161">
        <v>2012</v>
      </c>
      <c r="D5161">
        <v>41208</v>
      </c>
      <c r="E516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9.2386000000000053</v>
      </c>
    </row>
    <row r="5162" spans="1:22" x14ac:dyDescent="0.3">
      <c r="A5162">
        <v>5161</v>
      </c>
      <c r="B5162" t="s">
        <v>8035</v>
      </c>
      <c r="C5162">
        <v>2012</v>
      </c>
      <c r="D5162">
        <v>41208</v>
      </c>
      <c r="E5162">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68.720000000000013</v>
      </c>
      <c r="T5162">
        <v>2</v>
      </c>
      <c r="U5162">
        <v>0.2</v>
      </c>
      <c r="V5162">
        <v>-14.603000000000005</v>
      </c>
    </row>
    <row r="5163" spans="1:22" x14ac:dyDescent="0.3">
      <c r="A5163">
        <v>5162</v>
      </c>
      <c r="B5163" t="s">
        <v>8036</v>
      </c>
      <c r="C5163">
        <v>2011</v>
      </c>
      <c r="D5163">
        <v>40754</v>
      </c>
      <c r="E5163">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3">
      <c r="A5164">
        <v>5163</v>
      </c>
      <c r="B5164" t="s">
        <v>8037</v>
      </c>
      <c r="C5164">
        <v>2013</v>
      </c>
      <c r="D5164">
        <v>41597</v>
      </c>
      <c r="E5164">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33.215599999999995</v>
      </c>
    </row>
    <row r="5165" spans="1:22" x14ac:dyDescent="0.3">
      <c r="A5165">
        <v>5164</v>
      </c>
      <c r="B5165" t="s">
        <v>8038</v>
      </c>
      <c r="C5165">
        <v>2012</v>
      </c>
      <c r="D5165">
        <v>41096</v>
      </c>
      <c r="E5165">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170.35200000000003</v>
      </c>
      <c r="T5165">
        <v>3</v>
      </c>
      <c r="U5165">
        <v>0.2</v>
      </c>
      <c r="V5165">
        <v>-17.035200000000003</v>
      </c>
    </row>
    <row r="5166" spans="1:22" x14ac:dyDescent="0.3">
      <c r="A5166">
        <v>5165</v>
      </c>
      <c r="B5166" t="s">
        <v>8039</v>
      </c>
      <c r="C5166">
        <v>2011</v>
      </c>
      <c r="D5166">
        <v>40857</v>
      </c>
      <c r="E5166">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3">
      <c r="A5167">
        <v>5166</v>
      </c>
      <c r="B5167" t="s">
        <v>8039</v>
      </c>
      <c r="C5167">
        <v>2011</v>
      </c>
      <c r="D5167">
        <v>40857</v>
      </c>
      <c r="E5167">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5.7779999999999987</v>
      </c>
    </row>
    <row r="5168" spans="1:22" x14ac:dyDescent="0.3">
      <c r="A5168">
        <v>5167</v>
      </c>
      <c r="B5168" t="s">
        <v>8039</v>
      </c>
      <c r="C5168">
        <v>2011</v>
      </c>
      <c r="D5168">
        <v>40857</v>
      </c>
      <c r="E5168">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3">
      <c r="A5169">
        <v>5168</v>
      </c>
      <c r="B5169" t="s">
        <v>8039</v>
      </c>
      <c r="C5169">
        <v>2011</v>
      </c>
      <c r="D5169">
        <v>40857</v>
      </c>
      <c r="E5169">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563.93999999999994</v>
      </c>
      <c r="T5169">
        <v>3</v>
      </c>
      <c r="U5169">
        <v>0</v>
      </c>
      <c r="V5169">
        <v>112.78800000000001</v>
      </c>
    </row>
    <row r="5170" spans="1:22" x14ac:dyDescent="0.3">
      <c r="A5170">
        <v>5169</v>
      </c>
      <c r="B5170" t="s">
        <v>8039</v>
      </c>
      <c r="C5170">
        <v>2011</v>
      </c>
      <c r="D5170">
        <v>40857</v>
      </c>
      <c r="E5170">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3">
      <c r="A5171">
        <v>5170</v>
      </c>
      <c r="B5171" t="s">
        <v>8039</v>
      </c>
      <c r="C5171">
        <v>2011</v>
      </c>
      <c r="D5171">
        <v>40857</v>
      </c>
      <c r="E517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160.62299999999993</v>
      </c>
    </row>
    <row r="5172" spans="1:22" x14ac:dyDescent="0.3">
      <c r="A5172">
        <v>5171</v>
      </c>
      <c r="B5172" t="s">
        <v>8040</v>
      </c>
      <c r="C5172">
        <v>2013</v>
      </c>
      <c r="D5172">
        <v>41422</v>
      </c>
      <c r="E5172">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700.98000000000013</v>
      </c>
    </row>
    <row r="5173" spans="1:22" x14ac:dyDescent="0.3">
      <c r="A5173">
        <v>5172</v>
      </c>
      <c r="B5173" t="s">
        <v>8040</v>
      </c>
      <c r="C5173">
        <v>2013</v>
      </c>
      <c r="D5173">
        <v>41422</v>
      </c>
      <c r="E5173">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69.177599999999984</v>
      </c>
    </row>
    <row r="5174" spans="1:22" x14ac:dyDescent="0.3">
      <c r="A5174">
        <v>5173</v>
      </c>
      <c r="B5174" t="s">
        <v>8040</v>
      </c>
      <c r="C5174">
        <v>2013</v>
      </c>
      <c r="D5174">
        <v>41422</v>
      </c>
      <c r="E5174">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314.54999999999995</v>
      </c>
      <c r="T5174">
        <v>3</v>
      </c>
      <c r="U5174">
        <v>0</v>
      </c>
      <c r="V5174">
        <v>150.98399999999998</v>
      </c>
    </row>
    <row r="5175" spans="1:22" x14ac:dyDescent="0.3">
      <c r="A5175">
        <v>5174</v>
      </c>
      <c r="B5175" t="s">
        <v>8041</v>
      </c>
      <c r="C5175">
        <v>2012</v>
      </c>
      <c r="D5175">
        <v>40976</v>
      </c>
      <c r="E5175">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3">
      <c r="A5176">
        <v>5175</v>
      </c>
      <c r="B5176" t="s">
        <v>8042</v>
      </c>
      <c r="C5176">
        <v>2014</v>
      </c>
      <c r="D5176">
        <v>41932</v>
      </c>
      <c r="E5176">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2.0719999999999996</v>
      </c>
      <c r="T5176">
        <v>2</v>
      </c>
      <c r="U5176">
        <v>0.8</v>
      </c>
      <c r="V5176">
        <v>-3.5224000000000011</v>
      </c>
    </row>
    <row r="5177" spans="1:22" x14ac:dyDescent="0.3">
      <c r="A5177">
        <v>5176</v>
      </c>
      <c r="B5177" t="s">
        <v>8042</v>
      </c>
      <c r="C5177">
        <v>2014</v>
      </c>
      <c r="D5177">
        <v>41932</v>
      </c>
      <c r="E5177">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328.39919999999995</v>
      </c>
      <c r="T5177">
        <v>3</v>
      </c>
      <c r="U5177">
        <v>0.32</v>
      </c>
      <c r="V5177">
        <v>-91.758599999999973</v>
      </c>
    </row>
    <row r="5178" spans="1:22" x14ac:dyDescent="0.3">
      <c r="A5178">
        <v>5177</v>
      </c>
      <c r="B5178" t="s">
        <v>8044</v>
      </c>
      <c r="C5178">
        <v>2013</v>
      </c>
      <c r="D5178">
        <v>41584</v>
      </c>
      <c r="E5178">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53.248000000000005</v>
      </c>
      <c r="T5178">
        <v>2</v>
      </c>
      <c r="U5178">
        <v>0.2</v>
      </c>
      <c r="V5178">
        <v>19.968</v>
      </c>
    </row>
    <row r="5179" spans="1:22" x14ac:dyDescent="0.3">
      <c r="A5179">
        <v>5178</v>
      </c>
      <c r="B5179" t="s">
        <v>8045</v>
      </c>
      <c r="C5179">
        <v>2013</v>
      </c>
      <c r="D5179">
        <v>41635</v>
      </c>
      <c r="E5179">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4.9920000000000009</v>
      </c>
      <c r="T5179">
        <v>3</v>
      </c>
      <c r="U5179">
        <v>0.2</v>
      </c>
      <c r="V5179">
        <v>1.6848000000000001</v>
      </c>
    </row>
    <row r="5180" spans="1:22" x14ac:dyDescent="0.3">
      <c r="A5180">
        <v>5179</v>
      </c>
      <c r="B5180" t="s">
        <v>8046</v>
      </c>
      <c r="C5180">
        <v>2012</v>
      </c>
      <c r="D5180">
        <v>41012</v>
      </c>
      <c r="E5180">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15.825600000000001</v>
      </c>
    </row>
    <row r="5181" spans="1:22" x14ac:dyDescent="0.3">
      <c r="A5181">
        <v>5180</v>
      </c>
      <c r="B5181" t="s">
        <v>8046</v>
      </c>
      <c r="C5181">
        <v>2012</v>
      </c>
      <c r="D5181">
        <v>41012</v>
      </c>
      <c r="E518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19.393200000000007</v>
      </c>
    </row>
    <row r="5182" spans="1:22" x14ac:dyDescent="0.3">
      <c r="A5182">
        <v>5181</v>
      </c>
      <c r="B5182" t="s">
        <v>8046</v>
      </c>
      <c r="C5182">
        <v>2012</v>
      </c>
      <c r="D5182">
        <v>41012</v>
      </c>
      <c r="E5182">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29.577600000000004</v>
      </c>
    </row>
    <row r="5183" spans="1:22" x14ac:dyDescent="0.3">
      <c r="A5183">
        <v>5182</v>
      </c>
      <c r="B5183" t="s">
        <v>8047</v>
      </c>
      <c r="C5183">
        <v>2014</v>
      </c>
      <c r="D5183">
        <v>41895</v>
      </c>
      <c r="E5183">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21.772800000000004</v>
      </c>
    </row>
    <row r="5184" spans="1:22" x14ac:dyDescent="0.3">
      <c r="A5184">
        <v>5183</v>
      </c>
      <c r="B5184" t="s">
        <v>8047</v>
      </c>
      <c r="C5184">
        <v>2014</v>
      </c>
      <c r="D5184">
        <v>41895</v>
      </c>
      <c r="E5184">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3">
      <c r="A5185">
        <v>5184</v>
      </c>
      <c r="B5185" t="s">
        <v>8048</v>
      </c>
      <c r="C5185">
        <v>2014</v>
      </c>
      <c r="D5185">
        <v>41907</v>
      </c>
      <c r="E5185">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3">
      <c r="A5186">
        <v>5185</v>
      </c>
      <c r="B5186" t="s">
        <v>8048</v>
      </c>
      <c r="C5186">
        <v>2014</v>
      </c>
      <c r="D5186">
        <v>41907</v>
      </c>
      <c r="E5186">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3">
      <c r="A5187">
        <v>5186</v>
      </c>
      <c r="B5187" t="s">
        <v>8049</v>
      </c>
      <c r="C5187">
        <v>2012</v>
      </c>
      <c r="D5187">
        <v>41192</v>
      </c>
      <c r="E5187">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-337.80600000000004</v>
      </c>
    </row>
    <row r="5188" spans="1:22" x14ac:dyDescent="0.3">
      <c r="A5188">
        <v>5187</v>
      </c>
      <c r="B5188" t="s">
        <v>8050</v>
      </c>
      <c r="C5188">
        <v>2012</v>
      </c>
      <c r="D5188">
        <v>41240</v>
      </c>
      <c r="E5188">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748.75200000000007</v>
      </c>
      <c r="T5188">
        <v>8</v>
      </c>
      <c r="U5188">
        <v>0.4</v>
      </c>
      <c r="V5188">
        <v>-162.22960000000006</v>
      </c>
    </row>
    <row r="5189" spans="1:22" x14ac:dyDescent="0.3">
      <c r="A5189">
        <v>5188</v>
      </c>
      <c r="B5189" t="s">
        <v>8051</v>
      </c>
      <c r="C5189">
        <v>2012</v>
      </c>
      <c r="D5189">
        <v>41165</v>
      </c>
      <c r="E5189">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15.996799999999979</v>
      </c>
    </row>
    <row r="5190" spans="1:22" x14ac:dyDescent="0.3">
      <c r="A5190">
        <v>5189</v>
      </c>
      <c r="B5190" t="s">
        <v>8051</v>
      </c>
      <c r="C5190">
        <v>2012</v>
      </c>
      <c r="D5190">
        <v>41165</v>
      </c>
      <c r="E5190">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3">
      <c r="A5191">
        <v>5190</v>
      </c>
      <c r="B5191" t="s">
        <v>8052</v>
      </c>
      <c r="C5191">
        <v>2014</v>
      </c>
      <c r="D5191">
        <v>41958</v>
      </c>
      <c r="E519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167.95200000000003</v>
      </c>
      <c r="T5191">
        <v>6</v>
      </c>
      <c r="U5191">
        <v>0.2</v>
      </c>
      <c r="V5191">
        <v>-27.292200000000001</v>
      </c>
    </row>
    <row r="5192" spans="1:22" x14ac:dyDescent="0.3">
      <c r="A5192">
        <v>5191</v>
      </c>
      <c r="B5192" t="s">
        <v>8052</v>
      </c>
      <c r="C5192">
        <v>2014</v>
      </c>
      <c r="D5192">
        <v>41958</v>
      </c>
      <c r="E5192">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4.5040000000000031</v>
      </c>
    </row>
    <row r="5193" spans="1:22" x14ac:dyDescent="0.3">
      <c r="A5193">
        <v>5192</v>
      </c>
      <c r="B5193" t="s">
        <v>8053</v>
      </c>
      <c r="C5193">
        <v>2014</v>
      </c>
      <c r="D5193">
        <v>41765</v>
      </c>
      <c r="E5193">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3">
      <c r="A5194">
        <v>5193</v>
      </c>
      <c r="B5194" t="s">
        <v>8056</v>
      </c>
      <c r="C5194">
        <v>2011</v>
      </c>
      <c r="D5194">
        <v>40875</v>
      </c>
      <c r="E5194">
        <v>40878</v>
      </c>
      <c r="F5194" t="s">
        <v>23</v>
      </c>
      <c r="G5194" t="s">
        <v>2420</v>
      </c>
      <c r="H5194" t="s">
        <v>2421</v>
      </c>
      <c r="I5194" t="s">
        <v>41</v>
      </c>
      <c r="J5194" t="s">
        <v>27</v>
      </c>
      <c r="K5194" t="s">
        <v>382</v>
      </c>
      <c r="L5194" t="s">
        <v>383</v>
      </c>
      <c r="M5194">
        <v>29203</v>
      </c>
      <c r="N5194" t="s">
        <v>30</v>
      </c>
      <c r="O5194" t="s">
        <v>553</v>
      </c>
      <c r="P5194" t="s">
        <v>32</v>
      </c>
      <c r="Q5194" t="s">
        <v>65</v>
      </c>
      <c r="R5194" t="s">
        <v>554</v>
      </c>
      <c r="S5194">
        <v>397.59999999999997</v>
      </c>
      <c r="T5194">
        <v>5</v>
      </c>
      <c r="U5194">
        <v>0</v>
      </c>
      <c r="V5194">
        <v>43.735999999999962</v>
      </c>
    </row>
    <row r="5195" spans="1:22" x14ac:dyDescent="0.3">
      <c r="A5195">
        <v>5194</v>
      </c>
      <c r="B5195" t="s">
        <v>8056</v>
      </c>
      <c r="C5195">
        <v>2011</v>
      </c>
      <c r="D5195">
        <v>40875</v>
      </c>
      <c r="E5195">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40.401199999999996</v>
      </c>
    </row>
    <row r="5196" spans="1:22" x14ac:dyDescent="0.3">
      <c r="A5196">
        <v>5195</v>
      </c>
      <c r="B5196" t="s">
        <v>8056</v>
      </c>
      <c r="C5196">
        <v>2011</v>
      </c>
      <c r="D5196">
        <v>40875</v>
      </c>
      <c r="E5196">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4.3295999999999992</v>
      </c>
    </row>
    <row r="5197" spans="1:22" x14ac:dyDescent="0.3">
      <c r="A5197">
        <v>5196</v>
      </c>
      <c r="B5197" t="s">
        <v>8056</v>
      </c>
      <c r="C5197">
        <v>2011</v>
      </c>
      <c r="D5197">
        <v>40875</v>
      </c>
      <c r="E5197">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45.660000000000004</v>
      </c>
      <c r="T5197">
        <v>3</v>
      </c>
      <c r="U5197">
        <v>0</v>
      </c>
      <c r="V5197">
        <v>22.3734</v>
      </c>
    </row>
    <row r="5198" spans="1:22" x14ac:dyDescent="0.3">
      <c r="A5198">
        <v>5197</v>
      </c>
      <c r="B5198" t="s">
        <v>8057</v>
      </c>
      <c r="C5198">
        <v>2011</v>
      </c>
      <c r="D5198">
        <v>40673</v>
      </c>
      <c r="E5198">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3">
      <c r="A5199">
        <v>5198</v>
      </c>
      <c r="B5199" t="s">
        <v>8057</v>
      </c>
      <c r="C5199">
        <v>2011</v>
      </c>
      <c r="D5199">
        <v>40673</v>
      </c>
      <c r="E5199">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4.3600000000000012</v>
      </c>
    </row>
    <row r="5200" spans="1:22" x14ac:dyDescent="0.3">
      <c r="A5200">
        <v>5199</v>
      </c>
      <c r="B5200" t="s">
        <v>8058</v>
      </c>
      <c r="C5200">
        <v>2013</v>
      </c>
      <c r="D5200">
        <v>41337</v>
      </c>
      <c r="E5200">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-786.01440000000025</v>
      </c>
    </row>
    <row r="5201" spans="1:22" x14ac:dyDescent="0.3">
      <c r="A5201">
        <v>5200</v>
      </c>
      <c r="B5201" t="s">
        <v>8058</v>
      </c>
      <c r="C5201">
        <v>2013</v>
      </c>
      <c r="D5201">
        <v>41337</v>
      </c>
      <c r="E520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3">
      <c r="A5202">
        <v>5201</v>
      </c>
      <c r="B5202" t="s">
        <v>8058</v>
      </c>
      <c r="C5202">
        <v>2013</v>
      </c>
      <c r="D5202">
        <v>41337</v>
      </c>
      <c r="E5202">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431.97600000000006</v>
      </c>
      <c r="T5202">
        <v>3</v>
      </c>
      <c r="U5202">
        <v>0.2</v>
      </c>
      <c r="V5202">
        <v>32.398200000000017</v>
      </c>
    </row>
    <row r="5203" spans="1:22" x14ac:dyDescent="0.3">
      <c r="A5203">
        <v>5202</v>
      </c>
      <c r="B5203" t="s">
        <v>8058</v>
      </c>
      <c r="C5203">
        <v>2013</v>
      </c>
      <c r="D5203">
        <v>41337</v>
      </c>
      <c r="E5203">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41.720000000000006</v>
      </c>
      <c r="T5203">
        <v>7</v>
      </c>
      <c r="U5203">
        <v>0.2</v>
      </c>
      <c r="V5203">
        <v>5.7364999999999977</v>
      </c>
    </row>
    <row r="5204" spans="1:22" x14ac:dyDescent="0.3">
      <c r="A5204">
        <v>5203</v>
      </c>
      <c r="B5204" t="s">
        <v>8059</v>
      </c>
      <c r="C5204">
        <v>2012</v>
      </c>
      <c r="D5204">
        <v>41136</v>
      </c>
      <c r="E5204">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28.142100000000006</v>
      </c>
    </row>
    <row r="5205" spans="1:22" x14ac:dyDescent="0.3">
      <c r="A5205">
        <v>5204</v>
      </c>
      <c r="B5205" t="s">
        <v>8059</v>
      </c>
      <c r="C5205">
        <v>2012</v>
      </c>
      <c r="D5205">
        <v>41136</v>
      </c>
      <c r="E5205">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3">
      <c r="A5206">
        <v>5205</v>
      </c>
      <c r="B5206" t="s">
        <v>8060</v>
      </c>
      <c r="C5206">
        <v>2012</v>
      </c>
      <c r="D5206">
        <v>41164</v>
      </c>
      <c r="E5206">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3.0557999999999996</v>
      </c>
    </row>
    <row r="5207" spans="1:22" x14ac:dyDescent="0.3">
      <c r="A5207">
        <v>5206</v>
      </c>
      <c r="B5207" t="s">
        <v>8060</v>
      </c>
      <c r="C5207">
        <v>2012</v>
      </c>
      <c r="D5207">
        <v>41164</v>
      </c>
      <c r="E5207">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4.2391999999999967</v>
      </c>
    </row>
    <row r="5208" spans="1:22" x14ac:dyDescent="0.3">
      <c r="A5208">
        <v>5207</v>
      </c>
      <c r="B5208" t="s">
        <v>8060</v>
      </c>
      <c r="C5208">
        <v>2012</v>
      </c>
      <c r="D5208">
        <v>41164</v>
      </c>
      <c r="E5208">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3">
      <c r="A5209">
        <v>5208</v>
      </c>
      <c r="B5209" t="s">
        <v>8060</v>
      </c>
      <c r="C5209">
        <v>2012</v>
      </c>
      <c r="D5209">
        <v>41164</v>
      </c>
      <c r="E5209">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3">
      <c r="A5210">
        <v>5209</v>
      </c>
      <c r="B5210" t="s">
        <v>8060</v>
      </c>
      <c r="C5210">
        <v>2012</v>
      </c>
      <c r="D5210">
        <v>41164</v>
      </c>
      <c r="E5210">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28.900000000000002</v>
      </c>
      <c r="T5210">
        <v>5</v>
      </c>
      <c r="U5210">
        <v>0</v>
      </c>
      <c r="V5210">
        <v>14.161000000000001</v>
      </c>
    </row>
    <row r="5211" spans="1:22" x14ac:dyDescent="0.3">
      <c r="A5211">
        <v>5210</v>
      </c>
      <c r="B5211" t="s">
        <v>8060</v>
      </c>
      <c r="C5211">
        <v>2012</v>
      </c>
      <c r="D5211">
        <v>41164</v>
      </c>
      <c r="E521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3">
      <c r="A5212">
        <v>5211</v>
      </c>
      <c r="B5212" t="s">
        <v>8061</v>
      </c>
      <c r="C5212">
        <v>2012</v>
      </c>
      <c r="D5212">
        <v>40920</v>
      </c>
      <c r="E5212">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120.94680000000001</v>
      </c>
    </row>
    <row r="5213" spans="1:22" x14ac:dyDescent="0.3">
      <c r="A5213">
        <v>5212</v>
      </c>
      <c r="B5213" t="s">
        <v>8062</v>
      </c>
      <c r="C5213">
        <v>2012</v>
      </c>
      <c r="D5213">
        <v>41041</v>
      </c>
      <c r="E5213">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9.8901000000000039</v>
      </c>
    </row>
    <row r="5214" spans="1:22" x14ac:dyDescent="0.3">
      <c r="A5214">
        <v>5213</v>
      </c>
      <c r="B5214" t="s">
        <v>8063</v>
      </c>
      <c r="C5214">
        <v>2013</v>
      </c>
      <c r="D5214">
        <v>41544</v>
      </c>
      <c r="E5214">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51.449999999999996</v>
      </c>
      <c r="T5214">
        <v>3</v>
      </c>
      <c r="U5214">
        <v>0</v>
      </c>
      <c r="V5214">
        <v>13.891499999999999</v>
      </c>
    </row>
    <row r="5215" spans="1:22" x14ac:dyDescent="0.3">
      <c r="A5215">
        <v>5214</v>
      </c>
      <c r="B5215" t="s">
        <v>8063</v>
      </c>
      <c r="C5215">
        <v>2013</v>
      </c>
      <c r="D5215">
        <v>41544</v>
      </c>
      <c r="E5215">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3">
      <c r="A5216">
        <v>5215</v>
      </c>
      <c r="B5216" t="s">
        <v>8063</v>
      </c>
      <c r="C5216">
        <v>2013</v>
      </c>
      <c r="D5216">
        <v>41544</v>
      </c>
      <c r="E5216">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13.452000000000002</v>
      </c>
    </row>
    <row r="5217" spans="1:22" x14ac:dyDescent="0.3">
      <c r="A5217">
        <v>5216</v>
      </c>
      <c r="B5217" t="s">
        <v>8063</v>
      </c>
      <c r="C5217">
        <v>2013</v>
      </c>
      <c r="D5217">
        <v>41544</v>
      </c>
      <c r="E5217">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29.900000000000002</v>
      </c>
      <c r="T5217">
        <v>5</v>
      </c>
      <c r="U5217">
        <v>0</v>
      </c>
      <c r="V5217">
        <v>13.454999999999998</v>
      </c>
    </row>
    <row r="5218" spans="1:22" x14ac:dyDescent="0.3">
      <c r="A5218">
        <v>5217</v>
      </c>
      <c r="B5218" t="s">
        <v>8064</v>
      </c>
      <c r="C5218">
        <v>2014</v>
      </c>
      <c r="D5218">
        <v>41892</v>
      </c>
      <c r="E5218">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3">
      <c r="A5219">
        <v>5218</v>
      </c>
      <c r="B5219" t="s">
        <v>8065</v>
      </c>
      <c r="C5219">
        <v>2014</v>
      </c>
      <c r="D5219">
        <v>41745</v>
      </c>
      <c r="E5219">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36.404399999999995</v>
      </c>
    </row>
    <row r="5220" spans="1:22" x14ac:dyDescent="0.3">
      <c r="A5220">
        <v>5219</v>
      </c>
      <c r="B5220" t="s">
        <v>8066</v>
      </c>
      <c r="C5220">
        <v>2014</v>
      </c>
      <c r="D5220">
        <v>41801</v>
      </c>
      <c r="E5220">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3">
      <c r="A5221">
        <v>5220</v>
      </c>
      <c r="B5221" t="s">
        <v>8067</v>
      </c>
      <c r="C5221">
        <v>2014</v>
      </c>
      <c r="D5221">
        <v>41884</v>
      </c>
      <c r="E522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498.26000000000005</v>
      </c>
      <c r="T5221">
        <v>7</v>
      </c>
      <c r="U5221">
        <v>0</v>
      </c>
      <c r="V5221">
        <v>134.53020000000001</v>
      </c>
    </row>
    <row r="5222" spans="1:22" x14ac:dyDescent="0.3">
      <c r="A5222">
        <v>5221</v>
      </c>
      <c r="B5222" t="s">
        <v>8068</v>
      </c>
      <c r="C5222">
        <v>2011</v>
      </c>
      <c r="D5222">
        <v>40708</v>
      </c>
      <c r="E5222">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3">
      <c r="A5223">
        <v>5222</v>
      </c>
      <c r="B5223" t="s">
        <v>8069</v>
      </c>
      <c r="C5223">
        <v>2014</v>
      </c>
      <c r="D5223">
        <v>41778</v>
      </c>
      <c r="E5223">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197.92079999999999</v>
      </c>
    </row>
    <row r="5224" spans="1:22" x14ac:dyDescent="0.3">
      <c r="A5224">
        <v>5223</v>
      </c>
      <c r="B5224" t="s">
        <v>8069</v>
      </c>
      <c r="C5224">
        <v>2014</v>
      </c>
      <c r="D5224">
        <v>41778</v>
      </c>
      <c r="E5224">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114.94999999999999</v>
      </c>
      <c r="T5224">
        <v>5</v>
      </c>
      <c r="U5224">
        <v>0</v>
      </c>
      <c r="V5224">
        <v>2.2990000000000066</v>
      </c>
    </row>
    <row r="5225" spans="1:22" x14ac:dyDescent="0.3">
      <c r="A5225">
        <v>5224</v>
      </c>
      <c r="B5225" t="s">
        <v>8069</v>
      </c>
      <c r="C5225">
        <v>2014</v>
      </c>
      <c r="D5225">
        <v>41778</v>
      </c>
      <c r="E5225">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20.731199999999998</v>
      </c>
    </row>
    <row r="5226" spans="1:22" x14ac:dyDescent="0.3">
      <c r="A5226">
        <v>5225</v>
      </c>
      <c r="B5226" t="s">
        <v>8072</v>
      </c>
      <c r="C5226">
        <v>2014</v>
      </c>
      <c r="D5226">
        <v>41895</v>
      </c>
      <c r="E5226">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3">
      <c r="A5227">
        <v>5226</v>
      </c>
      <c r="B5227" t="s">
        <v>8073</v>
      </c>
      <c r="C5227">
        <v>2013</v>
      </c>
      <c r="D5227">
        <v>41447</v>
      </c>
      <c r="E5227">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3">
      <c r="A5228">
        <v>5227</v>
      </c>
      <c r="B5228" t="s">
        <v>8073</v>
      </c>
      <c r="C5228">
        <v>2013</v>
      </c>
      <c r="D5228">
        <v>41447</v>
      </c>
      <c r="E5228">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60.496799999999993</v>
      </c>
    </row>
    <row r="5229" spans="1:22" x14ac:dyDescent="0.3">
      <c r="A5229">
        <v>5228</v>
      </c>
      <c r="B5229" t="s">
        <v>8073</v>
      </c>
      <c r="C5229">
        <v>2013</v>
      </c>
      <c r="D5229">
        <v>41447</v>
      </c>
      <c r="E5229">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-44.196000000000026</v>
      </c>
    </row>
    <row r="5230" spans="1:22" x14ac:dyDescent="0.3">
      <c r="A5230">
        <v>5229</v>
      </c>
      <c r="B5230" t="s">
        <v>8074</v>
      </c>
      <c r="C5230">
        <v>2011</v>
      </c>
      <c r="D5230">
        <v>40873</v>
      </c>
      <c r="E5230">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3">
      <c r="A5231">
        <v>5230</v>
      </c>
      <c r="B5231" t="s">
        <v>8075</v>
      </c>
      <c r="C5231">
        <v>2014</v>
      </c>
      <c r="D5231">
        <v>41718</v>
      </c>
      <c r="E523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14.624000000000002</v>
      </c>
      <c r="T5231">
        <v>2</v>
      </c>
      <c r="U5231">
        <v>0.2</v>
      </c>
      <c r="V5231">
        <v>5.1183999999999994</v>
      </c>
    </row>
    <row r="5232" spans="1:22" x14ac:dyDescent="0.3">
      <c r="A5232">
        <v>5231</v>
      </c>
      <c r="B5232" t="s">
        <v>8075</v>
      </c>
      <c r="C5232">
        <v>2014</v>
      </c>
      <c r="D5232">
        <v>41718</v>
      </c>
      <c r="E5232">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8.7144999999999868</v>
      </c>
    </row>
    <row r="5233" spans="1:22" x14ac:dyDescent="0.3">
      <c r="A5233">
        <v>5232</v>
      </c>
      <c r="B5233" t="s">
        <v>8075</v>
      </c>
      <c r="C5233">
        <v>2014</v>
      </c>
      <c r="D5233">
        <v>41718</v>
      </c>
      <c r="E5233">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3">
      <c r="A5234">
        <v>5233</v>
      </c>
      <c r="B5234" t="s">
        <v>8075</v>
      </c>
      <c r="C5234">
        <v>2014</v>
      </c>
      <c r="D5234">
        <v>41718</v>
      </c>
      <c r="E5234">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27.496000000000002</v>
      </c>
      <c r="T5234">
        <v>7</v>
      </c>
      <c r="U5234">
        <v>0.2</v>
      </c>
      <c r="V5234">
        <v>9.2798999999999996</v>
      </c>
    </row>
    <row r="5235" spans="1:22" x14ac:dyDescent="0.3">
      <c r="A5235">
        <v>5234</v>
      </c>
      <c r="B5235" t="s">
        <v>8076</v>
      </c>
      <c r="C5235">
        <v>2011</v>
      </c>
      <c r="D5235">
        <v>40834</v>
      </c>
      <c r="E5235">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3">
      <c r="A5236">
        <v>5235</v>
      </c>
      <c r="B5236" t="s">
        <v>8077</v>
      </c>
      <c r="C5236">
        <v>2014</v>
      </c>
      <c r="D5236">
        <v>41874</v>
      </c>
      <c r="E5236">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2.625099999999982</v>
      </c>
    </row>
    <row r="5237" spans="1:22" x14ac:dyDescent="0.3">
      <c r="A5237">
        <v>5236</v>
      </c>
      <c r="B5237" t="s">
        <v>8078</v>
      </c>
      <c r="C5237">
        <v>2013</v>
      </c>
      <c r="D5237">
        <v>41598</v>
      </c>
      <c r="E5237">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15.938399999999998</v>
      </c>
    </row>
    <row r="5238" spans="1:22" x14ac:dyDescent="0.3">
      <c r="A5238">
        <v>5237</v>
      </c>
      <c r="B5238" t="s">
        <v>8079</v>
      </c>
      <c r="C5238">
        <v>2011</v>
      </c>
      <c r="D5238">
        <v>40806</v>
      </c>
      <c r="E5238">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3">
      <c r="A5239">
        <v>5238</v>
      </c>
      <c r="B5239" t="s">
        <v>8079</v>
      </c>
      <c r="C5239">
        <v>2011</v>
      </c>
      <c r="D5239">
        <v>40806</v>
      </c>
      <c r="E5239">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3">
      <c r="A5240">
        <v>5239</v>
      </c>
      <c r="B5240" t="s">
        <v>8079</v>
      </c>
      <c r="C5240">
        <v>2011</v>
      </c>
      <c r="D5240">
        <v>40806</v>
      </c>
      <c r="E5240">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26.391200000000005</v>
      </c>
    </row>
    <row r="5241" spans="1:22" x14ac:dyDescent="0.3">
      <c r="A5241">
        <v>5240</v>
      </c>
      <c r="B5241" t="s">
        <v>8080</v>
      </c>
      <c r="C5241">
        <v>2013</v>
      </c>
      <c r="D5241">
        <v>41529</v>
      </c>
      <c r="E524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6.6587999999999994</v>
      </c>
    </row>
    <row r="5242" spans="1:22" x14ac:dyDescent="0.3">
      <c r="A5242">
        <v>5241</v>
      </c>
      <c r="B5242" t="s">
        <v>8080</v>
      </c>
      <c r="C5242">
        <v>2013</v>
      </c>
      <c r="D5242">
        <v>41529</v>
      </c>
      <c r="E5242">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39.872000000000007</v>
      </c>
      <c r="T5242">
        <v>2</v>
      </c>
      <c r="U5242">
        <v>0.2</v>
      </c>
      <c r="V5242">
        <v>12.958399999999999</v>
      </c>
    </row>
    <row r="5243" spans="1:22" x14ac:dyDescent="0.3">
      <c r="A5243">
        <v>5242</v>
      </c>
      <c r="B5243" t="s">
        <v>8081</v>
      </c>
      <c r="C5243">
        <v>2013</v>
      </c>
      <c r="D5243">
        <v>41541</v>
      </c>
      <c r="E5243">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3">
      <c r="A5244">
        <v>5243</v>
      </c>
      <c r="B5244" t="s">
        <v>8084</v>
      </c>
      <c r="C5244">
        <v>2014</v>
      </c>
      <c r="D5244">
        <v>41856</v>
      </c>
      <c r="E5244">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3.3179999999999996</v>
      </c>
      <c r="T5244">
        <v>3</v>
      </c>
      <c r="U5244">
        <v>0.8</v>
      </c>
      <c r="V5244">
        <v>-5.6406000000000018</v>
      </c>
    </row>
    <row r="5245" spans="1:22" x14ac:dyDescent="0.3">
      <c r="A5245">
        <v>5244</v>
      </c>
      <c r="B5245" t="s">
        <v>8085</v>
      </c>
      <c r="C5245">
        <v>2013</v>
      </c>
      <c r="D5245">
        <v>41481</v>
      </c>
      <c r="E5245">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3">
      <c r="A5246">
        <v>5245</v>
      </c>
      <c r="B5246" t="s">
        <v>8086</v>
      </c>
      <c r="C5246">
        <v>2013</v>
      </c>
      <c r="D5246">
        <v>41489</v>
      </c>
      <c r="E5246">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136.46400000000003</v>
      </c>
      <c r="T5246">
        <v>2</v>
      </c>
      <c r="U5246">
        <v>0.2</v>
      </c>
      <c r="V5246">
        <v>15.352199999999989</v>
      </c>
    </row>
    <row r="5247" spans="1:22" x14ac:dyDescent="0.3">
      <c r="A5247">
        <v>5246</v>
      </c>
      <c r="B5247" t="s">
        <v>8086</v>
      </c>
      <c r="C5247">
        <v>2013</v>
      </c>
      <c r="D5247">
        <v>41489</v>
      </c>
      <c r="E5247">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33.357600000000019</v>
      </c>
    </row>
    <row r="5248" spans="1:22" x14ac:dyDescent="0.3">
      <c r="A5248">
        <v>5247</v>
      </c>
      <c r="B5248" t="s">
        <v>8086</v>
      </c>
      <c r="C5248">
        <v>2013</v>
      </c>
      <c r="D5248">
        <v>41489</v>
      </c>
      <c r="E5248">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3">
      <c r="A5249">
        <v>5248</v>
      </c>
      <c r="B5249" t="s">
        <v>8089</v>
      </c>
      <c r="C5249">
        <v>2012</v>
      </c>
      <c r="D5249">
        <v>41050</v>
      </c>
      <c r="E5249">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20.767999999999997</v>
      </c>
      <c r="T5249">
        <v>8</v>
      </c>
      <c r="U5249">
        <v>0.8</v>
      </c>
      <c r="V5249">
        <v>-52.958400000000012</v>
      </c>
    </row>
    <row r="5250" spans="1:22" x14ac:dyDescent="0.3">
      <c r="A5250">
        <v>5249</v>
      </c>
      <c r="B5250" t="s">
        <v>8091</v>
      </c>
      <c r="C5250">
        <v>2014</v>
      </c>
      <c r="D5250">
        <v>41947</v>
      </c>
      <c r="E5250">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3">
      <c r="A5251">
        <v>5250</v>
      </c>
      <c r="B5251" t="s">
        <v>8092</v>
      </c>
      <c r="C5251">
        <v>2012</v>
      </c>
      <c r="D5251">
        <v>41015</v>
      </c>
      <c r="E525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4.0871999999999993</v>
      </c>
    </row>
    <row r="5252" spans="1:22" x14ac:dyDescent="0.3">
      <c r="A5252">
        <v>5251</v>
      </c>
      <c r="B5252" t="s">
        <v>8093</v>
      </c>
      <c r="C5252">
        <v>2013</v>
      </c>
      <c r="D5252">
        <v>41621</v>
      </c>
      <c r="E5252">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249.95000000000002</v>
      </c>
      <c r="T5252">
        <v>5</v>
      </c>
      <c r="U5252">
        <v>0</v>
      </c>
      <c r="V5252">
        <v>19.995999999999974</v>
      </c>
    </row>
    <row r="5253" spans="1:22" x14ac:dyDescent="0.3">
      <c r="A5253">
        <v>5252</v>
      </c>
      <c r="B5253" t="s">
        <v>8093</v>
      </c>
      <c r="C5253">
        <v>2013</v>
      </c>
      <c r="D5253">
        <v>41621</v>
      </c>
      <c r="E5253">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23.086399999999998</v>
      </c>
    </row>
    <row r="5254" spans="1:22" x14ac:dyDescent="0.3">
      <c r="A5254">
        <v>5253</v>
      </c>
      <c r="B5254" t="s">
        <v>8094</v>
      </c>
      <c r="C5254">
        <v>2012</v>
      </c>
      <c r="D5254">
        <v>41212</v>
      </c>
      <c r="E5254">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53.043899999999979</v>
      </c>
    </row>
    <row r="5255" spans="1:22" x14ac:dyDescent="0.3">
      <c r="A5255">
        <v>5254</v>
      </c>
      <c r="B5255" t="s">
        <v>8095</v>
      </c>
      <c r="C5255">
        <v>2011</v>
      </c>
      <c r="D5255">
        <v>40609</v>
      </c>
      <c r="E5255">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107.64800000000001</v>
      </c>
      <c r="T5255">
        <v>2</v>
      </c>
      <c r="U5255">
        <v>0.2</v>
      </c>
      <c r="V5255">
        <v>33.639999999999986</v>
      </c>
    </row>
    <row r="5256" spans="1:22" x14ac:dyDescent="0.3">
      <c r="A5256">
        <v>5255</v>
      </c>
      <c r="B5256" t="s">
        <v>8096</v>
      </c>
      <c r="C5256">
        <v>2012</v>
      </c>
      <c r="D5256">
        <v>40973</v>
      </c>
      <c r="E5256">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-7.0979999999999919</v>
      </c>
    </row>
    <row r="5257" spans="1:22" x14ac:dyDescent="0.3">
      <c r="A5257">
        <v>5256</v>
      </c>
      <c r="B5257" t="s">
        <v>8096</v>
      </c>
      <c r="C5257">
        <v>2012</v>
      </c>
      <c r="D5257">
        <v>40973</v>
      </c>
      <c r="E5257">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33.568000000000005</v>
      </c>
      <c r="T5257">
        <v>2</v>
      </c>
      <c r="U5257">
        <v>0.2</v>
      </c>
      <c r="V5257">
        <v>-5.4548000000000041</v>
      </c>
    </row>
    <row r="5258" spans="1:22" x14ac:dyDescent="0.3">
      <c r="A5258">
        <v>5257</v>
      </c>
      <c r="B5258" t="s">
        <v>8098</v>
      </c>
      <c r="C5258">
        <v>2013</v>
      </c>
      <c r="D5258">
        <v>41495</v>
      </c>
      <c r="E5258">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3">
      <c r="A5259">
        <v>5258</v>
      </c>
      <c r="B5259" t="s">
        <v>8099</v>
      </c>
      <c r="C5259">
        <v>2014</v>
      </c>
      <c r="D5259">
        <v>41643</v>
      </c>
      <c r="E5259">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3">
      <c r="A5260">
        <v>5259</v>
      </c>
      <c r="B5260" t="s">
        <v>8100</v>
      </c>
      <c r="C5260">
        <v>2014</v>
      </c>
      <c r="D5260">
        <v>41922</v>
      </c>
      <c r="E5260">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16.543999999999997</v>
      </c>
    </row>
    <row r="5261" spans="1:22" x14ac:dyDescent="0.3">
      <c r="A5261">
        <v>5260</v>
      </c>
      <c r="B5261" t="s">
        <v>8101</v>
      </c>
      <c r="C5261">
        <v>2014</v>
      </c>
      <c r="D5261">
        <v>41933</v>
      </c>
      <c r="E526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15.934799999999997</v>
      </c>
    </row>
    <row r="5262" spans="1:22" x14ac:dyDescent="0.3">
      <c r="A5262">
        <v>5261</v>
      </c>
      <c r="B5262" t="s">
        <v>8102</v>
      </c>
      <c r="C5262">
        <v>2011</v>
      </c>
      <c r="D5262">
        <v>40793</v>
      </c>
      <c r="E5262">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14.758199999999995</v>
      </c>
    </row>
    <row r="5263" spans="1:22" x14ac:dyDescent="0.3">
      <c r="A5263">
        <v>5262</v>
      </c>
      <c r="B5263" t="s">
        <v>8102</v>
      </c>
      <c r="C5263">
        <v>2011</v>
      </c>
      <c r="D5263">
        <v>40793</v>
      </c>
      <c r="E5263">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2.9199999999999995</v>
      </c>
      <c r="T5263">
        <v>2</v>
      </c>
      <c r="U5263">
        <v>0.8</v>
      </c>
      <c r="V5263">
        <v>-4.8180000000000005</v>
      </c>
    </row>
    <row r="5264" spans="1:22" x14ac:dyDescent="0.3">
      <c r="A5264">
        <v>5263</v>
      </c>
      <c r="B5264" t="s">
        <v>8102</v>
      </c>
      <c r="C5264">
        <v>2011</v>
      </c>
      <c r="D5264">
        <v>40793</v>
      </c>
      <c r="E5264">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200.79500000000002</v>
      </c>
      <c r="T5264">
        <v>1</v>
      </c>
      <c r="U5264">
        <v>0.3</v>
      </c>
      <c r="V5264">
        <v>-22.948000000000008</v>
      </c>
    </row>
    <row r="5265" spans="1:22" x14ac:dyDescent="0.3">
      <c r="A5265">
        <v>5264</v>
      </c>
      <c r="B5265" t="s">
        <v>8102</v>
      </c>
      <c r="C5265">
        <v>2011</v>
      </c>
      <c r="D5265">
        <v>40793</v>
      </c>
      <c r="E5265">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-2.9180000000000028</v>
      </c>
    </row>
    <row r="5266" spans="1:22" x14ac:dyDescent="0.3">
      <c r="A5266">
        <v>5265</v>
      </c>
      <c r="B5266" t="s">
        <v>8102</v>
      </c>
      <c r="C5266">
        <v>2011</v>
      </c>
      <c r="D5266">
        <v>40793</v>
      </c>
      <c r="E5266">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3.5528999999999984</v>
      </c>
    </row>
    <row r="5267" spans="1:22" x14ac:dyDescent="0.3">
      <c r="A5267">
        <v>5266</v>
      </c>
      <c r="B5267" t="s">
        <v>8103</v>
      </c>
      <c r="C5267">
        <v>2014</v>
      </c>
      <c r="D5267">
        <v>41913</v>
      </c>
      <c r="E5267">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5.7623999999999995</v>
      </c>
    </row>
    <row r="5268" spans="1:22" x14ac:dyDescent="0.3">
      <c r="A5268">
        <v>5267</v>
      </c>
      <c r="B5268" t="s">
        <v>8103</v>
      </c>
      <c r="C5268">
        <v>2014</v>
      </c>
      <c r="D5268">
        <v>41913</v>
      </c>
      <c r="E5268">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3">
      <c r="A5269">
        <v>5268</v>
      </c>
      <c r="B5269" t="s">
        <v>8103</v>
      </c>
      <c r="C5269">
        <v>2014</v>
      </c>
      <c r="D5269">
        <v>41913</v>
      </c>
      <c r="E5269">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3">
      <c r="A5270">
        <v>5269</v>
      </c>
      <c r="B5270" t="s">
        <v>8104</v>
      </c>
      <c r="C5270">
        <v>2014</v>
      </c>
      <c r="D5270">
        <v>41960</v>
      </c>
      <c r="E5270">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24.122399999999995</v>
      </c>
    </row>
    <row r="5271" spans="1:22" x14ac:dyDescent="0.3">
      <c r="A5271">
        <v>5270</v>
      </c>
      <c r="B5271" t="s">
        <v>8107</v>
      </c>
      <c r="C5271">
        <v>2014</v>
      </c>
      <c r="D5271">
        <v>41894</v>
      </c>
      <c r="E527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3">
      <c r="A5272">
        <v>5271</v>
      </c>
      <c r="B5272" t="s">
        <v>8107</v>
      </c>
      <c r="C5272">
        <v>2014</v>
      </c>
      <c r="D5272">
        <v>41894</v>
      </c>
      <c r="E5272">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406.59999999999997</v>
      </c>
      <c r="T5272">
        <v>5</v>
      </c>
      <c r="U5272">
        <v>0</v>
      </c>
      <c r="V5272">
        <v>113.84799999999998</v>
      </c>
    </row>
    <row r="5273" spans="1:22" x14ac:dyDescent="0.3">
      <c r="A5273">
        <v>5272</v>
      </c>
      <c r="B5273" t="s">
        <v>8108</v>
      </c>
      <c r="C5273">
        <v>2014</v>
      </c>
      <c r="D5273">
        <v>41656</v>
      </c>
      <c r="E5273">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8.0967999999999982</v>
      </c>
    </row>
    <row r="5274" spans="1:22" x14ac:dyDescent="0.3">
      <c r="A5274">
        <v>5273</v>
      </c>
      <c r="B5274" t="s">
        <v>8108</v>
      </c>
      <c r="C5274">
        <v>2014</v>
      </c>
      <c r="D5274">
        <v>41656</v>
      </c>
      <c r="E5274">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-14.987700000000061</v>
      </c>
    </row>
    <row r="5275" spans="1:22" x14ac:dyDescent="0.3">
      <c r="A5275">
        <v>5274</v>
      </c>
      <c r="B5275" t="s">
        <v>8109</v>
      </c>
      <c r="C5275">
        <v>2013</v>
      </c>
      <c r="D5275">
        <v>41605</v>
      </c>
      <c r="E5275">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3.7440000000000007</v>
      </c>
      <c r="T5275">
        <v>4</v>
      </c>
      <c r="U5275">
        <v>0.7</v>
      </c>
      <c r="V5275">
        <v>-2.6207999999999991</v>
      </c>
    </row>
    <row r="5276" spans="1:22" x14ac:dyDescent="0.3">
      <c r="A5276">
        <v>5275</v>
      </c>
      <c r="B5276" t="s">
        <v>8110</v>
      </c>
      <c r="C5276">
        <v>2012</v>
      </c>
      <c r="D5276">
        <v>41220</v>
      </c>
      <c r="E5276">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178.79999999999998</v>
      </c>
    </row>
    <row r="5277" spans="1:22" x14ac:dyDescent="0.3">
      <c r="A5277">
        <v>5276</v>
      </c>
      <c r="B5277" t="s">
        <v>8111</v>
      </c>
      <c r="C5277">
        <v>2014</v>
      </c>
      <c r="D5277">
        <v>41988</v>
      </c>
      <c r="E5277">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70.312000000000012</v>
      </c>
    </row>
    <row r="5278" spans="1:22" x14ac:dyDescent="0.3">
      <c r="A5278">
        <v>5277</v>
      </c>
      <c r="B5278" t="s">
        <v>8111</v>
      </c>
      <c r="C5278">
        <v>2014</v>
      </c>
      <c r="D5278">
        <v>41988</v>
      </c>
      <c r="E5278">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8.5024999999999942</v>
      </c>
    </row>
    <row r="5279" spans="1:22" x14ac:dyDescent="0.3">
      <c r="A5279">
        <v>5278</v>
      </c>
      <c r="B5279" t="s">
        <v>8112</v>
      </c>
      <c r="C5279">
        <v>2011</v>
      </c>
      <c r="D5279">
        <v>40799</v>
      </c>
      <c r="E5279">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-9.717599999999976</v>
      </c>
    </row>
    <row r="5280" spans="1:22" x14ac:dyDescent="0.3">
      <c r="A5280">
        <v>5279</v>
      </c>
      <c r="B5280" t="s">
        <v>8113</v>
      </c>
      <c r="C5280">
        <v>2011</v>
      </c>
      <c r="D5280">
        <v>40884</v>
      </c>
      <c r="E5280">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48.539199999999994</v>
      </c>
    </row>
    <row r="5281" spans="1:22" x14ac:dyDescent="0.3">
      <c r="A5281">
        <v>5280</v>
      </c>
      <c r="B5281" t="s">
        <v>8114</v>
      </c>
      <c r="C5281">
        <v>2014</v>
      </c>
      <c r="D5281">
        <v>41890</v>
      </c>
      <c r="E528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3">
      <c r="A5282">
        <v>5281</v>
      </c>
      <c r="B5282" t="s">
        <v>8115</v>
      </c>
      <c r="C5282">
        <v>2014</v>
      </c>
      <c r="D5282">
        <v>41920</v>
      </c>
      <c r="E5282">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3">
      <c r="A5283">
        <v>5282</v>
      </c>
      <c r="B5283" t="s">
        <v>8116</v>
      </c>
      <c r="C5283">
        <v>2012</v>
      </c>
      <c r="D5283">
        <v>41157</v>
      </c>
      <c r="E5283">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3">
      <c r="A5284">
        <v>5283</v>
      </c>
      <c r="B5284" t="s">
        <v>8116</v>
      </c>
      <c r="C5284">
        <v>2012</v>
      </c>
      <c r="D5284">
        <v>41157</v>
      </c>
      <c r="E5284">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36.839999999999996</v>
      </c>
      <c r="T5284">
        <v>3</v>
      </c>
      <c r="U5284">
        <v>0</v>
      </c>
      <c r="V5284">
        <v>17.314799999999998</v>
      </c>
    </row>
    <row r="5285" spans="1:22" x14ac:dyDescent="0.3">
      <c r="A5285">
        <v>5284</v>
      </c>
      <c r="B5285" t="s">
        <v>8117</v>
      </c>
      <c r="C5285">
        <v>2011</v>
      </c>
      <c r="D5285">
        <v>40632</v>
      </c>
      <c r="E5285">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3">
      <c r="A5286">
        <v>5285</v>
      </c>
      <c r="B5286" t="s">
        <v>8117</v>
      </c>
      <c r="C5286">
        <v>2011</v>
      </c>
      <c r="D5286">
        <v>40632</v>
      </c>
      <c r="E5286">
        <v>40637</v>
      </c>
      <c r="F5286" t="s">
        <v>50</v>
      </c>
      <c r="G5286" t="s">
        <v>974</v>
      </c>
      <c r="H5286" t="s">
        <v>975</v>
      </c>
      <c r="I5286" t="s">
        <v>41</v>
      </c>
      <c r="J5286" t="s">
        <v>27</v>
      </c>
      <c r="K5286" t="s">
        <v>95</v>
      </c>
      <c r="L5286" t="s">
        <v>96</v>
      </c>
      <c r="M5286">
        <v>98105</v>
      </c>
      <c r="N5286" t="s">
        <v>44</v>
      </c>
      <c r="O5286" t="s">
        <v>2253</v>
      </c>
      <c r="P5286" t="s">
        <v>46</v>
      </c>
      <c r="Q5286" t="s">
        <v>47</v>
      </c>
      <c r="R5286" t="s">
        <v>2254</v>
      </c>
      <c r="S5286">
        <v>44.400000000000006</v>
      </c>
      <c r="T5286">
        <v>3</v>
      </c>
      <c r="U5286">
        <v>0</v>
      </c>
      <c r="V5286">
        <v>22.200000000000003</v>
      </c>
    </row>
    <row r="5287" spans="1:22" x14ac:dyDescent="0.3">
      <c r="A5287">
        <v>5286</v>
      </c>
      <c r="B5287" t="s">
        <v>8118</v>
      </c>
      <c r="C5287">
        <v>2014</v>
      </c>
      <c r="D5287">
        <v>41765</v>
      </c>
      <c r="E5287">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21.240000000000002</v>
      </c>
      <c r="T5287">
        <v>9</v>
      </c>
      <c r="U5287">
        <v>0.2</v>
      </c>
      <c r="V5287">
        <v>7.4339999999999993</v>
      </c>
    </row>
    <row r="5288" spans="1:22" x14ac:dyDescent="0.3">
      <c r="A5288">
        <v>5287</v>
      </c>
      <c r="B5288" t="s">
        <v>8118</v>
      </c>
      <c r="C5288">
        <v>2014</v>
      </c>
      <c r="D5288">
        <v>41765</v>
      </c>
      <c r="E5288">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9.5520000000000014</v>
      </c>
      <c r="T5288">
        <v>8</v>
      </c>
      <c r="U5288">
        <v>0.7</v>
      </c>
      <c r="V5288">
        <v>-7.3231999999999999</v>
      </c>
    </row>
    <row r="5289" spans="1:22" x14ac:dyDescent="0.3">
      <c r="A5289">
        <v>5288</v>
      </c>
      <c r="B5289" t="s">
        <v>8118</v>
      </c>
      <c r="C5289">
        <v>2014</v>
      </c>
      <c r="D5289">
        <v>41765</v>
      </c>
      <c r="E5289">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89.991000000000014</v>
      </c>
      <c r="T5289">
        <v>3</v>
      </c>
      <c r="U5289">
        <v>0.7</v>
      </c>
      <c r="V5289">
        <v>-152.9847</v>
      </c>
    </row>
    <row r="5290" spans="1:22" x14ac:dyDescent="0.3">
      <c r="A5290">
        <v>5289</v>
      </c>
      <c r="B5290" t="s">
        <v>8119</v>
      </c>
      <c r="C5290">
        <v>2014</v>
      </c>
      <c r="D5290">
        <v>41760</v>
      </c>
      <c r="E5290">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3">
      <c r="A5291">
        <v>5290</v>
      </c>
      <c r="B5291" t="s">
        <v>8120</v>
      </c>
      <c r="C5291">
        <v>2011</v>
      </c>
      <c r="D5291">
        <v>40794</v>
      </c>
      <c r="E529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3">
      <c r="A5292">
        <v>5291</v>
      </c>
      <c r="B5292" t="s">
        <v>8120</v>
      </c>
      <c r="C5292">
        <v>2011</v>
      </c>
      <c r="D5292">
        <v>40794</v>
      </c>
      <c r="E5292">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966.69999999999982</v>
      </c>
      <c r="T5292">
        <v>5</v>
      </c>
      <c r="U5292">
        <v>0.3</v>
      </c>
      <c r="V5292">
        <v>-13.810000000000116</v>
      </c>
    </row>
    <row r="5293" spans="1:22" x14ac:dyDescent="0.3">
      <c r="A5293">
        <v>5292</v>
      </c>
      <c r="B5293" t="s">
        <v>8120</v>
      </c>
      <c r="C5293">
        <v>2011</v>
      </c>
      <c r="D5293">
        <v>40794</v>
      </c>
      <c r="E5293">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61.46279999999998</v>
      </c>
    </row>
    <row r="5294" spans="1:22" x14ac:dyDescent="0.3">
      <c r="A5294">
        <v>5293</v>
      </c>
      <c r="B5294" t="s">
        <v>8121</v>
      </c>
      <c r="C5294">
        <v>2014</v>
      </c>
      <c r="D5294">
        <v>41811</v>
      </c>
      <c r="E5294">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3">
      <c r="A5295">
        <v>5294</v>
      </c>
      <c r="B5295" t="s">
        <v>8122</v>
      </c>
      <c r="C5295">
        <v>2012</v>
      </c>
      <c r="D5295">
        <v>41269</v>
      </c>
      <c r="E5295">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-15.476400000000005</v>
      </c>
    </row>
    <row r="5296" spans="1:22" x14ac:dyDescent="0.3">
      <c r="A5296">
        <v>5295</v>
      </c>
      <c r="B5296" t="s">
        <v>8123</v>
      </c>
      <c r="C5296">
        <v>2014</v>
      </c>
      <c r="D5296">
        <v>41867</v>
      </c>
      <c r="E5296">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23.183999999999997</v>
      </c>
    </row>
    <row r="5297" spans="1:22" x14ac:dyDescent="0.3">
      <c r="A5297">
        <v>5296</v>
      </c>
      <c r="B5297" t="s">
        <v>8126</v>
      </c>
      <c r="C5297">
        <v>2014</v>
      </c>
      <c r="D5297">
        <v>41703</v>
      </c>
      <c r="E5297">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3">
      <c r="A5298">
        <v>5297</v>
      </c>
      <c r="B5298" t="s">
        <v>8127</v>
      </c>
      <c r="C5298">
        <v>2014</v>
      </c>
      <c r="D5298">
        <v>41848</v>
      </c>
      <c r="E5298">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4.0203000000000007</v>
      </c>
    </row>
    <row r="5299" spans="1:22" x14ac:dyDescent="0.3">
      <c r="A5299">
        <v>5298</v>
      </c>
      <c r="B5299" t="s">
        <v>8127</v>
      </c>
      <c r="C5299">
        <v>2014</v>
      </c>
      <c r="D5299">
        <v>41848</v>
      </c>
      <c r="E5299">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135.98000000000002</v>
      </c>
    </row>
    <row r="5300" spans="1:22" x14ac:dyDescent="0.3">
      <c r="A5300">
        <v>5299</v>
      </c>
      <c r="B5300" t="s">
        <v>8128</v>
      </c>
      <c r="C5300">
        <v>2013</v>
      </c>
      <c r="D5300">
        <v>41541</v>
      </c>
      <c r="E5300">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1.9175999999999997</v>
      </c>
    </row>
    <row r="5301" spans="1:22" x14ac:dyDescent="0.3">
      <c r="A5301">
        <v>5300</v>
      </c>
      <c r="B5301" t="s">
        <v>8128</v>
      </c>
      <c r="C5301">
        <v>2013</v>
      </c>
      <c r="D5301">
        <v>41541</v>
      </c>
      <c r="E530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8.6939999999999991</v>
      </c>
    </row>
    <row r="5302" spans="1:22" x14ac:dyDescent="0.3">
      <c r="A5302">
        <v>5301</v>
      </c>
      <c r="B5302" t="s">
        <v>8129</v>
      </c>
      <c r="C5302">
        <v>2013</v>
      </c>
      <c r="D5302">
        <v>41425</v>
      </c>
      <c r="E5302">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386.83499999999981</v>
      </c>
    </row>
    <row r="5303" spans="1:22" x14ac:dyDescent="0.3">
      <c r="A5303">
        <v>5302</v>
      </c>
      <c r="B5303" t="s">
        <v>8129</v>
      </c>
      <c r="C5303">
        <v>2013</v>
      </c>
      <c r="D5303">
        <v>41425</v>
      </c>
      <c r="E5303">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1979.6999999999998</v>
      </c>
      <c r="T5303">
        <v>6</v>
      </c>
      <c r="U5303">
        <v>0</v>
      </c>
      <c r="V5303">
        <v>653.30099999999982</v>
      </c>
    </row>
    <row r="5304" spans="1:22" x14ac:dyDescent="0.3">
      <c r="A5304">
        <v>5303</v>
      </c>
      <c r="B5304" t="s">
        <v>8129</v>
      </c>
      <c r="C5304">
        <v>2013</v>
      </c>
      <c r="D5304">
        <v>41425</v>
      </c>
      <c r="E5304">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62.099999999999994</v>
      </c>
      <c r="T5304">
        <v>6</v>
      </c>
      <c r="U5304">
        <v>0</v>
      </c>
      <c r="V5304">
        <v>29.808</v>
      </c>
    </row>
    <row r="5305" spans="1:22" x14ac:dyDescent="0.3">
      <c r="A5305">
        <v>5304</v>
      </c>
      <c r="B5305" t="s">
        <v>8130</v>
      </c>
      <c r="C5305">
        <v>2011</v>
      </c>
      <c r="D5305">
        <v>40863</v>
      </c>
      <c r="E5305">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-1.0656000000000017</v>
      </c>
    </row>
    <row r="5306" spans="1:22" x14ac:dyDescent="0.3">
      <c r="A5306">
        <v>5305</v>
      </c>
      <c r="B5306" t="s">
        <v>8131</v>
      </c>
      <c r="C5306">
        <v>2011</v>
      </c>
      <c r="D5306">
        <v>40807</v>
      </c>
      <c r="E5306">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-7.4759999999999991</v>
      </c>
    </row>
    <row r="5307" spans="1:22" x14ac:dyDescent="0.3">
      <c r="A5307">
        <v>5306</v>
      </c>
      <c r="B5307" t="s">
        <v>8132</v>
      </c>
      <c r="C5307">
        <v>2013</v>
      </c>
      <c r="D5307">
        <v>41326</v>
      </c>
      <c r="E5307">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68.949999999999989</v>
      </c>
      <c r="T5307">
        <v>5</v>
      </c>
      <c r="U5307">
        <v>0</v>
      </c>
      <c r="V5307">
        <v>28.959000000000003</v>
      </c>
    </row>
    <row r="5308" spans="1:22" x14ac:dyDescent="0.3">
      <c r="A5308">
        <v>5307</v>
      </c>
      <c r="B5308" t="s">
        <v>8132</v>
      </c>
      <c r="C5308">
        <v>2013</v>
      </c>
      <c r="D5308">
        <v>41326</v>
      </c>
      <c r="E5308">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80.019899999999993</v>
      </c>
    </row>
    <row r="5309" spans="1:22" x14ac:dyDescent="0.3">
      <c r="A5309">
        <v>5308</v>
      </c>
      <c r="B5309" t="s">
        <v>8132</v>
      </c>
      <c r="C5309">
        <v>2013</v>
      </c>
      <c r="D5309">
        <v>41326</v>
      </c>
      <c r="E5309">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1.9989999999999952</v>
      </c>
    </row>
    <row r="5310" spans="1:22" x14ac:dyDescent="0.3">
      <c r="A5310">
        <v>5309</v>
      </c>
      <c r="B5310" t="s">
        <v>8135</v>
      </c>
      <c r="C5310">
        <v>2014</v>
      </c>
      <c r="D5310">
        <v>41963</v>
      </c>
      <c r="E5310">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-46.399800000000013</v>
      </c>
    </row>
    <row r="5311" spans="1:22" x14ac:dyDescent="0.3">
      <c r="A5311">
        <v>5310</v>
      </c>
      <c r="B5311" t="s">
        <v>8135</v>
      </c>
      <c r="C5311">
        <v>2014</v>
      </c>
      <c r="D5311">
        <v>41963</v>
      </c>
      <c r="E531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13.040000000000001</v>
      </c>
      <c r="T5311">
        <v>5</v>
      </c>
      <c r="U5311">
        <v>0.2</v>
      </c>
      <c r="V5311">
        <v>3.9120000000000004</v>
      </c>
    </row>
    <row r="5312" spans="1:22" x14ac:dyDescent="0.3">
      <c r="A5312">
        <v>5311</v>
      </c>
      <c r="B5312" t="s">
        <v>8135</v>
      </c>
      <c r="C5312">
        <v>2014</v>
      </c>
      <c r="D5312">
        <v>41963</v>
      </c>
      <c r="E5312">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1525.1879999999996</v>
      </c>
      <c r="T5312">
        <v>6</v>
      </c>
      <c r="U5312">
        <v>0.8</v>
      </c>
      <c r="V5312">
        <v>-2287.7820000000002</v>
      </c>
    </row>
    <row r="5313" spans="1:22" x14ac:dyDescent="0.3">
      <c r="A5313">
        <v>5312</v>
      </c>
      <c r="B5313" t="s">
        <v>8138</v>
      </c>
      <c r="C5313">
        <v>2013</v>
      </c>
      <c r="D5313">
        <v>41508</v>
      </c>
      <c r="E5313">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3">
      <c r="A5314">
        <v>5313</v>
      </c>
      <c r="B5314" t="s">
        <v>8138</v>
      </c>
      <c r="C5314">
        <v>2013</v>
      </c>
      <c r="D5314">
        <v>41508</v>
      </c>
      <c r="E5314">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28.048000000000002</v>
      </c>
      <c r="T5314">
        <v>2</v>
      </c>
      <c r="U5314">
        <v>0.2</v>
      </c>
      <c r="V5314">
        <v>3.5059999999999967</v>
      </c>
    </row>
    <row r="5315" spans="1:22" x14ac:dyDescent="0.3">
      <c r="A5315">
        <v>5314</v>
      </c>
      <c r="B5315" t="s">
        <v>8139</v>
      </c>
      <c r="C5315">
        <v>2014</v>
      </c>
      <c r="D5315">
        <v>41760</v>
      </c>
      <c r="E5315">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21.436799999999998</v>
      </c>
    </row>
    <row r="5316" spans="1:22" x14ac:dyDescent="0.3">
      <c r="A5316">
        <v>5315</v>
      </c>
      <c r="B5316" t="s">
        <v>8139</v>
      </c>
      <c r="C5316">
        <v>2014</v>
      </c>
      <c r="D5316">
        <v>41760</v>
      </c>
      <c r="E5316">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3">
      <c r="A5317">
        <v>5316</v>
      </c>
      <c r="B5317" t="s">
        <v>8140</v>
      </c>
      <c r="C5317">
        <v>2013</v>
      </c>
      <c r="D5317">
        <v>41397</v>
      </c>
      <c r="E5317">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11.69100000000001</v>
      </c>
    </row>
    <row r="5318" spans="1:22" x14ac:dyDescent="0.3">
      <c r="A5318">
        <v>5317</v>
      </c>
      <c r="B5318" t="s">
        <v>8141</v>
      </c>
      <c r="C5318">
        <v>2014</v>
      </c>
      <c r="D5318">
        <v>41915</v>
      </c>
      <c r="E5318">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1.3283999999999985</v>
      </c>
    </row>
    <row r="5319" spans="1:22" x14ac:dyDescent="0.3">
      <c r="A5319">
        <v>5318</v>
      </c>
      <c r="B5319" t="s">
        <v>8141</v>
      </c>
      <c r="C5319">
        <v>2014</v>
      </c>
      <c r="D5319">
        <v>41915</v>
      </c>
      <c r="E5319">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1.5691000000000002</v>
      </c>
    </row>
    <row r="5320" spans="1:22" x14ac:dyDescent="0.3">
      <c r="A5320">
        <v>5319</v>
      </c>
      <c r="B5320" t="s">
        <v>8141</v>
      </c>
      <c r="C5320">
        <v>2014</v>
      </c>
      <c r="D5320">
        <v>41915</v>
      </c>
      <c r="E5320">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20.736000000000004</v>
      </c>
      <c r="T5320">
        <v>4</v>
      </c>
      <c r="U5320">
        <v>0.2</v>
      </c>
      <c r="V5320">
        <v>7.2576000000000001</v>
      </c>
    </row>
    <row r="5321" spans="1:22" x14ac:dyDescent="0.3">
      <c r="A5321">
        <v>5320</v>
      </c>
      <c r="B5321" t="s">
        <v>8141</v>
      </c>
      <c r="C5321">
        <v>2014</v>
      </c>
      <c r="D5321">
        <v>41915</v>
      </c>
      <c r="E532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27.360000000000003</v>
      </c>
      <c r="T5321">
        <v>3</v>
      </c>
      <c r="U5321">
        <v>0.7</v>
      </c>
      <c r="V5321">
        <v>-21.887999999999991</v>
      </c>
    </row>
    <row r="5322" spans="1:22" x14ac:dyDescent="0.3">
      <c r="A5322">
        <v>5321</v>
      </c>
      <c r="B5322" t="s">
        <v>8141</v>
      </c>
      <c r="C5322">
        <v>2014</v>
      </c>
      <c r="D5322">
        <v>41915</v>
      </c>
      <c r="E5322">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-1002.7836000000001</v>
      </c>
    </row>
    <row r="5323" spans="1:22" x14ac:dyDescent="0.3">
      <c r="A5323">
        <v>5322</v>
      </c>
      <c r="B5323" t="s">
        <v>8141</v>
      </c>
      <c r="C5323">
        <v>2014</v>
      </c>
      <c r="D5323">
        <v>41915</v>
      </c>
      <c r="E5323">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34.236000000000004</v>
      </c>
      <c r="T5323">
        <v>4</v>
      </c>
      <c r="U5323">
        <v>0.7</v>
      </c>
      <c r="V5323">
        <v>-26.247599999999998</v>
      </c>
    </row>
    <row r="5324" spans="1:22" x14ac:dyDescent="0.3">
      <c r="A5324">
        <v>5323</v>
      </c>
      <c r="B5324" t="s">
        <v>8141</v>
      </c>
      <c r="C5324">
        <v>2014</v>
      </c>
      <c r="D5324">
        <v>41915</v>
      </c>
      <c r="E5324">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3">
      <c r="A5325">
        <v>5324</v>
      </c>
      <c r="B5325" t="s">
        <v>8143</v>
      </c>
      <c r="C5325">
        <v>2014</v>
      </c>
      <c r="D5325">
        <v>41901</v>
      </c>
      <c r="E5325">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3">
      <c r="A5326">
        <v>5325</v>
      </c>
      <c r="B5326" t="s">
        <v>8145</v>
      </c>
      <c r="C5326">
        <v>2012</v>
      </c>
      <c r="D5326">
        <v>41247</v>
      </c>
      <c r="E5326">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3">
      <c r="A5327">
        <v>5326</v>
      </c>
      <c r="B5327" t="s">
        <v>8145</v>
      </c>
      <c r="C5327">
        <v>2012</v>
      </c>
      <c r="D5327">
        <v>41247</v>
      </c>
      <c r="E5327">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3">
      <c r="A5328">
        <v>5327</v>
      </c>
      <c r="B5328" t="s">
        <v>8146</v>
      </c>
      <c r="C5328">
        <v>2012</v>
      </c>
      <c r="D5328">
        <v>40925</v>
      </c>
      <c r="E5328">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2.0039999999999996</v>
      </c>
    </row>
    <row r="5329" spans="1:22" x14ac:dyDescent="0.3">
      <c r="A5329">
        <v>5328</v>
      </c>
      <c r="B5329" t="s">
        <v>8147</v>
      </c>
      <c r="C5329">
        <v>2011</v>
      </c>
      <c r="D5329">
        <v>40550</v>
      </c>
      <c r="E5329">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3">
      <c r="A5330">
        <v>5329</v>
      </c>
      <c r="B5330" t="s">
        <v>8148</v>
      </c>
      <c r="C5330">
        <v>2012</v>
      </c>
      <c r="D5330">
        <v>40973</v>
      </c>
      <c r="E5330">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2.3939999999999984</v>
      </c>
    </row>
    <row r="5331" spans="1:22" x14ac:dyDescent="0.3">
      <c r="A5331">
        <v>5330</v>
      </c>
      <c r="B5331" t="s">
        <v>8149</v>
      </c>
      <c r="C5331">
        <v>2013</v>
      </c>
      <c r="D5331">
        <v>41634</v>
      </c>
      <c r="E533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33.568000000000005</v>
      </c>
      <c r="T5331">
        <v>2</v>
      </c>
      <c r="U5331">
        <v>0.2</v>
      </c>
      <c r="V5331">
        <v>11.748799999999997</v>
      </c>
    </row>
    <row r="5332" spans="1:22" x14ac:dyDescent="0.3">
      <c r="A5332">
        <v>5331</v>
      </c>
      <c r="B5332" t="s">
        <v>8150</v>
      </c>
      <c r="C5332">
        <v>2013</v>
      </c>
      <c r="D5332">
        <v>41522</v>
      </c>
      <c r="E5332">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3">
      <c r="A5333">
        <v>5332</v>
      </c>
      <c r="B5333" t="s">
        <v>8150</v>
      </c>
      <c r="C5333">
        <v>2013</v>
      </c>
      <c r="D5333">
        <v>41522</v>
      </c>
      <c r="E5333">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60.600000000000009</v>
      </c>
      <c r="T5333">
        <v>5</v>
      </c>
      <c r="U5333">
        <v>0.2</v>
      </c>
      <c r="V5333">
        <v>20.452499999999997</v>
      </c>
    </row>
    <row r="5334" spans="1:22" x14ac:dyDescent="0.3">
      <c r="A5334">
        <v>5333</v>
      </c>
      <c r="B5334" t="s">
        <v>8150</v>
      </c>
      <c r="C5334">
        <v>2013</v>
      </c>
      <c r="D5334">
        <v>41522</v>
      </c>
      <c r="E5334">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6.5887999999999991</v>
      </c>
    </row>
    <row r="5335" spans="1:22" x14ac:dyDescent="0.3">
      <c r="A5335">
        <v>5334</v>
      </c>
      <c r="B5335" t="s">
        <v>8151</v>
      </c>
      <c r="C5335">
        <v>2011</v>
      </c>
      <c r="D5335">
        <v>40781</v>
      </c>
      <c r="E5335">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3">
      <c r="A5336">
        <v>5335</v>
      </c>
      <c r="B5336" t="s">
        <v>8151</v>
      </c>
      <c r="C5336">
        <v>2011</v>
      </c>
      <c r="D5336">
        <v>40781</v>
      </c>
      <c r="E5336">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3">
      <c r="A5337">
        <v>5336</v>
      </c>
      <c r="B5337" t="s">
        <v>8151</v>
      </c>
      <c r="C5337">
        <v>2011</v>
      </c>
      <c r="D5337">
        <v>40781</v>
      </c>
      <c r="E5337">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1.5547999999999997</v>
      </c>
    </row>
    <row r="5338" spans="1:22" x14ac:dyDescent="0.3">
      <c r="A5338">
        <v>5337</v>
      </c>
      <c r="B5338" t="s">
        <v>8152</v>
      </c>
      <c r="C5338">
        <v>2012</v>
      </c>
      <c r="D5338">
        <v>41050</v>
      </c>
      <c r="E5338">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8.767199999999999</v>
      </c>
    </row>
    <row r="5339" spans="1:22" x14ac:dyDescent="0.3">
      <c r="A5339">
        <v>5338</v>
      </c>
      <c r="B5339" t="s">
        <v>8153</v>
      </c>
      <c r="C5339">
        <v>2014</v>
      </c>
      <c r="D5339">
        <v>41929</v>
      </c>
      <c r="E5339">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3">
      <c r="A5340">
        <v>5339</v>
      </c>
      <c r="B5340" t="s">
        <v>8154</v>
      </c>
      <c r="C5340">
        <v>2012</v>
      </c>
      <c r="D5340">
        <v>41222</v>
      </c>
      <c r="E5340">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244.54999999999998</v>
      </c>
      <c r="T5340">
        <v>5</v>
      </c>
      <c r="U5340">
        <v>0</v>
      </c>
      <c r="V5340">
        <v>4.8910000000000053</v>
      </c>
    </row>
    <row r="5341" spans="1:22" x14ac:dyDescent="0.3">
      <c r="A5341">
        <v>5340</v>
      </c>
      <c r="B5341" t="s">
        <v>8154</v>
      </c>
      <c r="C5341">
        <v>2012</v>
      </c>
      <c r="D5341">
        <v>41222</v>
      </c>
      <c r="E534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5.7527999999999988</v>
      </c>
    </row>
    <row r="5342" spans="1:22" x14ac:dyDescent="0.3">
      <c r="A5342">
        <v>5341</v>
      </c>
      <c r="B5342" t="s">
        <v>8154</v>
      </c>
      <c r="C5342">
        <v>2012</v>
      </c>
      <c r="D5342">
        <v>41222</v>
      </c>
      <c r="E5342">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6.011400000000001</v>
      </c>
    </row>
    <row r="5343" spans="1:22" x14ac:dyDescent="0.3">
      <c r="A5343">
        <v>5342</v>
      </c>
      <c r="B5343" t="s">
        <v>8154</v>
      </c>
      <c r="C5343">
        <v>2012</v>
      </c>
      <c r="D5343">
        <v>41222</v>
      </c>
      <c r="E5343">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53.996999999999957</v>
      </c>
    </row>
    <row r="5344" spans="1:22" x14ac:dyDescent="0.3">
      <c r="A5344">
        <v>5343</v>
      </c>
      <c r="B5344" t="s">
        <v>8155</v>
      </c>
      <c r="C5344">
        <v>2011</v>
      </c>
      <c r="D5344">
        <v>40868</v>
      </c>
      <c r="E5344">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1.6320000000000001</v>
      </c>
      <c r="T5344">
        <v>1</v>
      </c>
      <c r="U5344">
        <v>0.2</v>
      </c>
      <c r="V5344">
        <v>0.55079999999999985</v>
      </c>
    </row>
    <row r="5345" spans="1:22" x14ac:dyDescent="0.3">
      <c r="A5345">
        <v>5344</v>
      </c>
      <c r="B5345" t="s">
        <v>8155</v>
      </c>
      <c r="C5345">
        <v>2011</v>
      </c>
      <c r="D5345">
        <v>40868</v>
      </c>
      <c r="E5345">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16.747500000000016</v>
      </c>
    </row>
    <row r="5346" spans="1:22" x14ac:dyDescent="0.3">
      <c r="A5346">
        <v>5345</v>
      </c>
      <c r="B5346" t="s">
        <v>8158</v>
      </c>
      <c r="C5346">
        <v>2012</v>
      </c>
      <c r="D5346">
        <v>41193</v>
      </c>
      <c r="E5346">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2.2364999999999995</v>
      </c>
    </row>
    <row r="5347" spans="1:22" x14ac:dyDescent="0.3">
      <c r="A5347">
        <v>5346</v>
      </c>
      <c r="B5347" t="s">
        <v>8159</v>
      </c>
      <c r="C5347">
        <v>2014</v>
      </c>
      <c r="D5347">
        <v>41720</v>
      </c>
      <c r="E5347">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v>
      </c>
    </row>
    <row r="5348" spans="1:22" x14ac:dyDescent="0.3">
      <c r="A5348">
        <v>5347</v>
      </c>
      <c r="B5348" t="s">
        <v>8159</v>
      </c>
      <c r="C5348">
        <v>2014</v>
      </c>
      <c r="D5348">
        <v>41720</v>
      </c>
      <c r="E5348">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3.9497999999999998</v>
      </c>
    </row>
    <row r="5349" spans="1:22" x14ac:dyDescent="0.3">
      <c r="A5349">
        <v>5348</v>
      </c>
      <c r="B5349" t="s">
        <v>8159</v>
      </c>
      <c r="C5349">
        <v>2014</v>
      </c>
      <c r="D5349">
        <v>41720</v>
      </c>
      <c r="E5349">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2.8835999999999995</v>
      </c>
    </row>
    <row r="5350" spans="1:22" x14ac:dyDescent="0.3">
      <c r="A5350">
        <v>5349</v>
      </c>
      <c r="B5350" t="s">
        <v>8160</v>
      </c>
      <c r="C5350">
        <v>2012</v>
      </c>
      <c r="D5350">
        <v>40912</v>
      </c>
      <c r="E5350">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32.339999999999996</v>
      </c>
      <c r="T5350">
        <v>3</v>
      </c>
      <c r="U5350">
        <v>0</v>
      </c>
      <c r="V5350">
        <v>15.523199999999999</v>
      </c>
    </row>
    <row r="5351" spans="1:22" x14ac:dyDescent="0.3">
      <c r="A5351">
        <v>5350</v>
      </c>
      <c r="B5351" t="s">
        <v>8160</v>
      </c>
      <c r="C5351">
        <v>2012</v>
      </c>
      <c r="D5351">
        <v>40912</v>
      </c>
      <c r="E535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39.900000000000006</v>
      </c>
      <c r="T5351">
        <v>5</v>
      </c>
      <c r="U5351">
        <v>0</v>
      </c>
      <c r="V5351">
        <v>19.950000000000003</v>
      </c>
    </row>
    <row r="5352" spans="1:22" x14ac:dyDescent="0.3">
      <c r="A5352">
        <v>5351</v>
      </c>
      <c r="B5352" t="s">
        <v>8162</v>
      </c>
      <c r="C5352">
        <v>2014</v>
      </c>
      <c r="D5352">
        <v>41983</v>
      </c>
      <c r="E5352">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143.85600000000002</v>
      </c>
      <c r="T5352">
        <v>9</v>
      </c>
      <c r="U5352">
        <v>0.2</v>
      </c>
      <c r="V5352">
        <v>48.551399999999994</v>
      </c>
    </row>
    <row r="5353" spans="1:22" x14ac:dyDescent="0.3">
      <c r="A5353">
        <v>5352</v>
      </c>
      <c r="B5353" t="s">
        <v>8163</v>
      </c>
      <c r="C5353">
        <v>2013</v>
      </c>
      <c r="D5353">
        <v>41524</v>
      </c>
      <c r="E5353">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15.195999999999998</v>
      </c>
    </row>
    <row r="5354" spans="1:22" x14ac:dyDescent="0.3">
      <c r="A5354">
        <v>5353</v>
      </c>
      <c r="B5354" t="s">
        <v>8163</v>
      </c>
      <c r="C5354">
        <v>2013</v>
      </c>
      <c r="D5354">
        <v>41524</v>
      </c>
      <c r="E5354">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329.58400000000006</v>
      </c>
      <c r="T5354">
        <v>2</v>
      </c>
      <c r="U5354">
        <v>0.2</v>
      </c>
      <c r="V5354">
        <v>37.078199999999981</v>
      </c>
    </row>
    <row r="5355" spans="1:22" x14ac:dyDescent="0.3">
      <c r="A5355">
        <v>5354</v>
      </c>
      <c r="B5355" t="s">
        <v>8164</v>
      </c>
      <c r="C5355">
        <v>2013</v>
      </c>
      <c r="D5355">
        <v>41521</v>
      </c>
      <c r="E5355">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3">
      <c r="A5356">
        <v>5355</v>
      </c>
      <c r="B5356" t="s">
        <v>8165</v>
      </c>
      <c r="C5356">
        <v>2011</v>
      </c>
      <c r="D5356">
        <v>40676</v>
      </c>
      <c r="E5356">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20.959199999999996</v>
      </c>
    </row>
    <row r="5357" spans="1:22" x14ac:dyDescent="0.3">
      <c r="A5357">
        <v>5356</v>
      </c>
      <c r="B5357" t="s">
        <v>8165</v>
      </c>
      <c r="C5357">
        <v>2011</v>
      </c>
      <c r="D5357">
        <v>40676</v>
      </c>
      <c r="E5357">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3">
      <c r="A5358">
        <v>5357</v>
      </c>
      <c r="B5358" t="s">
        <v>8168</v>
      </c>
      <c r="C5358">
        <v>2013</v>
      </c>
      <c r="D5358">
        <v>41547</v>
      </c>
      <c r="E5358">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27.240000000000002</v>
      </c>
      <c r="T5358">
        <v>5</v>
      </c>
      <c r="U5358">
        <v>0.2</v>
      </c>
      <c r="V5358">
        <v>9.5339999999999971</v>
      </c>
    </row>
    <row r="5359" spans="1:22" x14ac:dyDescent="0.3">
      <c r="A5359">
        <v>5358</v>
      </c>
      <c r="B5359" t="s">
        <v>8169</v>
      </c>
      <c r="C5359">
        <v>2011</v>
      </c>
      <c r="D5359">
        <v>40760</v>
      </c>
      <c r="E5359">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1.6359999999999992</v>
      </c>
    </row>
    <row r="5360" spans="1:22" x14ac:dyDescent="0.3">
      <c r="A5360">
        <v>5359</v>
      </c>
      <c r="B5360" t="s">
        <v>8169</v>
      </c>
      <c r="C5360">
        <v>2011</v>
      </c>
      <c r="D5360">
        <v>40760</v>
      </c>
      <c r="E5360">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0.63119999999999798</v>
      </c>
    </row>
    <row r="5361" spans="1:22" x14ac:dyDescent="0.3">
      <c r="A5361">
        <v>5360</v>
      </c>
      <c r="B5361" t="s">
        <v>8169</v>
      </c>
      <c r="C5361">
        <v>2011</v>
      </c>
      <c r="D5361">
        <v>40760</v>
      </c>
      <c r="E536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12.874400000000001</v>
      </c>
    </row>
    <row r="5362" spans="1:22" x14ac:dyDescent="0.3">
      <c r="A5362">
        <v>5361</v>
      </c>
      <c r="B5362" t="s">
        <v>8170</v>
      </c>
      <c r="C5362">
        <v>2014</v>
      </c>
      <c r="D5362">
        <v>41744</v>
      </c>
      <c r="E5362">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198.27200000000002</v>
      </c>
      <c r="T5362">
        <v>8</v>
      </c>
      <c r="U5362">
        <v>0.2</v>
      </c>
      <c r="V5362">
        <v>-32.219200000000022</v>
      </c>
    </row>
    <row r="5363" spans="1:22" x14ac:dyDescent="0.3">
      <c r="A5363">
        <v>5362</v>
      </c>
      <c r="B5363" t="s">
        <v>8171</v>
      </c>
      <c r="C5363">
        <v>2014</v>
      </c>
      <c r="D5363">
        <v>41800</v>
      </c>
      <c r="E5363">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720.7600000000001</v>
      </c>
      <c r="T5363">
        <v>5</v>
      </c>
      <c r="U5363">
        <v>0.2</v>
      </c>
      <c r="V5363">
        <v>54.056999999999988</v>
      </c>
    </row>
    <row r="5364" spans="1:22" x14ac:dyDescent="0.3">
      <c r="A5364">
        <v>5363</v>
      </c>
      <c r="B5364" t="s">
        <v>8172</v>
      </c>
      <c r="C5364">
        <v>2013</v>
      </c>
      <c r="D5364">
        <v>41638</v>
      </c>
      <c r="E5364">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23.990399999999994</v>
      </c>
    </row>
    <row r="5365" spans="1:22" x14ac:dyDescent="0.3">
      <c r="A5365">
        <v>5364</v>
      </c>
      <c r="B5365" t="s">
        <v>8172</v>
      </c>
      <c r="C5365">
        <v>2013</v>
      </c>
      <c r="D5365">
        <v>41638</v>
      </c>
      <c r="E5365">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3">
      <c r="A5366">
        <v>5365</v>
      </c>
      <c r="B5366" t="s">
        <v>8173</v>
      </c>
      <c r="C5366">
        <v>2011</v>
      </c>
      <c r="D5366">
        <v>40562</v>
      </c>
      <c r="E5366">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6.4864000000000033</v>
      </c>
    </row>
    <row r="5367" spans="1:22" x14ac:dyDescent="0.3">
      <c r="A5367">
        <v>5366</v>
      </c>
      <c r="B5367" t="s">
        <v>8174</v>
      </c>
      <c r="C5367">
        <v>2013</v>
      </c>
      <c r="D5367">
        <v>41599</v>
      </c>
      <c r="E5367">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13.229299999999995</v>
      </c>
    </row>
    <row r="5368" spans="1:22" x14ac:dyDescent="0.3">
      <c r="A5368">
        <v>5367</v>
      </c>
      <c r="B5368" t="s">
        <v>8175</v>
      </c>
      <c r="C5368">
        <v>2014</v>
      </c>
      <c r="D5368">
        <v>41801</v>
      </c>
      <c r="E5368">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88.77600000000001</v>
      </c>
      <c r="T5368">
        <v>3</v>
      </c>
      <c r="U5368">
        <v>0.2</v>
      </c>
      <c r="V5368">
        <v>7.7679000000000009</v>
      </c>
    </row>
    <row r="5369" spans="1:22" x14ac:dyDescent="0.3">
      <c r="A5369">
        <v>5368</v>
      </c>
      <c r="B5369" t="s">
        <v>8175</v>
      </c>
      <c r="C5369">
        <v>2014</v>
      </c>
      <c r="D5369">
        <v>41801</v>
      </c>
      <c r="E5369">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3">
      <c r="A5370">
        <v>5369</v>
      </c>
      <c r="B5370" t="s">
        <v>8175</v>
      </c>
      <c r="C5370">
        <v>2014</v>
      </c>
      <c r="D5370">
        <v>41801</v>
      </c>
      <c r="E5370">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3.8949999999999996</v>
      </c>
    </row>
    <row r="5371" spans="1:22" x14ac:dyDescent="0.3">
      <c r="A5371">
        <v>5370</v>
      </c>
      <c r="B5371" t="s">
        <v>8176</v>
      </c>
      <c r="C5371">
        <v>2014</v>
      </c>
      <c r="D5371">
        <v>41893</v>
      </c>
      <c r="E537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28.706399999999991</v>
      </c>
    </row>
    <row r="5372" spans="1:22" x14ac:dyDescent="0.3">
      <c r="A5372">
        <v>5371</v>
      </c>
      <c r="B5372" t="s">
        <v>8179</v>
      </c>
      <c r="C5372">
        <v>2014</v>
      </c>
      <c r="D5372">
        <v>41738</v>
      </c>
      <c r="E5372">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3">
      <c r="A5373">
        <v>5372</v>
      </c>
      <c r="B5373" t="s">
        <v>8179</v>
      </c>
      <c r="C5373">
        <v>2014</v>
      </c>
      <c r="D5373">
        <v>41738</v>
      </c>
      <c r="E5373">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3">
      <c r="A5374">
        <v>5373</v>
      </c>
      <c r="B5374" t="s">
        <v>8180</v>
      </c>
      <c r="C5374">
        <v>2012</v>
      </c>
      <c r="D5374">
        <v>41206</v>
      </c>
      <c r="E5374">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15.552000000000003</v>
      </c>
      <c r="T5374">
        <v>3</v>
      </c>
      <c r="U5374">
        <v>0.2</v>
      </c>
      <c r="V5374">
        <v>5.4432</v>
      </c>
    </row>
    <row r="5375" spans="1:22" x14ac:dyDescent="0.3">
      <c r="A5375">
        <v>5374</v>
      </c>
      <c r="B5375" t="s">
        <v>8180</v>
      </c>
      <c r="C5375">
        <v>2012</v>
      </c>
      <c r="D5375">
        <v>41206</v>
      </c>
      <c r="E5375">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-69.472199999999958</v>
      </c>
    </row>
    <row r="5376" spans="1:22" x14ac:dyDescent="0.3">
      <c r="A5376">
        <v>5375</v>
      </c>
      <c r="B5376" t="s">
        <v>8180</v>
      </c>
      <c r="C5376">
        <v>2012</v>
      </c>
      <c r="D5376">
        <v>41206</v>
      </c>
      <c r="E5376">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10.368000000000002</v>
      </c>
      <c r="T5376">
        <v>2</v>
      </c>
      <c r="U5376">
        <v>0.2</v>
      </c>
      <c r="V5376">
        <v>3.6288</v>
      </c>
    </row>
    <row r="5377" spans="1:22" x14ac:dyDescent="0.3">
      <c r="A5377">
        <v>5376</v>
      </c>
      <c r="B5377" t="s">
        <v>8181</v>
      </c>
      <c r="C5377">
        <v>2014</v>
      </c>
      <c r="D5377">
        <v>41787</v>
      </c>
      <c r="E5377">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9.8159999999999954</v>
      </c>
    </row>
    <row r="5378" spans="1:22" x14ac:dyDescent="0.3">
      <c r="A5378">
        <v>5377</v>
      </c>
      <c r="B5378" t="s">
        <v>8181</v>
      </c>
      <c r="C5378">
        <v>2014</v>
      </c>
      <c r="D5378">
        <v>41787</v>
      </c>
      <c r="E5378">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3">
      <c r="A5379">
        <v>5378</v>
      </c>
      <c r="B5379" t="s">
        <v>8182</v>
      </c>
      <c r="C5379">
        <v>2011</v>
      </c>
      <c r="D5379">
        <v>40882</v>
      </c>
      <c r="E5379">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117.61469999999996</v>
      </c>
    </row>
    <row r="5380" spans="1:22" x14ac:dyDescent="0.3">
      <c r="A5380">
        <v>5379</v>
      </c>
      <c r="B5380" t="s">
        <v>8182</v>
      </c>
      <c r="C5380">
        <v>2011</v>
      </c>
      <c r="D5380">
        <v>40882</v>
      </c>
      <c r="E5380">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-30.228800000000007</v>
      </c>
    </row>
    <row r="5381" spans="1:22" x14ac:dyDescent="0.3">
      <c r="A5381">
        <v>5380</v>
      </c>
      <c r="B5381" t="s">
        <v>8183</v>
      </c>
      <c r="C5381">
        <v>2013</v>
      </c>
      <c r="D5381">
        <v>41501</v>
      </c>
      <c r="E538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7.6145999999999994</v>
      </c>
    </row>
    <row r="5382" spans="1:22" x14ac:dyDescent="0.3">
      <c r="A5382">
        <v>5381</v>
      </c>
      <c r="B5382" t="s">
        <v>8183</v>
      </c>
      <c r="C5382">
        <v>2013</v>
      </c>
      <c r="D5382">
        <v>41501</v>
      </c>
      <c r="E5382">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105.55199999999999</v>
      </c>
      <c r="T5382">
        <v>6</v>
      </c>
      <c r="U5382">
        <v>0.2</v>
      </c>
      <c r="V5382">
        <v>35.623799999999996</v>
      </c>
    </row>
    <row r="5383" spans="1:22" x14ac:dyDescent="0.3">
      <c r="A5383">
        <v>5382</v>
      </c>
      <c r="B5383" t="s">
        <v>8186</v>
      </c>
      <c r="C5383">
        <v>2013</v>
      </c>
      <c r="D5383">
        <v>41523</v>
      </c>
      <c r="E5383">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25.920000000000005</v>
      </c>
      <c r="T5383">
        <v>5</v>
      </c>
      <c r="U5383">
        <v>0.2</v>
      </c>
      <c r="V5383">
        <v>9.0719999999999992</v>
      </c>
    </row>
    <row r="5384" spans="1:22" x14ac:dyDescent="0.3">
      <c r="A5384">
        <v>5383</v>
      </c>
      <c r="B5384" t="s">
        <v>8186</v>
      </c>
      <c r="C5384">
        <v>2013</v>
      </c>
      <c r="D5384">
        <v>41523</v>
      </c>
      <c r="E5384">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15.808000000000002</v>
      </c>
      <c r="T5384">
        <v>8</v>
      </c>
      <c r="U5384">
        <v>0.2</v>
      </c>
      <c r="V5384">
        <v>5.3352000000000004</v>
      </c>
    </row>
    <row r="5385" spans="1:22" x14ac:dyDescent="0.3">
      <c r="A5385">
        <v>5384</v>
      </c>
      <c r="B5385" t="s">
        <v>8186</v>
      </c>
      <c r="C5385">
        <v>2013</v>
      </c>
      <c r="D5385">
        <v>41523</v>
      </c>
      <c r="E5385">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10.368000000000002</v>
      </c>
      <c r="T5385">
        <v>2</v>
      </c>
      <c r="U5385">
        <v>0.2</v>
      </c>
      <c r="V5385">
        <v>3.7584</v>
      </c>
    </row>
    <row r="5386" spans="1:22" x14ac:dyDescent="0.3">
      <c r="A5386">
        <v>5385</v>
      </c>
      <c r="B5386" t="s">
        <v>8189</v>
      </c>
      <c r="C5386">
        <v>2014</v>
      </c>
      <c r="D5386">
        <v>41817</v>
      </c>
      <c r="E5386">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41.79000000000002</v>
      </c>
    </row>
    <row r="5387" spans="1:22" x14ac:dyDescent="0.3">
      <c r="A5387">
        <v>5386</v>
      </c>
      <c r="B5387" t="s">
        <v>8189</v>
      </c>
      <c r="C5387">
        <v>2014</v>
      </c>
      <c r="D5387">
        <v>41817</v>
      </c>
      <c r="E5387">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545.91599999999994</v>
      </c>
      <c r="T5387">
        <v>14</v>
      </c>
      <c r="U5387">
        <v>0.4</v>
      </c>
      <c r="V5387">
        <v>72.788800000000037</v>
      </c>
    </row>
    <row r="5388" spans="1:22" x14ac:dyDescent="0.3">
      <c r="A5388">
        <v>5387</v>
      </c>
      <c r="B5388" t="s">
        <v>8190</v>
      </c>
      <c r="C5388">
        <v>2014</v>
      </c>
      <c r="D5388">
        <v>41711</v>
      </c>
      <c r="E5388">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40.410000000000004</v>
      </c>
      <c r="T5388">
        <v>9</v>
      </c>
      <c r="U5388">
        <v>0</v>
      </c>
      <c r="V5388">
        <v>18.5886</v>
      </c>
    </row>
    <row r="5389" spans="1:22" x14ac:dyDescent="0.3">
      <c r="A5389">
        <v>5388</v>
      </c>
      <c r="B5389" t="s">
        <v>8192</v>
      </c>
      <c r="C5389">
        <v>2014</v>
      </c>
      <c r="D5389">
        <v>41689</v>
      </c>
      <c r="E5389">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10.498500000000007</v>
      </c>
    </row>
    <row r="5390" spans="1:22" x14ac:dyDescent="0.3">
      <c r="A5390">
        <v>5389</v>
      </c>
      <c r="B5390" t="s">
        <v>8192</v>
      </c>
      <c r="C5390">
        <v>2014</v>
      </c>
      <c r="D5390">
        <v>41689</v>
      </c>
      <c r="E5390">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3">
      <c r="A5391">
        <v>5390</v>
      </c>
      <c r="B5391" t="s">
        <v>8192</v>
      </c>
      <c r="C5391">
        <v>2014</v>
      </c>
      <c r="D5391">
        <v>41689</v>
      </c>
      <c r="E539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3">
      <c r="A5392">
        <v>5391</v>
      </c>
      <c r="B5392" t="s">
        <v>8193</v>
      </c>
      <c r="C5392">
        <v>2014</v>
      </c>
      <c r="D5392">
        <v>41954</v>
      </c>
      <c r="E5392">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26.352000000000004</v>
      </c>
      <c r="T5392">
        <v>3</v>
      </c>
      <c r="U5392">
        <v>0.2</v>
      </c>
      <c r="V5392">
        <v>9.5525999999999982</v>
      </c>
    </row>
    <row r="5393" spans="1:22" x14ac:dyDescent="0.3">
      <c r="A5393">
        <v>5392</v>
      </c>
      <c r="B5393" t="s">
        <v>8194</v>
      </c>
      <c r="C5393">
        <v>2011</v>
      </c>
      <c r="D5393">
        <v>40866</v>
      </c>
      <c r="E5393">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10.799999999999999</v>
      </c>
    </row>
    <row r="5394" spans="1:22" x14ac:dyDescent="0.3">
      <c r="A5394">
        <v>5393</v>
      </c>
      <c r="B5394" t="s">
        <v>8194</v>
      </c>
      <c r="C5394">
        <v>2011</v>
      </c>
      <c r="D5394">
        <v>40866</v>
      </c>
      <c r="E5394">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3">
      <c r="A5395">
        <v>5394</v>
      </c>
      <c r="B5395" t="s">
        <v>8194</v>
      </c>
      <c r="C5395">
        <v>2011</v>
      </c>
      <c r="D5395">
        <v>40866</v>
      </c>
      <c r="E5395">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3">
      <c r="A5396">
        <v>5395</v>
      </c>
      <c r="B5396" t="s">
        <v>8194</v>
      </c>
      <c r="C5396">
        <v>2011</v>
      </c>
      <c r="D5396">
        <v>40866</v>
      </c>
      <c r="E5396">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1025.8799999999999</v>
      </c>
      <c r="T5396">
        <v>6</v>
      </c>
      <c r="U5396">
        <v>0</v>
      </c>
      <c r="V5396">
        <v>235.95240000000001</v>
      </c>
    </row>
    <row r="5397" spans="1:22" x14ac:dyDescent="0.3">
      <c r="A5397">
        <v>5396</v>
      </c>
      <c r="B5397" t="s">
        <v>8195</v>
      </c>
      <c r="C5397">
        <v>2011</v>
      </c>
      <c r="D5397">
        <v>40865</v>
      </c>
      <c r="E5397">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9.8909999999999982</v>
      </c>
    </row>
    <row r="5398" spans="1:22" x14ac:dyDescent="0.3">
      <c r="A5398">
        <v>5397</v>
      </c>
      <c r="B5398" t="s">
        <v>8196</v>
      </c>
      <c r="C5398">
        <v>2013</v>
      </c>
      <c r="D5398">
        <v>41542</v>
      </c>
      <c r="E5398">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3">
      <c r="A5399">
        <v>5398</v>
      </c>
      <c r="B5399" t="s">
        <v>8197</v>
      </c>
      <c r="C5399">
        <v>2013</v>
      </c>
      <c r="D5399">
        <v>41599</v>
      </c>
      <c r="E5399">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11.309999999999999</v>
      </c>
    </row>
    <row r="5400" spans="1:22" x14ac:dyDescent="0.3">
      <c r="A5400">
        <v>5399</v>
      </c>
      <c r="B5400" t="s">
        <v>8198</v>
      </c>
      <c r="C5400">
        <v>2013</v>
      </c>
      <c r="D5400">
        <v>41545</v>
      </c>
      <c r="E5400">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-2.0348999999999995</v>
      </c>
    </row>
    <row r="5401" spans="1:22" x14ac:dyDescent="0.3">
      <c r="A5401">
        <v>5400</v>
      </c>
      <c r="B5401" t="s">
        <v>8199</v>
      </c>
      <c r="C5401">
        <v>2013</v>
      </c>
      <c r="D5401">
        <v>41374</v>
      </c>
      <c r="E540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6.5490000000000208</v>
      </c>
    </row>
    <row r="5402" spans="1:22" x14ac:dyDescent="0.3">
      <c r="A5402">
        <v>5401</v>
      </c>
      <c r="B5402" t="s">
        <v>8200</v>
      </c>
      <c r="C5402">
        <v>2014</v>
      </c>
      <c r="D5402">
        <v>41904</v>
      </c>
      <c r="E5402">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3">
      <c r="A5403">
        <v>5402</v>
      </c>
      <c r="B5403" t="s">
        <v>8200</v>
      </c>
      <c r="C5403">
        <v>2014</v>
      </c>
      <c r="D5403">
        <v>41904</v>
      </c>
      <c r="E5403">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3">
      <c r="A5404">
        <v>5403</v>
      </c>
      <c r="B5404" t="s">
        <v>8203</v>
      </c>
      <c r="C5404">
        <v>2014</v>
      </c>
      <c r="D5404">
        <v>41876</v>
      </c>
      <c r="E5404">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3">
      <c r="A5405">
        <v>5404</v>
      </c>
      <c r="B5405" t="s">
        <v>8203</v>
      </c>
      <c r="C5405">
        <v>2014</v>
      </c>
      <c r="D5405">
        <v>41876</v>
      </c>
      <c r="E5405">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3.7439999999999998</v>
      </c>
      <c r="T5405">
        <v>1</v>
      </c>
      <c r="U5405">
        <v>0.2</v>
      </c>
      <c r="V5405">
        <v>1.3104</v>
      </c>
    </row>
    <row r="5406" spans="1:22" x14ac:dyDescent="0.3">
      <c r="A5406">
        <v>5405</v>
      </c>
      <c r="B5406" t="s">
        <v>8204</v>
      </c>
      <c r="C5406">
        <v>2013</v>
      </c>
      <c r="D5406">
        <v>41327</v>
      </c>
      <c r="E5406">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445.96000000000004</v>
      </c>
      <c r="T5406">
        <v>5</v>
      </c>
      <c r="U5406">
        <v>0.2</v>
      </c>
      <c r="V5406">
        <v>55.744999999999948</v>
      </c>
    </row>
    <row r="5407" spans="1:22" x14ac:dyDescent="0.3">
      <c r="A5407">
        <v>5406</v>
      </c>
      <c r="B5407" t="s">
        <v>8204</v>
      </c>
      <c r="C5407">
        <v>2013</v>
      </c>
      <c r="D5407">
        <v>41327</v>
      </c>
      <c r="E5407">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3">
      <c r="A5408">
        <v>5407</v>
      </c>
      <c r="B5408" t="s">
        <v>8204</v>
      </c>
      <c r="C5408">
        <v>2013</v>
      </c>
      <c r="D5408">
        <v>41327</v>
      </c>
      <c r="E5408">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10.649999999999999</v>
      </c>
      <c r="T5408">
        <v>3</v>
      </c>
      <c r="U5408">
        <v>0</v>
      </c>
      <c r="V5408">
        <v>5.0054999999999996</v>
      </c>
    </row>
    <row r="5409" spans="1:22" x14ac:dyDescent="0.3">
      <c r="A5409">
        <v>5408</v>
      </c>
      <c r="B5409" t="s">
        <v>8205</v>
      </c>
      <c r="C5409">
        <v>2014</v>
      </c>
      <c r="D5409">
        <v>41982</v>
      </c>
      <c r="E5409">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3">
      <c r="A5410">
        <v>5409</v>
      </c>
      <c r="B5410" t="s">
        <v>8205</v>
      </c>
      <c r="C5410">
        <v>2014</v>
      </c>
      <c r="D5410">
        <v>41982</v>
      </c>
      <c r="E5410">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22.424000000000003</v>
      </c>
      <c r="T5410">
        <v>1</v>
      </c>
      <c r="U5410">
        <v>0.2</v>
      </c>
      <c r="V5410">
        <v>8.4089999999999989</v>
      </c>
    </row>
    <row r="5411" spans="1:22" x14ac:dyDescent="0.3">
      <c r="A5411">
        <v>5410</v>
      </c>
      <c r="B5411" t="s">
        <v>8205</v>
      </c>
      <c r="C5411">
        <v>2014</v>
      </c>
      <c r="D5411">
        <v>41982</v>
      </c>
      <c r="E541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90.480000000000018</v>
      </c>
      <c r="T5411">
        <v>3</v>
      </c>
      <c r="U5411">
        <v>0.2</v>
      </c>
      <c r="V5411">
        <v>33.93</v>
      </c>
    </row>
    <row r="5412" spans="1:22" x14ac:dyDescent="0.3">
      <c r="A5412">
        <v>5411</v>
      </c>
      <c r="B5412" t="s">
        <v>8205</v>
      </c>
      <c r="C5412">
        <v>2014</v>
      </c>
      <c r="D5412">
        <v>41982</v>
      </c>
      <c r="E5412">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3">
      <c r="A5413">
        <v>5412</v>
      </c>
      <c r="B5413" t="s">
        <v>8207</v>
      </c>
      <c r="C5413">
        <v>2014</v>
      </c>
      <c r="D5413">
        <v>41901</v>
      </c>
      <c r="E5413">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10.080000000000002</v>
      </c>
      <c r="T5413">
        <v>7</v>
      </c>
      <c r="U5413">
        <v>0.2</v>
      </c>
      <c r="V5413">
        <v>3.5279999999999996</v>
      </c>
    </row>
    <row r="5414" spans="1:22" x14ac:dyDescent="0.3">
      <c r="A5414">
        <v>5413</v>
      </c>
      <c r="B5414" t="s">
        <v>8207</v>
      </c>
      <c r="C5414">
        <v>2014</v>
      </c>
      <c r="D5414">
        <v>41901</v>
      </c>
      <c r="E5414">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8.1071999999999917</v>
      </c>
    </row>
    <row r="5415" spans="1:22" x14ac:dyDescent="0.3">
      <c r="A5415">
        <v>5414</v>
      </c>
      <c r="B5415" t="s">
        <v>8211</v>
      </c>
      <c r="C5415">
        <v>2013</v>
      </c>
      <c r="D5415">
        <v>41529</v>
      </c>
      <c r="E5415">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62.929999999999993</v>
      </c>
    </row>
    <row r="5416" spans="1:22" x14ac:dyDescent="0.3">
      <c r="A5416">
        <v>5415</v>
      </c>
      <c r="B5416" t="s">
        <v>8212</v>
      </c>
      <c r="C5416">
        <v>2014</v>
      </c>
      <c r="D5416">
        <v>41906</v>
      </c>
      <c r="E5416">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73.175999999999974</v>
      </c>
      <c r="T5416">
        <v>6</v>
      </c>
      <c r="U5416">
        <v>0.8</v>
      </c>
      <c r="V5416">
        <v>-197.57520000000002</v>
      </c>
    </row>
    <row r="5417" spans="1:22" x14ac:dyDescent="0.3">
      <c r="A5417">
        <v>5416</v>
      </c>
      <c r="B5417" t="s">
        <v>8212</v>
      </c>
      <c r="C5417">
        <v>2014</v>
      </c>
      <c r="D5417">
        <v>41906</v>
      </c>
      <c r="E5417">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20.736000000000004</v>
      </c>
      <c r="T5417">
        <v>4</v>
      </c>
      <c r="U5417">
        <v>0.2</v>
      </c>
      <c r="V5417">
        <v>7.2576000000000001</v>
      </c>
    </row>
    <row r="5418" spans="1:22" x14ac:dyDescent="0.3">
      <c r="A5418">
        <v>5417</v>
      </c>
      <c r="B5418" t="s">
        <v>8212</v>
      </c>
      <c r="C5418">
        <v>2014</v>
      </c>
      <c r="D5418">
        <v>41906</v>
      </c>
      <c r="E5418">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3">
      <c r="A5419">
        <v>5418</v>
      </c>
      <c r="B5419" t="s">
        <v>8213</v>
      </c>
      <c r="C5419">
        <v>2011</v>
      </c>
      <c r="D5419">
        <v>40822</v>
      </c>
      <c r="E5419">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3">
      <c r="A5420">
        <v>5419</v>
      </c>
      <c r="B5420" t="s">
        <v>8216</v>
      </c>
      <c r="C5420">
        <v>2012</v>
      </c>
      <c r="D5420">
        <v>41205</v>
      </c>
      <c r="E5420">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36.288000000000011</v>
      </c>
      <c r="T5420">
        <v>7</v>
      </c>
      <c r="U5420">
        <v>0.2</v>
      </c>
      <c r="V5420">
        <v>12.700800000000001</v>
      </c>
    </row>
    <row r="5421" spans="1:22" x14ac:dyDescent="0.3">
      <c r="A5421">
        <v>5420</v>
      </c>
      <c r="B5421" t="s">
        <v>8216</v>
      </c>
      <c r="C5421">
        <v>2012</v>
      </c>
      <c r="D5421">
        <v>41205</v>
      </c>
      <c r="E542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15.038400000000003</v>
      </c>
    </row>
    <row r="5422" spans="1:22" x14ac:dyDescent="0.3">
      <c r="A5422">
        <v>5421</v>
      </c>
      <c r="B5422" t="s">
        <v>8217</v>
      </c>
      <c r="C5422">
        <v>2013</v>
      </c>
      <c r="D5422">
        <v>41365</v>
      </c>
      <c r="E5422">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280.78200000000004</v>
      </c>
      <c r="T5422">
        <v>3</v>
      </c>
      <c r="U5422">
        <v>0.4</v>
      </c>
      <c r="V5422">
        <v>-60.836100000000016</v>
      </c>
    </row>
    <row r="5423" spans="1:22" x14ac:dyDescent="0.3">
      <c r="A5423">
        <v>5422</v>
      </c>
      <c r="B5423" t="s">
        <v>8217</v>
      </c>
      <c r="C5423">
        <v>2013</v>
      </c>
      <c r="D5423">
        <v>41365</v>
      </c>
      <c r="E5423">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31.983999999999998</v>
      </c>
      <c r="T5423">
        <v>2</v>
      </c>
      <c r="U5423">
        <v>0.2</v>
      </c>
      <c r="V5423">
        <v>1.1993999999999998</v>
      </c>
    </row>
    <row r="5424" spans="1:22" x14ac:dyDescent="0.3">
      <c r="A5424">
        <v>5423</v>
      </c>
      <c r="B5424" t="s">
        <v>8218</v>
      </c>
      <c r="C5424">
        <v>2013</v>
      </c>
      <c r="D5424">
        <v>41638</v>
      </c>
      <c r="E5424">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3.9312000000000005</v>
      </c>
    </row>
    <row r="5425" spans="1:22" x14ac:dyDescent="0.3">
      <c r="A5425">
        <v>5424</v>
      </c>
      <c r="B5425" t="s">
        <v>8219</v>
      </c>
      <c r="C5425">
        <v>2014</v>
      </c>
      <c r="D5425">
        <v>41947</v>
      </c>
      <c r="E5425">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26.400000000000002</v>
      </c>
      <c r="T5425">
        <v>5</v>
      </c>
      <c r="U5425">
        <v>0</v>
      </c>
      <c r="V5425">
        <v>11.879999999999999</v>
      </c>
    </row>
    <row r="5426" spans="1:22" x14ac:dyDescent="0.3">
      <c r="A5426">
        <v>5425</v>
      </c>
      <c r="B5426" t="s">
        <v>8222</v>
      </c>
      <c r="C5426">
        <v>2014</v>
      </c>
      <c r="D5426">
        <v>41660</v>
      </c>
      <c r="E5426">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3">
      <c r="A5427">
        <v>5426</v>
      </c>
      <c r="B5427" t="s">
        <v>8223</v>
      </c>
      <c r="C5427">
        <v>2013</v>
      </c>
      <c r="D5427">
        <v>41612</v>
      </c>
      <c r="E5427">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3">
      <c r="A5428">
        <v>5427</v>
      </c>
      <c r="B5428" t="s">
        <v>8223</v>
      </c>
      <c r="C5428">
        <v>2013</v>
      </c>
      <c r="D5428">
        <v>41612</v>
      </c>
      <c r="E5428">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111.89999999999999</v>
      </c>
      <c r="T5428">
        <v>6</v>
      </c>
      <c r="U5428">
        <v>0</v>
      </c>
      <c r="V5428">
        <v>51.47399999999999</v>
      </c>
    </row>
    <row r="5429" spans="1:22" x14ac:dyDescent="0.3">
      <c r="A5429">
        <v>5428</v>
      </c>
      <c r="B5429" t="s">
        <v>8226</v>
      </c>
      <c r="C5429">
        <v>2013</v>
      </c>
      <c r="D5429">
        <v>41440</v>
      </c>
      <c r="E5429">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35.245000000000005</v>
      </c>
    </row>
    <row r="5430" spans="1:22" x14ac:dyDescent="0.3">
      <c r="A5430">
        <v>5429</v>
      </c>
      <c r="B5430" t="s">
        <v>8229</v>
      </c>
      <c r="C5430">
        <v>2013</v>
      </c>
      <c r="D5430">
        <v>41520</v>
      </c>
      <c r="E5430">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12.097800000000001</v>
      </c>
    </row>
    <row r="5431" spans="1:22" x14ac:dyDescent="0.3">
      <c r="A5431">
        <v>5430</v>
      </c>
      <c r="B5431" t="s">
        <v>8230</v>
      </c>
      <c r="C5431">
        <v>2011</v>
      </c>
      <c r="D5431">
        <v>40791</v>
      </c>
      <c r="E543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31.983999999999998</v>
      </c>
      <c r="T5431">
        <v>2</v>
      </c>
      <c r="U5431">
        <v>0.2</v>
      </c>
      <c r="V5431">
        <v>1.9989999999999979</v>
      </c>
    </row>
    <row r="5432" spans="1:22" x14ac:dyDescent="0.3">
      <c r="A5432">
        <v>5431</v>
      </c>
      <c r="B5432" t="s">
        <v>8231</v>
      </c>
      <c r="C5432">
        <v>2014</v>
      </c>
      <c r="D5432">
        <v>41934</v>
      </c>
      <c r="E5432">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16.156799999999997</v>
      </c>
    </row>
    <row r="5433" spans="1:22" x14ac:dyDescent="0.3">
      <c r="A5433">
        <v>5432</v>
      </c>
      <c r="B5433" t="s">
        <v>8231</v>
      </c>
      <c r="C5433">
        <v>2014</v>
      </c>
      <c r="D5433">
        <v>41934</v>
      </c>
      <c r="E5433">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3">
      <c r="A5434">
        <v>5433</v>
      </c>
      <c r="B5434" t="s">
        <v>8231</v>
      </c>
      <c r="C5434">
        <v>2014</v>
      </c>
      <c r="D5434">
        <v>41934</v>
      </c>
      <c r="E5434">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-4.9727999999999994</v>
      </c>
    </row>
    <row r="5435" spans="1:22" x14ac:dyDescent="0.3">
      <c r="A5435">
        <v>5434</v>
      </c>
      <c r="B5435" t="s">
        <v>8234</v>
      </c>
      <c r="C5435">
        <v>2014</v>
      </c>
      <c r="D5435">
        <v>41755</v>
      </c>
      <c r="E5435">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8.895999999999999</v>
      </c>
      <c r="T5435">
        <v>4</v>
      </c>
      <c r="U5435">
        <v>0.2</v>
      </c>
      <c r="V5435">
        <v>0.66719999999999979</v>
      </c>
    </row>
    <row r="5436" spans="1:22" x14ac:dyDescent="0.3">
      <c r="A5436">
        <v>5435</v>
      </c>
      <c r="B5436" t="s">
        <v>8235</v>
      </c>
      <c r="C5436">
        <v>2012</v>
      </c>
      <c r="D5436">
        <v>41201</v>
      </c>
      <c r="E5436">
        <v>41206</v>
      </c>
      <c r="F5436" t="s">
        <v>50</v>
      </c>
      <c r="G5436" t="s">
        <v>733</v>
      </c>
      <c r="H5436" t="s">
        <v>734</v>
      </c>
      <c r="I5436" t="s">
        <v>102</v>
      </c>
      <c r="J5436" t="s">
        <v>27</v>
      </c>
      <c r="K5436" t="s">
        <v>42</v>
      </c>
      <c r="L5436" t="s">
        <v>43</v>
      </c>
      <c r="M5436">
        <v>90008</v>
      </c>
      <c r="N5436" t="s">
        <v>44</v>
      </c>
      <c r="O5436" t="s">
        <v>8236</v>
      </c>
      <c r="P5436" t="s">
        <v>46</v>
      </c>
      <c r="Q5436" t="s">
        <v>78</v>
      </c>
      <c r="R5436" t="s">
        <v>8237</v>
      </c>
      <c r="S5436">
        <v>1640.6999999999998</v>
      </c>
      <c r="T5436">
        <v>5</v>
      </c>
      <c r="U5436">
        <v>0</v>
      </c>
      <c r="V5436">
        <v>459.39599999999996</v>
      </c>
    </row>
    <row r="5437" spans="1:22" x14ac:dyDescent="0.3">
      <c r="A5437">
        <v>5436</v>
      </c>
      <c r="B5437" t="s">
        <v>8235</v>
      </c>
      <c r="C5437">
        <v>2012</v>
      </c>
      <c r="D5437">
        <v>41201</v>
      </c>
      <c r="E5437">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97.199999999999989</v>
      </c>
    </row>
    <row r="5438" spans="1:22" x14ac:dyDescent="0.3">
      <c r="A5438">
        <v>5437</v>
      </c>
      <c r="B5438" t="s">
        <v>8238</v>
      </c>
      <c r="C5438">
        <v>2011</v>
      </c>
      <c r="D5438">
        <v>40729</v>
      </c>
      <c r="E5438">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5.3680000000000012</v>
      </c>
    </row>
    <row r="5439" spans="1:22" x14ac:dyDescent="0.3">
      <c r="A5439">
        <v>5438</v>
      </c>
      <c r="B5439" t="s">
        <v>8238</v>
      </c>
      <c r="C5439">
        <v>2011</v>
      </c>
      <c r="D5439">
        <v>40729</v>
      </c>
      <c r="E5439">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9.8100000000000023</v>
      </c>
      <c r="T5439">
        <v>5</v>
      </c>
      <c r="U5439">
        <v>0.7</v>
      </c>
      <c r="V5439">
        <v>-6.8669999999999973</v>
      </c>
    </row>
    <row r="5440" spans="1:22" x14ac:dyDescent="0.3">
      <c r="A5440">
        <v>5439</v>
      </c>
      <c r="B5440" t="s">
        <v>8238</v>
      </c>
      <c r="C5440">
        <v>2011</v>
      </c>
      <c r="D5440">
        <v>40729</v>
      </c>
      <c r="E5440">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15.991199999999992</v>
      </c>
    </row>
    <row r="5441" spans="1:22" x14ac:dyDescent="0.3">
      <c r="A5441">
        <v>5440</v>
      </c>
      <c r="B5441" t="s">
        <v>8241</v>
      </c>
      <c r="C5441">
        <v>2013</v>
      </c>
      <c r="D5441">
        <v>41369</v>
      </c>
      <c r="E544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183.99499999999998</v>
      </c>
    </row>
    <row r="5442" spans="1:22" x14ac:dyDescent="0.3">
      <c r="A5442">
        <v>5441</v>
      </c>
      <c r="B5442" t="s">
        <v>8242</v>
      </c>
      <c r="C5442">
        <v>2014</v>
      </c>
      <c r="D5442">
        <v>41957</v>
      </c>
      <c r="E5442">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0.15480000000000005</v>
      </c>
    </row>
    <row r="5443" spans="1:22" x14ac:dyDescent="0.3">
      <c r="A5443">
        <v>5442</v>
      </c>
      <c r="B5443" t="s">
        <v>8244</v>
      </c>
      <c r="C5443">
        <v>2014</v>
      </c>
      <c r="D5443">
        <v>41892</v>
      </c>
      <c r="E5443">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3">
      <c r="A5444">
        <v>5443</v>
      </c>
      <c r="B5444" t="s">
        <v>8247</v>
      </c>
      <c r="C5444">
        <v>2012</v>
      </c>
      <c r="D5444">
        <v>41016</v>
      </c>
      <c r="E5444">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3">
      <c r="A5445">
        <v>5444</v>
      </c>
      <c r="B5445" t="s">
        <v>8247</v>
      </c>
      <c r="C5445">
        <v>2012</v>
      </c>
      <c r="D5445">
        <v>41016</v>
      </c>
      <c r="E5445">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62.296000000000006</v>
      </c>
      <c r="T5445">
        <v>13</v>
      </c>
      <c r="U5445">
        <v>0.2</v>
      </c>
      <c r="V5445">
        <v>21.024899999999999</v>
      </c>
    </row>
    <row r="5446" spans="1:22" x14ac:dyDescent="0.3">
      <c r="A5446">
        <v>5445</v>
      </c>
      <c r="B5446" t="s">
        <v>8247</v>
      </c>
      <c r="C5446">
        <v>2012</v>
      </c>
      <c r="D5446">
        <v>41016</v>
      </c>
      <c r="E5446">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10.709999999999999</v>
      </c>
      <c r="T5446">
        <v>3</v>
      </c>
      <c r="U5446">
        <v>0</v>
      </c>
      <c r="V5446">
        <v>2.7845999999999997</v>
      </c>
    </row>
    <row r="5447" spans="1:22" x14ac:dyDescent="0.3">
      <c r="A5447">
        <v>5446</v>
      </c>
      <c r="B5447" t="s">
        <v>8250</v>
      </c>
      <c r="C5447">
        <v>2013</v>
      </c>
      <c r="D5447">
        <v>41481</v>
      </c>
      <c r="E5447">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20.936000000000003</v>
      </c>
      <c r="T5447">
        <v>1</v>
      </c>
      <c r="U5447">
        <v>0.2</v>
      </c>
      <c r="V5447">
        <v>7.0659000000000001</v>
      </c>
    </row>
    <row r="5448" spans="1:22" x14ac:dyDescent="0.3">
      <c r="A5448">
        <v>5447</v>
      </c>
      <c r="B5448" t="s">
        <v>8251</v>
      </c>
      <c r="C5448">
        <v>2013</v>
      </c>
      <c r="D5448">
        <v>41513</v>
      </c>
      <c r="E5448">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3">
      <c r="A5449">
        <v>5448</v>
      </c>
      <c r="B5449" t="s">
        <v>8251</v>
      </c>
      <c r="C5449">
        <v>2013</v>
      </c>
      <c r="D5449">
        <v>41513</v>
      </c>
      <c r="E5449">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249.95000000000002</v>
      </c>
      <c r="T5449">
        <v>5</v>
      </c>
      <c r="U5449">
        <v>0</v>
      </c>
      <c r="V5449">
        <v>87.482499999999987</v>
      </c>
    </row>
    <row r="5450" spans="1:22" x14ac:dyDescent="0.3">
      <c r="A5450">
        <v>5449</v>
      </c>
      <c r="B5450" t="s">
        <v>8252</v>
      </c>
      <c r="C5450">
        <v>2011</v>
      </c>
      <c r="D5450">
        <v>40798</v>
      </c>
      <c r="E5450">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7.158600000000007</v>
      </c>
    </row>
    <row r="5451" spans="1:22" x14ac:dyDescent="0.3">
      <c r="A5451">
        <v>5450</v>
      </c>
      <c r="B5451" t="s">
        <v>8252</v>
      </c>
      <c r="C5451">
        <v>2011</v>
      </c>
      <c r="D5451">
        <v>40798</v>
      </c>
      <c r="E545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57.400000000000006</v>
      </c>
      <c r="T5451">
        <v>5</v>
      </c>
      <c r="U5451">
        <v>0</v>
      </c>
      <c r="V5451">
        <v>10.905999999999993</v>
      </c>
    </row>
    <row r="5452" spans="1:22" x14ac:dyDescent="0.3">
      <c r="A5452">
        <v>5451</v>
      </c>
      <c r="B5452" t="s">
        <v>8252</v>
      </c>
      <c r="C5452">
        <v>2011</v>
      </c>
      <c r="D5452">
        <v>40798</v>
      </c>
      <c r="E5452">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149.38199999999998</v>
      </c>
    </row>
    <row r="5453" spans="1:22" x14ac:dyDescent="0.3">
      <c r="A5453">
        <v>5452</v>
      </c>
      <c r="B5453" t="s">
        <v>8252</v>
      </c>
      <c r="C5453">
        <v>2011</v>
      </c>
      <c r="D5453">
        <v>40798</v>
      </c>
      <c r="E5453">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12.979199999999999</v>
      </c>
    </row>
    <row r="5454" spans="1:22" x14ac:dyDescent="0.3">
      <c r="A5454">
        <v>5453</v>
      </c>
      <c r="B5454" t="s">
        <v>8253</v>
      </c>
      <c r="C5454">
        <v>2013</v>
      </c>
      <c r="D5454">
        <v>41478</v>
      </c>
      <c r="E5454">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86.199999999999989</v>
      </c>
      <c r="T5454">
        <v>5</v>
      </c>
      <c r="U5454">
        <v>0</v>
      </c>
      <c r="V5454">
        <v>24.997999999999987</v>
      </c>
    </row>
    <row r="5455" spans="1:22" x14ac:dyDescent="0.3">
      <c r="A5455">
        <v>5454</v>
      </c>
      <c r="B5455" t="s">
        <v>8254</v>
      </c>
      <c r="C5455">
        <v>2014</v>
      </c>
      <c r="D5455">
        <v>41779</v>
      </c>
      <c r="E5455">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38.016000000000005</v>
      </c>
      <c r="T5455">
        <v>6</v>
      </c>
      <c r="U5455">
        <v>0.2</v>
      </c>
      <c r="V5455">
        <v>13.780799999999996</v>
      </c>
    </row>
    <row r="5456" spans="1:22" x14ac:dyDescent="0.3">
      <c r="A5456">
        <v>5455</v>
      </c>
      <c r="B5456" t="s">
        <v>8255</v>
      </c>
      <c r="C5456">
        <v>2014</v>
      </c>
      <c r="D5456">
        <v>41758</v>
      </c>
      <c r="E5456">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3">
      <c r="A5457">
        <v>5456</v>
      </c>
      <c r="B5457" t="s">
        <v>8255</v>
      </c>
      <c r="C5457">
        <v>2014</v>
      </c>
      <c r="D5457">
        <v>41758</v>
      </c>
      <c r="E5457">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6.8480000000000008</v>
      </c>
      <c r="T5457">
        <v>2</v>
      </c>
      <c r="U5457">
        <v>0.2</v>
      </c>
      <c r="V5457">
        <v>0.77039999999999909</v>
      </c>
    </row>
    <row r="5458" spans="1:22" x14ac:dyDescent="0.3">
      <c r="A5458">
        <v>5457</v>
      </c>
      <c r="B5458" t="s">
        <v>8256</v>
      </c>
      <c r="C5458">
        <v>2014</v>
      </c>
      <c r="D5458">
        <v>42003</v>
      </c>
      <c r="E5458">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3">
      <c r="A5459">
        <v>5458</v>
      </c>
      <c r="B5459" t="s">
        <v>8256</v>
      </c>
      <c r="C5459">
        <v>2014</v>
      </c>
      <c r="D5459">
        <v>42003</v>
      </c>
      <c r="E5459">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20.537999999999997</v>
      </c>
    </row>
    <row r="5460" spans="1:22" x14ac:dyDescent="0.3">
      <c r="A5460">
        <v>5459</v>
      </c>
      <c r="B5460" t="s">
        <v>8259</v>
      </c>
      <c r="C5460">
        <v>2014</v>
      </c>
      <c r="D5460">
        <v>41887</v>
      </c>
      <c r="E5460">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13.343999999999998</v>
      </c>
      <c r="T5460">
        <v>6</v>
      </c>
      <c r="U5460">
        <v>0.2</v>
      </c>
      <c r="V5460">
        <v>4.3367999999999993</v>
      </c>
    </row>
    <row r="5461" spans="1:22" x14ac:dyDescent="0.3">
      <c r="A5461">
        <v>5460</v>
      </c>
      <c r="B5461" t="s">
        <v>8259</v>
      </c>
      <c r="C5461">
        <v>2014</v>
      </c>
      <c r="D5461">
        <v>41887</v>
      </c>
      <c r="E546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92.392000000000053</v>
      </c>
    </row>
    <row r="5462" spans="1:22" x14ac:dyDescent="0.3">
      <c r="A5462">
        <v>5461</v>
      </c>
      <c r="B5462" t="s">
        <v>8262</v>
      </c>
      <c r="C5462">
        <v>2011</v>
      </c>
      <c r="D5462">
        <v>40623</v>
      </c>
      <c r="E5462">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16.272000000000002</v>
      </c>
      <c r="T5462">
        <v>1</v>
      </c>
      <c r="U5462">
        <v>0.2</v>
      </c>
      <c r="V5462">
        <v>-3.864600000000002</v>
      </c>
    </row>
    <row r="5463" spans="1:22" x14ac:dyDescent="0.3">
      <c r="A5463">
        <v>5462</v>
      </c>
      <c r="B5463" t="s">
        <v>8263</v>
      </c>
      <c r="C5463">
        <v>2014</v>
      </c>
      <c r="D5463">
        <v>41911</v>
      </c>
      <c r="E5463">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3">
      <c r="A5464">
        <v>5463</v>
      </c>
      <c r="B5464" t="s">
        <v>8264</v>
      </c>
      <c r="C5464">
        <v>2011</v>
      </c>
      <c r="D5464">
        <v>40563</v>
      </c>
      <c r="E5464">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3">
      <c r="A5465">
        <v>5464</v>
      </c>
      <c r="B5465" t="s">
        <v>8264</v>
      </c>
      <c r="C5465">
        <v>2011</v>
      </c>
      <c r="D5465">
        <v>40563</v>
      </c>
      <c r="E5465">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3">
      <c r="A5466">
        <v>5465</v>
      </c>
      <c r="B5466" t="s">
        <v>8264</v>
      </c>
      <c r="C5466">
        <v>2011</v>
      </c>
      <c r="D5466">
        <v>40563</v>
      </c>
      <c r="E5466">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3">
      <c r="A5467">
        <v>5466</v>
      </c>
      <c r="B5467" t="s">
        <v>8264</v>
      </c>
      <c r="C5467">
        <v>2011</v>
      </c>
      <c r="D5467">
        <v>40563</v>
      </c>
      <c r="E5467">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181.47000000000003</v>
      </c>
      <c r="T5467">
        <v>5</v>
      </c>
      <c r="U5467">
        <v>0.7</v>
      </c>
      <c r="V5467">
        <v>-320.59699999999998</v>
      </c>
    </row>
    <row r="5468" spans="1:22" x14ac:dyDescent="0.3">
      <c r="A5468">
        <v>5467</v>
      </c>
      <c r="B5468" t="s">
        <v>8265</v>
      </c>
      <c r="C5468">
        <v>2011</v>
      </c>
      <c r="D5468">
        <v>40589</v>
      </c>
      <c r="E5468">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16.176000000000002</v>
      </c>
      <c r="T5468">
        <v>3</v>
      </c>
      <c r="U5468">
        <v>0.2</v>
      </c>
      <c r="V5468">
        <v>6.0659999999999989</v>
      </c>
    </row>
    <row r="5469" spans="1:22" x14ac:dyDescent="0.3">
      <c r="A5469">
        <v>5468</v>
      </c>
      <c r="B5469" t="s">
        <v>8266</v>
      </c>
      <c r="C5469">
        <v>2013</v>
      </c>
      <c r="D5469">
        <v>41435</v>
      </c>
      <c r="E5469">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13.764599999999994</v>
      </c>
    </row>
    <row r="5470" spans="1:22" x14ac:dyDescent="0.3">
      <c r="A5470">
        <v>5469</v>
      </c>
      <c r="B5470" t="s">
        <v>8267</v>
      </c>
      <c r="C5470">
        <v>2011</v>
      </c>
      <c r="D5470">
        <v>40812</v>
      </c>
      <c r="E5470">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73.19399999999996</v>
      </c>
    </row>
    <row r="5471" spans="1:22" x14ac:dyDescent="0.3">
      <c r="A5471">
        <v>5470</v>
      </c>
      <c r="B5471" t="s">
        <v>8267</v>
      </c>
      <c r="C5471">
        <v>2011</v>
      </c>
      <c r="D5471">
        <v>40812</v>
      </c>
      <c r="E547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3">
      <c r="A5472">
        <v>5471</v>
      </c>
      <c r="B5472" t="s">
        <v>8268</v>
      </c>
      <c r="C5472">
        <v>2013</v>
      </c>
      <c r="D5472">
        <v>41425</v>
      </c>
      <c r="E5472">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123.92000000000002</v>
      </c>
      <c r="T5472">
        <v>5</v>
      </c>
      <c r="U5472">
        <v>0.2</v>
      </c>
      <c r="V5472">
        <v>9.2939999999999969</v>
      </c>
    </row>
    <row r="5473" spans="1:22" x14ac:dyDescent="0.3">
      <c r="A5473">
        <v>5472</v>
      </c>
      <c r="B5473" t="s">
        <v>8269</v>
      </c>
      <c r="C5473">
        <v>2014</v>
      </c>
      <c r="D5473">
        <v>41993</v>
      </c>
      <c r="E5473">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13.360000000000001</v>
      </c>
      <c r="T5473">
        <v>5</v>
      </c>
      <c r="U5473">
        <v>0.2</v>
      </c>
      <c r="V5473">
        <v>4.0080000000000009</v>
      </c>
    </row>
    <row r="5474" spans="1:22" x14ac:dyDescent="0.3">
      <c r="A5474">
        <v>5473</v>
      </c>
      <c r="B5474" t="s">
        <v>8269</v>
      </c>
      <c r="C5474">
        <v>2014</v>
      </c>
      <c r="D5474">
        <v>41993</v>
      </c>
      <c r="E5474">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-17.607599999999998</v>
      </c>
    </row>
    <row r="5475" spans="1:22" x14ac:dyDescent="0.3">
      <c r="A5475">
        <v>5474</v>
      </c>
      <c r="B5475" t="s">
        <v>8269</v>
      </c>
      <c r="C5475">
        <v>2014</v>
      </c>
      <c r="D5475">
        <v>41993</v>
      </c>
      <c r="E5475">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102.01800000000001</v>
      </c>
      <c r="T5475">
        <v>7</v>
      </c>
      <c r="U5475">
        <v>0.7</v>
      </c>
      <c r="V5475">
        <v>-183.6323999999999</v>
      </c>
    </row>
    <row r="5476" spans="1:22" x14ac:dyDescent="0.3">
      <c r="A5476">
        <v>5475</v>
      </c>
      <c r="B5476" t="s">
        <v>8270</v>
      </c>
      <c r="C5476">
        <v>2014</v>
      </c>
      <c r="D5476">
        <v>42000</v>
      </c>
      <c r="E5476">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37.533999999999992</v>
      </c>
    </row>
    <row r="5477" spans="1:22" x14ac:dyDescent="0.3">
      <c r="A5477">
        <v>5476</v>
      </c>
      <c r="B5477" t="s">
        <v>8271</v>
      </c>
      <c r="C5477">
        <v>2014</v>
      </c>
      <c r="D5477">
        <v>41806</v>
      </c>
      <c r="E5477">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44.400000000000006</v>
      </c>
      <c r="T5477">
        <v>3</v>
      </c>
      <c r="U5477">
        <v>0</v>
      </c>
      <c r="V5477">
        <v>22.200000000000003</v>
      </c>
    </row>
    <row r="5478" spans="1:22" x14ac:dyDescent="0.3">
      <c r="A5478">
        <v>5477</v>
      </c>
      <c r="B5478" t="s">
        <v>8271</v>
      </c>
      <c r="C5478">
        <v>2014</v>
      </c>
      <c r="D5478">
        <v>41806</v>
      </c>
      <c r="E5478">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3">
      <c r="A5479">
        <v>5478</v>
      </c>
      <c r="B5479" t="s">
        <v>8271</v>
      </c>
      <c r="C5479">
        <v>2014</v>
      </c>
      <c r="D5479">
        <v>41806</v>
      </c>
      <c r="E5479">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8.7906000000000013</v>
      </c>
    </row>
    <row r="5480" spans="1:22" x14ac:dyDescent="0.3">
      <c r="A5480">
        <v>5479</v>
      </c>
      <c r="B5480" t="s">
        <v>8272</v>
      </c>
      <c r="C5480">
        <v>2013</v>
      </c>
      <c r="D5480">
        <v>41599</v>
      </c>
      <c r="E5480">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128.39999999999998</v>
      </c>
      <c r="T5480">
        <v>3</v>
      </c>
      <c r="U5480">
        <v>0</v>
      </c>
      <c r="V5480">
        <v>62.915999999999997</v>
      </c>
    </row>
    <row r="5481" spans="1:22" x14ac:dyDescent="0.3">
      <c r="A5481">
        <v>5480</v>
      </c>
      <c r="B5481" t="s">
        <v>8273</v>
      </c>
      <c r="C5481">
        <v>2011</v>
      </c>
      <c r="D5481">
        <v>40633</v>
      </c>
      <c r="E548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1.8690000000000004</v>
      </c>
      <c r="T5481">
        <v>1</v>
      </c>
      <c r="U5481">
        <v>0.7</v>
      </c>
      <c r="V5481">
        <v>-1.3082999999999996</v>
      </c>
    </row>
    <row r="5482" spans="1:22" x14ac:dyDescent="0.3">
      <c r="A5482">
        <v>5481</v>
      </c>
      <c r="B5482" t="s">
        <v>8274</v>
      </c>
      <c r="C5482">
        <v>2014</v>
      </c>
      <c r="D5482">
        <v>41921</v>
      </c>
      <c r="E5482">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103.19200000000001</v>
      </c>
      <c r="T5482">
        <v>1</v>
      </c>
      <c r="U5482">
        <v>0.2</v>
      </c>
      <c r="V5482">
        <v>11.609099999999998</v>
      </c>
    </row>
    <row r="5483" spans="1:22" x14ac:dyDescent="0.3">
      <c r="A5483">
        <v>5482</v>
      </c>
      <c r="B5483" t="s">
        <v>8274</v>
      </c>
      <c r="C5483">
        <v>2014</v>
      </c>
      <c r="D5483">
        <v>41921</v>
      </c>
      <c r="E5483">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6.4799999999999969</v>
      </c>
    </row>
    <row r="5484" spans="1:22" x14ac:dyDescent="0.3">
      <c r="A5484">
        <v>5483</v>
      </c>
      <c r="B5484" t="s">
        <v>8274</v>
      </c>
      <c r="C5484">
        <v>2014</v>
      </c>
      <c r="D5484">
        <v>41921</v>
      </c>
      <c r="E5484">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3">
      <c r="A5485">
        <v>5484</v>
      </c>
      <c r="B5485" t="s">
        <v>8274</v>
      </c>
      <c r="C5485">
        <v>2014</v>
      </c>
      <c r="D5485">
        <v>41921</v>
      </c>
      <c r="E5485">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0.40679999999999694</v>
      </c>
    </row>
    <row r="5486" spans="1:22" x14ac:dyDescent="0.3">
      <c r="A5486">
        <v>5485</v>
      </c>
      <c r="B5486" t="s">
        <v>8275</v>
      </c>
      <c r="C5486">
        <v>2014</v>
      </c>
      <c r="D5486">
        <v>41670</v>
      </c>
      <c r="E5486">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419.13599999999997</v>
      </c>
      <c r="T5486">
        <v>4</v>
      </c>
      <c r="U5486">
        <v>0.2</v>
      </c>
      <c r="V5486">
        <v>-68.1096</v>
      </c>
    </row>
    <row r="5487" spans="1:22" x14ac:dyDescent="0.3">
      <c r="A5487">
        <v>5486</v>
      </c>
      <c r="B5487" t="s">
        <v>8278</v>
      </c>
      <c r="C5487">
        <v>2011</v>
      </c>
      <c r="D5487">
        <v>40889</v>
      </c>
      <c r="E5487">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7.6283999999999974</v>
      </c>
    </row>
    <row r="5488" spans="1:22" x14ac:dyDescent="0.3">
      <c r="A5488">
        <v>5487</v>
      </c>
      <c r="B5488" t="s">
        <v>8279</v>
      </c>
      <c r="C5488">
        <v>2012</v>
      </c>
      <c r="D5488">
        <v>41206</v>
      </c>
      <c r="E5488">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3.5919999999999992</v>
      </c>
      <c r="T5488">
        <v>4</v>
      </c>
      <c r="U5488">
        <v>0.8</v>
      </c>
      <c r="V5488">
        <v>-6.2860000000000031</v>
      </c>
    </row>
    <row r="5489" spans="1:22" x14ac:dyDescent="0.3">
      <c r="A5489">
        <v>5488</v>
      </c>
      <c r="B5489" t="s">
        <v>8280</v>
      </c>
      <c r="C5489">
        <v>2014</v>
      </c>
      <c r="D5489">
        <v>41731</v>
      </c>
      <c r="E5489">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23.976000000000003</v>
      </c>
      <c r="T5489">
        <v>3</v>
      </c>
      <c r="U5489">
        <v>0.2</v>
      </c>
      <c r="V5489">
        <v>-5.694300000000001</v>
      </c>
    </row>
    <row r="5490" spans="1:22" x14ac:dyDescent="0.3">
      <c r="A5490">
        <v>5489</v>
      </c>
      <c r="B5490" t="s">
        <v>8280</v>
      </c>
      <c r="C5490">
        <v>2014</v>
      </c>
      <c r="D5490">
        <v>41731</v>
      </c>
      <c r="E5490">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3">
      <c r="A5491">
        <v>5490</v>
      </c>
      <c r="B5491" t="s">
        <v>8280</v>
      </c>
      <c r="C5491">
        <v>2014</v>
      </c>
      <c r="D5491">
        <v>41731</v>
      </c>
      <c r="E549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1.8207000000000013</v>
      </c>
    </row>
    <row r="5492" spans="1:22" x14ac:dyDescent="0.3">
      <c r="A5492">
        <v>5491</v>
      </c>
      <c r="B5492" t="s">
        <v>8280</v>
      </c>
      <c r="C5492">
        <v>2014</v>
      </c>
      <c r="D5492">
        <v>41731</v>
      </c>
      <c r="E5492">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218.35200000000003</v>
      </c>
      <c r="T5492">
        <v>3</v>
      </c>
      <c r="U5492">
        <v>0.2</v>
      </c>
      <c r="V5492">
        <v>-19.105800000000016</v>
      </c>
    </row>
    <row r="5493" spans="1:22" x14ac:dyDescent="0.3">
      <c r="A5493">
        <v>5492</v>
      </c>
      <c r="B5493" t="s">
        <v>8281</v>
      </c>
      <c r="C5493">
        <v>2014</v>
      </c>
      <c r="D5493">
        <v>41666</v>
      </c>
      <c r="E5493">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1.8160000000000016</v>
      </c>
    </row>
    <row r="5494" spans="1:22" x14ac:dyDescent="0.3">
      <c r="A5494">
        <v>5493</v>
      </c>
      <c r="B5494" t="s">
        <v>8282</v>
      </c>
      <c r="C5494">
        <v>2011</v>
      </c>
      <c r="D5494">
        <v>40875</v>
      </c>
      <c r="E5494">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0.14719999999999978</v>
      </c>
    </row>
    <row r="5495" spans="1:22" x14ac:dyDescent="0.3">
      <c r="A5495">
        <v>5494</v>
      </c>
      <c r="B5495" t="s">
        <v>8282</v>
      </c>
      <c r="C5495">
        <v>2011</v>
      </c>
      <c r="D5495">
        <v>40875</v>
      </c>
      <c r="E5495">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3">
      <c r="A5496">
        <v>5495</v>
      </c>
      <c r="B5496" t="s">
        <v>8282</v>
      </c>
      <c r="C5496">
        <v>2011</v>
      </c>
      <c r="D5496">
        <v>40875</v>
      </c>
      <c r="E5496">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-4.8391999999999769</v>
      </c>
    </row>
    <row r="5497" spans="1:22" x14ac:dyDescent="0.3">
      <c r="A5497">
        <v>5496</v>
      </c>
      <c r="B5497" t="s">
        <v>8283</v>
      </c>
      <c r="C5497">
        <v>2012</v>
      </c>
      <c r="D5497">
        <v>41156</v>
      </c>
      <c r="E5497">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7.6560000000000006</v>
      </c>
      <c r="T5497">
        <v>4</v>
      </c>
      <c r="U5497">
        <v>0.7</v>
      </c>
      <c r="V5497">
        <v>-6.1247999999999987</v>
      </c>
    </row>
    <row r="5498" spans="1:22" x14ac:dyDescent="0.3">
      <c r="A5498">
        <v>5497</v>
      </c>
      <c r="B5498" t="s">
        <v>8284</v>
      </c>
      <c r="C5498">
        <v>2014</v>
      </c>
      <c r="D5498">
        <v>41803</v>
      </c>
      <c r="E5498">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63.920000000000009</v>
      </c>
      <c r="T5498">
        <v>2</v>
      </c>
      <c r="U5498">
        <v>0.2</v>
      </c>
      <c r="V5498">
        <v>19.176000000000002</v>
      </c>
    </row>
    <row r="5499" spans="1:22" x14ac:dyDescent="0.3">
      <c r="A5499">
        <v>5498</v>
      </c>
      <c r="B5499" t="s">
        <v>8285</v>
      </c>
      <c r="C5499">
        <v>2014</v>
      </c>
      <c r="D5499">
        <v>41836</v>
      </c>
      <c r="E5499">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1.9023999999999992</v>
      </c>
    </row>
    <row r="5500" spans="1:22" x14ac:dyDescent="0.3">
      <c r="A5500">
        <v>5499</v>
      </c>
      <c r="B5500" t="s">
        <v>8285</v>
      </c>
      <c r="C5500">
        <v>2014</v>
      </c>
      <c r="D5500">
        <v>41836</v>
      </c>
      <c r="E5500">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3">
      <c r="A5501">
        <v>5500</v>
      </c>
      <c r="B5501" t="s">
        <v>8285</v>
      </c>
      <c r="C5501">
        <v>2014</v>
      </c>
      <c r="D5501">
        <v>41836</v>
      </c>
      <c r="E550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3">
      <c r="A5502">
        <v>5501</v>
      </c>
      <c r="B5502" t="s">
        <v>8285</v>
      </c>
      <c r="C5502">
        <v>2014</v>
      </c>
      <c r="D5502">
        <v>41836</v>
      </c>
      <c r="E5502">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3">
      <c r="A5503">
        <v>5502</v>
      </c>
      <c r="B5503" t="s">
        <v>8285</v>
      </c>
      <c r="C5503">
        <v>2014</v>
      </c>
      <c r="D5503">
        <v>41836</v>
      </c>
      <c r="E5503">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4.3904000000000005</v>
      </c>
    </row>
    <row r="5504" spans="1:22" x14ac:dyDescent="0.3">
      <c r="A5504">
        <v>5503</v>
      </c>
      <c r="B5504" t="s">
        <v>8286</v>
      </c>
      <c r="C5504">
        <v>2014</v>
      </c>
      <c r="D5504">
        <v>41946</v>
      </c>
      <c r="E5504">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0.66239999999999977</v>
      </c>
    </row>
    <row r="5505" spans="1:22" x14ac:dyDescent="0.3">
      <c r="A5505">
        <v>5504</v>
      </c>
      <c r="B5505" t="s">
        <v>8286</v>
      </c>
      <c r="C5505">
        <v>2014</v>
      </c>
      <c r="D5505">
        <v>41946</v>
      </c>
      <c r="E5505">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20.136000000000003</v>
      </c>
      <c r="T5505">
        <v>3</v>
      </c>
      <c r="U5505">
        <v>0.2</v>
      </c>
      <c r="V5505">
        <v>1.2584999999999997</v>
      </c>
    </row>
    <row r="5506" spans="1:22" x14ac:dyDescent="0.3">
      <c r="A5506">
        <v>5505</v>
      </c>
      <c r="B5506" t="s">
        <v>8286</v>
      </c>
      <c r="C5506">
        <v>2014</v>
      </c>
      <c r="D5506">
        <v>41946</v>
      </c>
      <c r="E5506">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2.8781999999999992</v>
      </c>
    </row>
    <row r="5507" spans="1:22" x14ac:dyDescent="0.3">
      <c r="A5507">
        <v>5506</v>
      </c>
      <c r="B5507" t="s">
        <v>8286</v>
      </c>
      <c r="C5507">
        <v>2014</v>
      </c>
      <c r="D5507">
        <v>41946</v>
      </c>
      <c r="E5507">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859.19999999999993</v>
      </c>
      <c r="T5507">
        <v>4</v>
      </c>
      <c r="U5507">
        <v>0.4</v>
      </c>
      <c r="V5507">
        <v>-186.15999999999997</v>
      </c>
    </row>
    <row r="5508" spans="1:22" x14ac:dyDescent="0.3">
      <c r="A5508">
        <v>5507</v>
      </c>
      <c r="B5508" t="s">
        <v>8289</v>
      </c>
      <c r="C5508">
        <v>2013</v>
      </c>
      <c r="D5508">
        <v>41556</v>
      </c>
      <c r="E5508">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27.881999999999998</v>
      </c>
    </row>
    <row r="5509" spans="1:22" x14ac:dyDescent="0.3">
      <c r="A5509">
        <v>5508</v>
      </c>
      <c r="B5509" t="s">
        <v>8290</v>
      </c>
      <c r="C5509">
        <v>2013</v>
      </c>
      <c r="D5509">
        <v>41373</v>
      </c>
      <c r="E5509">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8.6016000000000012</v>
      </c>
    </row>
    <row r="5510" spans="1:22" x14ac:dyDescent="0.3">
      <c r="A5510">
        <v>5509</v>
      </c>
      <c r="B5510" t="s">
        <v>8291</v>
      </c>
      <c r="C5510">
        <v>2012</v>
      </c>
      <c r="D5510">
        <v>41190</v>
      </c>
      <c r="E5510">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62.736999999999995</v>
      </c>
    </row>
    <row r="5511" spans="1:22" x14ac:dyDescent="0.3">
      <c r="A5511">
        <v>5510</v>
      </c>
      <c r="B5511" t="s">
        <v>8292</v>
      </c>
      <c r="C5511">
        <v>2014</v>
      </c>
      <c r="D5511">
        <v>41775</v>
      </c>
      <c r="E551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19.137599999999992</v>
      </c>
    </row>
    <row r="5512" spans="1:22" x14ac:dyDescent="0.3">
      <c r="A5512">
        <v>5511</v>
      </c>
      <c r="B5512" t="s">
        <v>8292</v>
      </c>
      <c r="C5512">
        <v>2014</v>
      </c>
      <c r="D5512">
        <v>41775</v>
      </c>
      <c r="E5512">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11.120000000000001</v>
      </c>
      <c r="T5512">
        <v>2</v>
      </c>
      <c r="U5512">
        <v>0.2</v>
      </c>
      <c r="V5512">
        <v>3.4749999999999996</v>
      </c>
    </row>
    <row r="5513" spans="1:22" x14ac:dyDescent="0.3">
      <c r="A5513">
        <v>5512</v>
      </c>
      <c r="B5513" t="s">
        <v>8293</v>
      </c>
      <c r="C5513">
        <v>2011</v>
      </c>
      <c r="D5513">
        <v>40599</v>
      </c>
      <c r="E5513">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11.102399999999996</v>
      </c>
    </row>
    <row r="5514" spans="1:22" x14ac:dyDescent="0.3">
      <c r="A5514">
        <v>5513</v>
      </c>
      <c r="B5514" t="s">
        <v>8293</v>
      </c>
      <c r="C5514">
        <v>2011</v>
      </c>
      <c r="D5514">
        <v>40599</v>
      </c>
      <c r="E5514">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22.776000000000003</v>
      </c>
      <c r="T5514">
        <v>3</v>
      </c>
      <c r="U5514">
        <v>0.2</v>
      </c>
      <c r="V5514">
        <v>7.6868999999999996</v>
      </c>
    </row>
    <row r="5515" spans="1:22" x14ac:dyDescent="0.3">
      <c r="A5515">
        <v>5514</v>
      </c>
      <c r="B5515" t="s">
        <v>8294</v>
      </c>
      <c r="C5515">
        <v>2012</v>
      </c>
      <c r="D5515">
        <v>41059</v>
      </c>
      <c r="E5515">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239.96999999999997</v>
      </c>
      <c r="T5515">
        <v>3</v>
      </c>
      <c r="U5515">
        <v>0</v>
      </c>
      <c r="V5515">
        <v>2.3996999999999815</v>
      </c>
    </row>
    <row r="5516" spans="1:22" x14ac:dyDescent="0.3">
      <c r="A5516">
        <v>5515</v>
      </c>
      <c r="B5516" t="s">
        <v>8294</v>
      </c>
      <c r="C5516">
        <v>2012</v>
      </c>
      <c r="D5516">
        <v>41059</v>
      </c>
      <c r="E5516">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3">
      <c r="A5517">
        <v>5516</v>
      </c>
      <c r="B5517" t="s">
        <v>8294</v>
      </c>
      <c r="C5517">
        <v>2012</v>
      </c>
      <c r="D5517">
        <v>41059</v>
      </c>
      <c r="E5517">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128.85000000000002</v>
      </c>
      <c r="T5517">
        <v>3</v>
      </c>
      <c r="U5517">
        <v>0</v>
      </c>
      <c r="V5517">
        <v>3.8654999999999973</v>
      </c>
    </row>
    <row r="5518" spans="1:22" x14ac:dyDescent="0.3">
      <c r="A5518">
        <v>5517</v>
      </c>
      <c r="B5518" t="s">
        <v>8296</v>
      </c>
      <c r="C5518">
        <v>2013</v>
      </c>
      <c r="D5518">
        <v>41597</v>
      </c>
      <c r="E5518">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3">
      <c r="A5519">
        <v>5518</v>
      </c>
      <c r="B5519" t="s">
        <v>8297</v>
      </c>
      <c r="C5519">
        <v>2014</v>
      </c>
      <c r="D5519">
        <v>41978</v>
      </c>
      <c r="E5519">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239.95999999999998</v>
      </c>
      <c r="T5519">
        <v>10</v>
      </c>
      <c r="U5519">
        <v>0.3</v>
      </c>
      <c r="V5519">
        <v>-10.283999999999992</v>
      </c>
    </row>
    <row r="5520" spans="1:22" x14ac:dyDescent="0.3">
      <c r="A5520">
        <v>5519</v>
      </c>
      <c r="B5520" t="s">
        <v>8297</v>
      </c>
      <c r="C5520">
        <v>2014</v>
      </c>
      <c r="D5520">
        <v>41978</v>
      </c>
      <c r="E5520">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6.8459999999999965</v>
      </c>
    </row>
    <row r="5521" spans="1:22" x14ac:dyDescent="0.3">
      <c r="A5521">
        <v>5520</v>
      </c>
      <c r="B5521" t="s">
        <v>8297</v>
      </c>
      <c r="C5521">
        <v>2014</v>
      </c>
      <c r="D5521">
        <v>41978</v>
      </c>
      <c r="E552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13.392000000000001</v>
      </c>
      <c r="T5521">
        <v>3</v>
      </c>
      <c r="U5521">
        <v>0.2</v>
      </c>
      <c r="V5521">
        <v>3.1806000000000005</v>
      </c>
    </row>
    <row r="5522" spans="1:22" x14ac:dyDescent="0.3">
      <c r="A5522">
        <v>5521</v>
      </c>
      <c r="B5522" t="s">
        <v>8297</v>
      </c>
      <c r="C5522">
        <v>2014</v>
      </c>
      <c r="D5522">
        <v>41978</v>
      </c>
      <c r="E5522">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3">
      <c r="A5523">
        <v>5522</v>
      </c>
      <c r="B5523" t="s">
        <v>8297</v>
      </c>
      <c r="C5523">
        <v>2014</v>
      </c>
      <c r="D5523">
        <v>41978</v>
      </c>
      <c r="E5523">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-28.796399999999984</v>
      </c>
    </row>
    <row r="5524" spans="1:22" x14ac:dyDescent="0.3">
      <c r="A5524">
        <v>5523</v>
      </c>
      <c r="B5524" t="s">
        <v>8298</v>
      </c>
      <c r="C5524">
        <v>2013</v>
      </c>
      <c r="D5524">
        <v>41431</v>
      </c>
      <c r="E5524">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21.552000000000003</v>
      </c>
      <c r="T5524">
        <v>6</v>
      </c>
      <c r="U5524">
        <v>0.2</v>
      </c>
      <c r="V5524">
        <v>7.0043999999999977</v>
      </c>
    </row>
    <row r="5525" spans="1:22" x14ac:dyDescent="0.3">
      <c r="A5525">
        <v>5524</v>
      </c>
      <c r="B5525" t="s">
        <v>8298</v>
      </c>
      <c r="C5525">
        <v>2013</v>
      </c>
      <c r="D5525">
        <v>41431</v>
      </c>
      <c r="E5525">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15.724800000000002</v>
      </c>
    </row>
    <row r="5526" spans="1:22" x14ac:dyDescent="0.3">
      <c r="A5526">
        <v>5525</v>
      </c>
      <c r="B5526" t="s">
        <v>8299</v>
      </c>
      <c r="C5526">
        <v>2013</v>
      </c>
      <c r="D5526">
        <v>41619</v>
      </c>
      <c r="E5526">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36.928799999999995</v>
      </c>
    </row>
    <row r="5527" spans="1:22" x14ac:dyDescent="0.3">
      <c r="A5527">
        <v>5526</v>
      </c>
      <c r="B5527" t="s">
        <v>8300</v>
      </c>
      <c r="C5527">
        <v>2014</v>
      </c>
      <c r="D5527">
        <v>41760</v>
      </c>
      <c r="E5527">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3">
      <c r="A5528">
        <v>5527</v>
      </c>
      <c r="B5528" t="s">
        <v>8301</v>
      </c>
      <c r="C5528">
        <v>2014</v>
      </c>
      <c r="D5528">
        <v>41754</v>
      </c>
      <c r="E5528">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3">
      <c r="A5529">
        <v>5528</v>
      </c>
      <c r="B5529" t="s">
        <v>8303</v>
      </c>
      <c r="C5529">
        <v>2012</v>
      </c>
      <c r="D5529">
        <v>41037</v>
      </c>
      <c r="E5529">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18.211199999999998</v>
      </c>
    </row>
    <row r="5530" spans="1:22" x14ac:dyDescent="0.3">
      <c r="A5530">
        <v>5529</v>
      </c>
      <c r="B5530" t="s">
        <v>8304</v>
      </c>
      <c r="C5530">
        <v>2012</v>
      </c>
      <c r="D5530">
        <v>40999</v>
      </c>
      <c r="E5530">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27.985999999999994</v>
      </c>
    </row>
    <row r="5531" spans="1:22" x14ac:dyDescent="0.3">
      <c r="A5531">
        <v>5530</v>
      </c>
      <c r="B5531" t="s">
        <v>8305</v>
      </c>
      <c r="C5531">
        <v>2014</v>
      </c>
      <c r="D5531">
        <v>41858</v>
      </c>
      <c r="E553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40.353599999999986</v>
      </c>
    </row>
    <row r="5532" spans="1:22" x14ac:dyDescent="0.3">
      <c r="A5532">
        <v>5531</v>
      </c>
      <c r="B5532" t="s">
        <v>8307</v>
      </c>
      <c r="C5532">
        <v>2014</v>
      </c>
      <c r="D5532">
        <v>41976</v>
      </c>
      <c r="E5532">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743.98799999999983</v>
      </c>
    </row>
    <row r="5533" spans="1:22" x14ac:dyDescent="0.3">
      <c r="A5533">
        <v>5532</v>
      </c>
      <c r="B5533" t="s">
        <v>8310</v>
      </c>
      <c r="C5533">
        <v>2013</v>
      </c>
      <c r="D5533">
        <v>41432</v>
      </c>
      <c r="E5533">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75.57480000000001</v>
      </c>
    </row>
    <row r="5534" spans="1:22" x14ac:dyDescent="0.3">
      <c r="A5534">
        <v>5533</v>
      </c>
      <c r="B5534" t="s">
        <v>8310</v>
      </c>
      <c r="C5534">
        <v>2013</v>
      </c>
      <c r="D5534">
        <v>41432</v>
      </c>
      <c r="E5534">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26.849999999999998</v>
      </c>
      <c r="T5534">
        <v>3</v>
      </c>
      <c r="U5534">
        <v>0</v>
      </c>
      <c r="V5534">
        <v>5.101499999999997</v>
      </c>
    </row>
    <row r="5535" spans="1:22" x14ac:dyDescent="0.3">
      <c r="A5535">
        <v>5534</v>
      </c>
      <c r="B5535" t="s">
        <v>8310</v>
      </c>
      <c r="C5535">
        <v>2013</v>
      </c>
      <c r="D5535">
        <v>41432</v>
      </c>
      <c r="E5535">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3">
      <c r="A5536">
        <v>5535</v>
      </c>
      <c r="B5536" t="s">
        <v>8310</v>
      </c>
      <c r="C5536">
        <v>2013</v>
      </c>
      <c r="D5536">
        <v>41432</v>
      </c>
      <c r="E5536">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28.171799999999998</v>
      </c>
    </row>
    <row r="5537" spans="1:22" x14ac:dyDescent="0.3">
      <c r="A5537">
        <v>5536</v>
      </c>
      <c r="B5537" t="s">
        <v>8310</v>
      </c>
      <c r="C5537">
        <v>2013</v>
      </c>
      <c r="D5537">
        <v>41432</v>
      </c>
      <c r="E5537">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3">
      <c r="A5538">
        <v>5537</v>
      </c>
      <c r="B5538" t="s">
        <v>8310</v>
      </c>
      <c r="C5538">
        <v>2013</v>
      </c>
      <c r="D5538">
        <v>41432</v>
      </c>
      <c r="E5538">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5.6015999999999995</v>
      </c>
    </row>
    <row r="5539" spans="1:22" x14ac:dyDescent="0.3">
      <c r="A5539">
        <v>5538</v>
      </c>
      <c r="B5539" t="s">
        <v>8310</v>
      </c>
      <c r="C5539">
        <v>2013</v>
      </c>
      <c r="D5539">
        <v>41432</v>
      </c>
      <c r="E5539">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6.2208000000000006</v>
      </c>
    </row>
    <row r="5540" spans="1:22" x14ac:dyDescent="0.3">
      <c r="A5540">
        <v>5539</v>
      </c>
      <c r="B5540" t="s">
        <v>8311</v>
      </c>
      <c r="C5540">
        <v>2012</v>
      </c>
      <c r="D5540">
        <v>41012</v>
      </c>
      <c r="E5540">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3">
      <c r="A5541">
        <v>5540</v>
      </c>
      <c r="B5541" t="s">
        <v>8313</v>
      </c>
      <c r="C5541">
        <v>2014</v>
      </c>
      <c r="D5541">
        <v>41782</v>
      </c>
      <c r="E554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3">
      <c r="A5542">
        <v>5541</v>
      </c>
      <c r="B5542" t="s">
        <v>8313</v>
      </c>
      <c r="C5542">
        <v>2014</v>
      </c>
      <c r="D5542">
        <v>41782</v>
      </c>
      <c r="E5542">
        <v>41786</v>
      </c>
      <c r="F5542" t="s">
        <v>50</v>
      </c>
      <c r="G5542" t="s">
        <v>824</v>
      </c>
      <c r="H5542" t="s">
        <v>825</v>
      </c>
      <c r="I5542" t="s">
        <v>26</v>
      </c>
      <c r="J5542" t="s">
        <v>27</v>
      </c>
      <c r="K5542" t="s">
        <v>303</v>
      </c>
      <c r="L5542" t="s">
        <v>211</v>
      </c>
      <c r="M5542">
        <v>60653</v>
      </c>
      <c r="N5542" t="s">
        <v>105</v>
      </c>
      <c r="O5542" t="s">
        <v>545</v>
      </c>
      <c r="P5542" t="s">
        <v>46</v>
      </c>
      <c r="Q5542" t="s">
        <v>75</v>
      </c>
      <c r="R5542" t="s">
        <v>546</v>
      </c>
      <c r="S5542">
        <v>1.5919999999999996</v>
      </c>
      <c r="T5542">
        <v>2</v>
      </c>
      <c r="U5542">
        <v>0.8</v>
      </c>
      <c r="V5542">
        <v>-2.6268000000000002</v>
      </c>
    </row>
    <row r="5543" spans="1:22" x14ac:dyDescent="0.3">
      <c r="A5543">
        <v>5542</v>
      </c>
      <c r="B5543" t="s">
        <v>8313</v>
      </c>
      <c r="C5543">
        <v>2014</v>
      </c>
      <c r="D5543">
        <v>41782</v>
      </c>
      <c r="E5543">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2.5136999999999983</v>
      </c>
    </row>
    <row r="5544" spans="1:22" x14ac:dyDescent="0.3">
      <c r="A5544">
        <v>5543</v>
      </c>
      <c r="B5544" t="s">
        <v>8314</v>
      </c>
      <c r="C5544">
        <v>2013</v>
      </c>
      <c r="D5544">
        <v>41628</v>
      </c>
      <c r="E5544">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-218.86559999999997</v>
      </c>
    </row>
    <row r="5545" spans="1:22" x14ac:dyDescent="0.3">
      <c r="A5545">
        <v>5544</v>
      </c>
      <c r="B5545" t="s">
        <v>8314</v>
      </c>
      <c r="C5545">
        <v>2013</v>
      </c>
      <c r="D5545">
        <v>41628</v>
      </c>
      <c r="E5545">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10.440000000000001</v>
      </c>
      <c r="T5545">
        <v>6</v>
      </c>
      <c r="U5545">
        <v>0.7</v>
      </c>
      <c r="V5545">
        <v>-7.6559999999999988</v>
      </c>
    </row>
    <row r="5546" spans="1:22" x14ac:dyDescent="0.3">
      <c r="A5546">
        <v>5545</v>
      </c>
      <c r="B5546" t="s">
        <v>8314</v>
      </c>
      <c r="C5546">
        <v>2013</v>
      </c>
      <c r="D5546">
        <v>41628</v>
      </c>
      <c r="E5546">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-4.1711999999999989</v>
      </c>
    </row>
    <row r="5547" spans="1:22" x14ac:dyDescent="0.3">
      <c r="A5547">
        <v>5546</v>
      </c>
      <c r="B5547" t="s">
        <v>8317</v>
      </c>
      <c r="C5547">
        <v>2014</v>
      </c>
      <c r="D5547">
        <v>41905</v>
      </c>
      <c r="E5547">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17.523999999999997</v>
      </c>
    </row>
    <row r="5548" spans="1:22" x14ac:dyDescent="0.3">
      <c r="A5548">
        <v>5547</v>
      </c>
      <c r="B5548" t="s">
        <v>8318</v>
      </c>
      <c r="C5548">
        <v>2014</v>
      </c>
      <c r="D5548">
        <v>41890</v>
      </c>
      <c r="E5548">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10.567200000000001</v>
      </c>
    </row>
    <row r="5549" spans="1:22" x14ac:dyDescent="0.3">
      <c r="A5549">
        <v>5548</v>
      </c>
      <c r="B5549" t="s">
        <v>8318</v>
      </c>
      <c r="C5549">
        <v>2014</v>
      </c>
      <c r="D5549">
        <v>41890</v>
      </c>
      <c r="E5549">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47.459999999999994</v>
      </c>
    </row>
    <row r="5550" spans="1:22" x14ac:dyDescent="0.3">
      <c r="A5550">
        <v>5549</v>
      </c>
      <c r="B5550" t="s">
        <v>8320</v>
      </c>
      <c r="C5550">
        <v>2011</v>
      </c>
      <c r="D5550">
        <v>40875</v>
      </c>
      <c r="E5550">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11.793600000000001</v>
      </c>
    </row>
    <row r="5551" spans="1:22" x14ac:dyDescent="0.3">
      <c r="A5551">
        <v>5550</v>
      </c>
      <c r="B5551" t="s">
        <v>8320</v>
      </c>
      <c r="C5551">
        <v>2011</v>
      </c>
      <c r="D5551">
        <v>40875</v>
      </c>
      <c r="E555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139.92999999999998</v>
      </c>
      <c r="T5551">
        <v>7</v>
      </c>
      <c r="U5551">
        <v>0</v>
      </c>
      <c r="V5551">
        <v>34.982499999999987</v>
      </c>
    </row>
    <row r="5552" spans="1:22" x14ac:dyDescent="0.3">
      <c r="A5552">
        <v>5551</v>
      </c>
      <c r="B5552" t="s">
        <v>8321</v>
      </c>
      <c r="C5552">
        <v>2011</v>
      </c>
      <c r="D5552">
        <v>40859</v>
      </c>
      <c r="E5552">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0.33399999999999974</v>
      </c>
    </row>
    <row r="5553" spans="1:22" x14ac:dyDescent="0.3">
      <c r="A5553">
        <v>5552</v>
      </c>
      <c r="B5553" t="s">
        <v>8321</v>
      </c>
      <c r="C5553">
        <v>2011</v>
      </c>
      <c r="D5553">
        <v>40859</v>
      </c>
      <c r="E5553">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16.656000000000002</v>
      </c>
      <c r="T5553">
        <v>6</v>
      </c>
      <c r="U5553">
        <v>0.2</v>
      </c>
      <c r="V5553">
        <v>-3.123000000000002</v>
      </c>
    </row>
    <row r="5554" spans="1:22" x14ac:dyDescent="0.3">
      <c r="A5554">
        <v>5553</v>
      </c>
      <c r="B5554" t="s">
        <v>8321</v>
      </c>
      <c r="C5554">
        <v>2011</v>
      </c>
      <c r="D5554">
        <v>40859</v>
      </c>
      <c r="E5554">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79.512000000000015</v>
      </c>
      <c r="T5554">
        <v>3</v>
      </c>
      <c r="U5554">
        <v>0.2</v>
      </c>
      <c r="V5554">
        <v>20.8719</v>
      </c>
    </row>
    <row r="5555" spans="1:22" x14ac:dyDescent="0.3">
      <c r="A5555">
        <v>5554</v>
      </c>
      <c r="B5555" t="s">
        <v>8321</v>
      </c>
      <c r="C5555">
        <v>2011</v>
      </c>
      <c r="D5555">
        <v>40859</v>
      </c>
      <c r="E5555">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36.288000000000011</v>
      </c>
      <c r="T5555">
        <v>7</v>
      </c>
      <c r="U5555">
        <v>0.2</v>
      </c>
      <c r="V5555">
        <v>12.700800000000001</v>
      </c>
    </row>
    <row r="5556" spans="1:22" x14ac:dyDescent="0.3">
      <c r="A5556">
        <v>5555</v>
      </c>
      <c r="B5556" t="s">
        <v>8321</v>
      </c>
      <c r="C5556">
        <v>2011</v>
      </c>
      <c r="D5556">
        <v>40859</v>
      </c>
      <c r="E5556">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67.993199999999987</v>
      </c>
      <c r="T5556">
        <v>1</v>
      </c>
      <c r="U5556">
        <v>0.32</v>
      </c>
      <c r="V5556">
        <v>-12.998700000000007</v>
      </c>
    </row>
    <row r="5557" spans="1:22" x14ac:dyDescent="0.3">
      <c r="A5557">
        <v>5556</v>
      </c>
      <c r="B5557" t="s">
        <v>8322</v>
      </c>
      <c r="C5557">
        <v>2014</v>
      </c>
      <c r="D5557">
        <v>41915</v>
      </c>
      <c r="E5557">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3.4543999999999997</v>
      </c>
    </row>
    <row r="5558" spans="1:22" x14ac:dyDescent="0.3">
      <c r="A5558">
        <v>5557</v>
      </c>
      <c r="B5558" t="s">
        <v>8323</v>
      </c>
      <c r="C5558">
        <v>2012</v>
      </c>
      <c r="D5558">
        <v>41257</v>
      </c>
      <c r="E5558">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1.9711999999999996</v>
      </c>
    </row>
    <row r="5559" spans="1:22" x14ac:dyDescent="0.3">
      <c r="A5559">
        <v>5558</v>
      </c>
      <c r="B5559" t="s">
        <v>8323</v>
      </c>
      <c r="C5559">
        <v>2012</v>
      </c>
      <c r="D5559">
        <v>41257</v>
      </c>
      <c r="E5559">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15.764000000000003</v>
      </c>
    </row>
    <row r="5560" spans="1:22" x14ac:dyDescent="0.3">
      <c r="A5560">
        <v>5559</v>
      </c>
      <c r="B5560" t="s">
        <v>8324</v>
      </c>
      <c r="C5560">
        <v>2012</v>
      </c>
      <c r="D5560">
        <v>41249</v>
      </c>
      <c r="E5560">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3.1104000000000003</v>
      </c>
    </row>
    <row r="5561" spans="1:22" x14ac:dyDescent="0.3">
      <c r="A5561">
        <v>5560</v>
      </c>
      <c r="B5561" t="s">
        <v>8324</v>
      </c>
      <c r="C5561">
        <v>2012</v>
      </c>
      <c r="D5561">
        <v>41249</v>
      </c>
      <c r="E556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1325.8500000000001</v>
      </c>
      <c r="T5561">
        <v>5</v>
      </c>
      <c r="U5561">
        <v>0</v>
      </c>
      <c r="V5561">
        <v>238.65299999999991</v>
      </c>
    </row>
    <row r="5562" spans="1:22" x14ac:dyDescent="0.3">
      <c r="A5562">
        <v>5561</v>
      </c>
      <c r="B5562" t="s">
        <v>8324</v>
      </c>
      <c r="C5562">
        <v>2012</v>
      </c>
      <c r="D5562">
        <v>41249</v>
      </c>
      <c r="E5562">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14.940000000000001</v>
      </c>
      <c r="T5562">
        <v>3</v>
      </c>
      <c r="U5562">
        <v>0</v>
      </c>
      <c r="V5562">
        <v>6.8723999999999998</v>
      </c>
    </row>
    <row r="5563" spans="1:22" x14ac:dyDescent="0.3">
      <c r="A5563">
        <v>5562</v>
      </c>
      <c r="B5563" t="s">
        <v>8327</v>
      </c>
      <c r="C5563">
        <v>2014</v>
      </c>
      <c r="D5563">
        <v>41730</v>
      </c>
      <c r="E5563">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3">
      <c r="A5564">
        <v>5563</v>
      </c>
      <c r="B5564" t="s">
        <v>8327</v>
      </c>
      <c r="C5564">
        <v>2014</v>
      </c>
      <c r="D5564">
        <v>41730</v>
      </c>
      <c r="E5564">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3">
      <c r="A5565">
        <v>5564</v>
      </c>
      <c r="B5565" t="s">
        <v>8327</v>
      </c>
      <c r="C5565">
        <v>2014</v>
      </c>
      <c r="D5565">
        <v>41730</v>
      </c>
      <c r="E5565">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3">
      <c r="A5566">
        <v>5565</v>
      </c>
      <c r="B5566" t="s">
        <v>8328</v>
      </c>
      <c r="C5566">
        <v>2014</v>
      </c>
      <c r="D5566">
        <v>41712</v>
      </c>
      <c r="E5566">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19.456000000000003</v>
      </c>
      <c r="T5566">
        <v>4</v>
      </c>
      <c r="U5566">
        <v>0.2</v>
      </c>
      <c r="V5566">
        <v>2.188799999999997</v>
      </c>
    </row>
    <row r="5567" spans="1:22" x14ac:dyDescent="0.3">
      <c r="A5567">
        <v>5566</v>
      </c>
      <c r="B5567" t="s">
        <v>8328</v>
      </c>
      <c r="C5567">
        <v>2014</v>
      </c>
      <c r="D5567">
        <v>41712</v>
      </c>
      <c r="E5567">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8.9993999999999801</v>
      </c>
    </row>
    <row r="5568" spans="1:22" x14ac:dyDescent="0.3">
      <c r="A5568">
        <v>5567</v>
      </c>
      <c r="B5568" t="s">
        <v>8328</v>
      </c>
      <c r="C5568">
        <v>2014</v>
      </c>
      <c r="D5568">
        <v>41712</v>
      </c>
      <c r="E5568">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29.760000000000005</v>
      </c>
      <c r="T5568">
        <v>5</v>
      </c>
      <c r="U5568">
        <v>0.2</v>
      </c>
      <c r="V5568">
        <v>1.8599999999999994</v>
      </c>
    </row>
    <row r="5569" spans="1:22" x14ac:dyDescent="0.3">
      <c r="A5569">
        <v>5568</v>
      </c>
      <c r="B5569" t="s">
        <v>8328</v>
      </c>
      <c r="C5569">
        <v>2014</v>
      </c>
      <c r="D5569">
        <v>41712</v>
      </c>
      <c r="E5569">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-2.5647999999999982</v>
      </c>
    </row>
    <row r="5570" spans="1:22" x14ac:dyDescent="0.3">
      <c r="A5570">
        <v>5569</v>
      </c>
      <c r="B5570" t="s">
        <v>8328</v>
      </c>
      <c r="C5570">
        <v>2014</v>
      </c>
      <c r="D5570">
        <v>41712</v>
      </c>
      <c r="E5570">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335.99440000000004</v>
      </c>
    </row>
    <row r="5571" spans="1:22" x14ac:dyDescent="0.3">
      <c r="A5571">
        <v>5570</v>
      </c>
      <c r="B5571" t="s">
        <v>8328</v>
      </c>
      <c r="C5571">
        <v>2014</v>
      </c>
      <c r="D5571">
        <v>41712</v>
      </c>
      <c r="E557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15.552000000000003</v>
      </c>
      <c r="T5571">
        <v>3</v>
      </c>
      <c r="U5571">
        <v>0.2</v>
      </c>
      <c r="V5571">
        <v>5.6375999999999999</v>
      </c>
    </row>
    <row r="5572" spans="1:22" x14ac:dyDescent="0.3">
      <c r="A5572">
        <v>5571</v>
      </c>
      <c r="B5572" t="s">
        <v>8328</v>
      </c>
      <c r="C5572">
        <v>2014</v>
      </c>
      <c r="D5572">
        <v>41712</v>
      </c>
      <c r="E5572">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34.360000000000007</v>
      </c>
      <c r="T5572">
        <v>1</v>
      </c>
      <c r="U5572">
        <v>0.2</v>
      </c>
      <c r="V5572">
        <v>-7.3015000000000025</v>
      </c>
    </row>
    <row r="5573" spans="1:22" x14ac:dyDescent="0.3">
      <c r="A5573">
        <v>5572</v>
      </c>
      <c r="B5573" t="s">
        <v>8331</v>
      </c>
      <c r="C5573">
        <v>2011</v>
      </c>
      <c r="D5573">
        <v>40882</v>
      </c>
      <c r="E5573">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35.661300000000004</v>
      </c>
    </row>
    <row r="5574" spans="1:22" x14ac:dyDescent="0.3">
      <c r="A5574">
        <v>5573</v>
      </c>
      <c r="B5574" t="s">
        <v>8331</v>
      </c>
      <c r="C5574">
        <v>2011</v>
      </c>
      <c r="D5574">
        <v>40882</v>
      </c>
      <c r="E5574">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29.940000000000005</v>
      </c>
      <c r="T5574">
        <v>4</v>
      </c>
      <c r="U5574">
        <v>0.7</v>
      </c>
      <c r="V5574">
        <v>-23.952000000000005</v>
      </c>
    </row>
    <row r="5575" spans="1:22" x14ac:dyDescent="0.3">
      <c r="A5575">
        <v>5574</v>
      </c>
      <c r="B5575" t="s">
        <v>8331</v>
      </c>
      <c r="C5575">
        <v>2011</v>
      </c>
      <c r="D5575">
        <v>40882</v>
      </c>
      <c r="E5575">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5.6783999999999981</v>
      </c>
    </row>
    <row r="5576" spans="1:22" x14ac:dyDescent="0.3">
      <c r="A5576">
        <v>5575</v>
      </c>
      <c r="B5576" t="s">
        <v>8331</v>
      </c>
      <c r="C5576">
        <v>2011</v>
      </c>
      <c r="D5576">
        <v>40882</v>
      </c>
      <c r="E5576">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-9.1845000000000034</v>
      </c>
    </row>
    <row r="5577" spans="1:22" x14ac:dyDescent="0.3">
      <c r="A5577">
        <v>5576</v>
      </c>
      <c r="B5577" t="s">
        <v>8331</v>
      </c>
      <c r="C5577">
        <v>2011</v>
      </c>
      <c r="D5577">
        <v>40882</v>
      </c>
      <c r="E5577">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179.93999999999997</v>
      </c>
      <c r="T5577">
        <v>2</v>
      </c>
      <c r="U5577">
        <v>0.4</v>
      </c>
      <c r="V5577">
        <v>-44.984999999999999</v>
      </c>
    </row>
    <row r="5578" spans="1:22" x14ac:dyDescent="0.3">
      <c r="A5578">
        <v>5577</v>
      </c>
      <c r="B5578" t="s">
        <v>8336</v>
      </c>
      <c r="C5578">
        <v>2013</v>
      </c>
      <c r="D5578">
        <v>41621</v>
      </c>
      <c r="E5578">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3">
      <c r="A5579">
        <v>5578</v>
      </c>
      <c r="B5579" t="s">
        <v>8336</v>
      </c>
      <c r="C5579">
        <v>2013</v>
      </c>
      <c r="D5579">
        <v>41621</v>
      </c>
      <c r="E5579">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56.519999999999996</v>
      </c>
      <c r="T5579">
        <v>3</v>
      </c>
      <c r="U5579">
        <v>0</v>
      </c>
      <c r="V5579">
        <v>15.8256</v>
      </c>
    </row>
    <row r="5580" spans="1:22" x14ac:dyDescent="0.3">
      <c r="A5580">
        <v>5579</v>
      </c>
      <c r="B5580" t="s">
        <v>8337</v>
      </c>
      <c r="C5580">
        <v>2014</v>
      </c>
      <c r="D5580">
        <v>41892</v>
      </c>
      <c r="E5580">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1.9023999999999992</v>
      </c>
    </row>
    <row r="5581" spans="1:22" x14ac:dyDescent="0.3">
      <c r="A5581">
        <v>5580</v>
      </c>
      <c r="B5581" t="s">
        <v>8337</v>
      </c>
      <c r="C5581">
        <v>2014</v>
      </c>
      <c r="D5581">
        <v>41892</v>
      </c>
      <c r="E558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-15.245000000000005</v>
      </c>
    </row>
    <row r="5582" spans="1:22" x14ac:dyDescent="0.3">
      <c r="A5582">
        <v>5581</v>
      </c>
      <c r="B5582" t="s">
        <v>8337</v>
      </c>
      <c r="C5582">
        <v>2014</v>
      </c>
      <c r="D5582">
        <v>41892</v>
      </c>
      <c r="E5582">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22.809600000000003</v>
      </c>
    </row>
    <row r="5583" spans="1:22" x14ac:dyDescent="0.3">
      <c r="A5583">
        <v>5582</v>
      </c>
      <c r="B5583" t="s">
        <v>8338</v>
      </c>
      <c r="C5583">
        <v>2014</v>
      </c>
      <c r="D5583">
        <v>41917</v>
      </c>
      <c r="E5583">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8.5914000000000019</v>
      </c>
    </row>
    <row r="5584" spans="1:22" x14ac:dyDescent="0.3">
      <c r="A5584">
        <v>5583</v>
      </c>
      <c r="B5584" t="s">
        <v>8339</v>
      </c>
      <c r="C5584">
        <v>2013</v>
      </c>
      <c r="D5584">
        <v>41404</v>
      </c>
      <c r="E5584">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3.4400000000000008</v>
      </c>
    </row>
    <row r="5585" spans="1:22" x14ac:dyDescent="0.3">
      <c r="A5585">
        <v>5584</v>
      </c>
      <c r="B5585" t="s">
        <v>8340</v>
      </c>
      <c r="C5585">
        <v>2011</v>
      </c>
      <c r="D5585">
        <v>40892</v>
      </c>
      <c r="E5585">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1.9711999999999996</v>
      </c>
    </row>
    <row r="5586" spans="1:22" x14ac:dyDescent="0.3">
      <c r="A5586">
        <v>5585</v>
      </c>
      <c r="B5586" t="s">
        <v>8341</v>
      </c>
      <c r="C5586">
        <v>2014</v>
      </c>
      <c r="D5586">
        <v>41974</v>
      </c>
      <c r="E5586">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1.6711999999999989</v>
      </c>
    </row>
    <row r="5587" spans="1:22" x14ac:dyDescent="0.3">
      <c r="A5587">
        <v>5586</v>
      </c>
      <c r="B5587" t="s">
        <v>8341</v>
      </c>
      <c r="C5587">
        <v>2014</v>
      </c>
      <c r="D5587">
        <v>41974</v>
      </c>
      <c r="E5587">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546.06000000000006</v>
      </c>
      <c r="T5587">
        <v>3</v>
      </c>
      <c r="U5587">
        <v>0</v>
      </c>
      <c r="V5587">
        <v>163.81799999999998</v>
      </c>
    </row>
    <row r="5588" spans="1:22" x14ac:dyDescent="0.3">
      <c r="A5588">
        <v>5587</v>
      </c>
      <c r="B5588" t="s">
        <v>8341</v>
      </c>
      <c r="C5588">
        <v>2014</v>
      </c>
      <c r="D5588">
        <v>41974</v>
      </c>
      <c r="E5588">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5.3897999999999939</v>
      </c>
    </row>
    <row r="5589" spans="1:22" x14ac:dyDescent="0.3">
      <c r="A5589">
        <v>5588</v>
      </c>
      <c r="B5589" t="s">
        <v>8346</v>
      </c>
      <c r="C5589">
        <v>2012</v>
      </c>
      <c r="D5589">
        <v>40987</v>
      </c>
      <c r="E5589">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3.5970000000000004</v>
      </c>
    </row>
    <row r="5590" spans="1:22" x14ac:dyDescent="0.3">
      <c r="A5590">
        <v>5589</v>
      </c>
      <c r="B5590" t="s">
        <v>8347</v>
      </c>
      <c r="C5590">
        <v>2011</v>
      </c>
      <c r="D5590">
        <v>40743</v>
      </c>
      <c r="E5590">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3">
      <c r="A5591">
        <v>5590</v>
      </c>
      <c r="B5591" t="s">
        <v>8348</v>
      </c>
      <c r="C5591">
        <v>2013</v>
      </c>
      <c r="D5591">
        <v>41617</v>
      </c>
      <c r="E559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9.5340000000000025</v>
      </c>
    </row>
    <row r="5592" spans="1:22" x14ac:dyDescent="0.3">
      <c r="A5592">
        <v>5591</v>
      </c>
      <c r="B5592" t="s">
        <v>8348</v>
      </c>
      <c r="C5592">
        <v>2013</v>
      </c>
      <c r="D5592">
        <v>41617</v>
      </c>
      <c r="E5592">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81.047399999999982</v>
      </c>
    </row>
    <row r="5593" spans="1:22" x14ac:dyDescent="0.3">
      <c r="A5593">
        <v>5592</v>
      </c>
      <c r="B5593" t="s">
        <v>8349</v>
      </c>
      <c r="C5593">
        <v>2011</v>
      </c>
      <c r="D5593">
        <v>40829</v>
      </c>
      <c r="E5593">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27.057799999999986</v>
      </c>
    </row>
    <row r="5594" spans="1:22" x14ac:dyDescent="0.3">
      <c r="A5594">
        <v>5593</v>
      </c>
      <c r="B5594" t="s">
        <v>8349</v>
      </c>
      <c r="C5594">
        <v>2011</v>
      </c>
      <c r="D5594">
        <v>40829</v>
      </c>
      <c r="E5594">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3">
      <c r="A5595">
        <v>5594</v>
      </c>
      <c r="B5595" t="s">
        <v>8350</v>
      </c>
      <c r="C5595">
        <v>2014</v>
      </c>
      <c r="D5595">
        <v>41963</v>
      </c>
      <c r="E5595">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59.913000000000011</v>
      </c>
      <c r="T5595">
        <v>7</v>
      </c>
      <c r="U5595">
        <v>0.7</v>
      </c>
      <c r="V5595">
        <v>-45.933299999999988</v>
      </c>
    </row>
    <row r="5596" spans="1:22" x14ac:dyDescent="0.3">
      <c r="A5596">
        <v>5595</v>
      </c>
      <c r="B5596" t="s">
        <v>8351</v>
      </c>
      <c r="C5596">
        <v>2014</v>
      </c>
      <c r="D5596">
        <v>41907</v>
      </c>
      <c r="E5596">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109.75440000000003</v>
      </c>
    </row>
    <row r="5597" spans="1:22" x14ac:dyDescent="0.3">
      <c r="A5597">
        <v>5596</v>
      </c>
      <c r="B5597" t="s">
        <v>8351</v>
      </c>
      <c r="C5597">
        <v>2014</v>
      </c>
      <c r="D5597">
        <v>41907</v>
      </c>
      <c r="E5597">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437.84999999999997</v>
      </c>
      <c r="T5597">
        <v>3</v>
      </c>
      <c r="U5597">
        <v>0</v>
      </c>
      <c r="V5597">
        <v>131.35499999999996</v>
      </c>
    </row>
    <row r="5598" spans="1:22" x14ac:dyDescent="0.3">
      <c r="A5598">
        <v>5597</v>
      </c>
      <c r="B5598" t="s">
        <v>8352</v>
      </c>
      <c r="C5598">
        <v>2012</v>
      </c>
      <c r="D5598">
        <v>41177</v>
      </c>
      <c r="E5598">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32.251400000000004</v>
      </c>
    </row>
    <row r="5599" spans="1:22" x14ac:dyDescent="0.3">
      <c r="A5599">
        <v>5598</v>
      </c>
      <c r="B5599" t="s">
        <v>8355</v>
      </c>
      <c r="C5599">
        <v>2014</v>
      </c>
      <c r="D5599">
        <v>41684</v>
      </c>
      <c r="E5599">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3">
      <c r="A5600">
        <v>5599</v>
      </c>
      <c r="B5600" t="s">
        <v>8355</v>
      </c>
      <c r="C5600">
        <v>2014</v>
      </c>
      <c r="D5600">
        <v>41684</v>
      </c>
      <c r="E5600">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10.709999999999999</v>
      </c>
      <c r="T5600">
        <v>3</v>
      </c>
      <c r="U5600">
        <v>0</v>
      </c>
      <c r="V5600">
        <v>2.7845999999999997</v>
      </c>
    </row>
    <row r="5601" spans="1:22" x14ac:dyDescent="0.3">
      <c r="A5601">
        <v>5600</v>
      </c>
      <c r="B5601" t="s">
        <v>8356</v>
      </c>
      <c r="C5601">
        <v>2011</v>
      </c>
      <c r="D5601">
        <v>40819</v>
      </c>
      <c r="E560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55.984000000000009</v>
      </c>
      <c r="T5601">
        <v>2</v>
      </c>
      <c r="U5601">
        <v>0.2</v>
      </c>
      <c r="V5601">
        <v>4.1987999999999985</v>
      </c>
    </row>
    <row r="5602" spans="1:22" x14ac:dyDescent="0.3">
      <c r="A5602">
        <v>5601</v>
      </c>
      <c r="B5602" t="s">
        <v>8356</v>
      </c>
      <c r="C5602">
        <v>2011</v>
      </c>
      <c r="D5602">
        <v>40819</v>
      </c>
      <c r="E5602">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14.480000000000002</v>
      </c>
      <c r="T5602">
        <v>5</v>
      </c>
      <c r="U5602">
        <v>0.2</v>
      </c>
      <c r="V5602">
        <v>4.8869999999999987</v>
      </c>
    </row>
    <row r="5603" spans="1:22" x14ac:dyDescent="0.3">
      <c r="A5603">
        <v>5602</v>
      </c>
      <c r="B5603" t="s">
        <v>8356</v>
      </c>
      <c r="C5603">
        <v>2011</v>
      </c>
      <c r="D5603">
        <v>40819</v>
      </c>
      <c r="E5603">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-3.5622000000000043</v>
      </c>
    </row>
    <row r="5604" spans="1:22" x14ac:dyDescent="0.3">
      <c r="A5604">
        <v>5603</v>
      </c>
      <c r="B5604" t="s">
        <v>8359</v>
      </c>
      <c r="C5604">
        <v>2013</v>
      </c>
      <c r="D5604">
        <v>41514</v>
      </c>
      <c r="E5604">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1.0620000000000003</v>
      </c>
    </row>
    <row r="5605" spans="1:22" x14ac:dyDescent="0.3">
      <c r="A5605">
        <v>5604</v>
      </c>
      <c r="B5605" t="s">
        <v>8359</v>
      </c>
      <c r="C5605">
        <v>2013</v>
      </c>
      <c r="D5605">
        <v>41514</v>
      </c>
      <c r="E5605">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79.920000000000016</v>
      </c>
      <c r="T5605">
        <v>5</v>
      </c>
      <c r="U5605">
        <v>0.2</v>
      </c>
      <c r="V5605">
        <v>27.972000000000001</v>
      </c>
    </row>
    <row r="5606" spans="1:22" x14ac:dyDescent="0.3">
      <c r="A5606">
        <v>5605</v>
      </c>
      <c r="B5606" t="s">
        <v>8362</v>
      </c>
      <c r="C5606">
        <v>2012</v>
      </c>
      <c r="D5606">
        <v>41246</v>
      </c>
      <c r="E5606">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206.62319999999997</v>
      </c>
    </row>
    <row r="5607" spans="1:22" x14ac:dyDescent="0.3">
      <c r="A5607">
        <v>5606</v>
      </c>
      <c r="B5607" t="s">
        <v>8363</v>
      </c>
      <c r="C5607">
        <v>2013</v>
      </c>
      <c r="D5607">
        <v>41538</v>
      </c>
      <c r="E5607">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1.0679999999999996</v>
      </c>
    </row>
    <row r="5608" spans="1:22" x14ac:dyDescent="0.3">
      <c r="A5608">
        <v>5607</v>
      </c>
      <c r="B5608" t="s">
        <v>8363</v>
      </c>
      <c r="C5608">
        <v>2013</v>
      </c>
      <c r="D5608">
        <v>41538</v>
      </c>
      <c r="E5608">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-11.069100000000006</v>
      </c>
    </row>
    <row r="5609" spans="1:22" x14ac:dyDescent="0.3">
      <c r="A5609">
        <v>5608</v>
      </c>
      <c r="B5609" t="s">
        <v>8364</v>
      </c>
      <c r="C5609">
        <v>2014</v>
      </c>
      <c r="D5609">
        <v>41724</v>
      </c>
      <c r="E5609">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2.9835000000000003</v>
      </c>
    </row>
    <row r="5610" spans="1:22" x14ac:dyDescent="0.3">
      <c r="A5610">
        <v>5609</v>
      </c>
      <c r="B5610" t="s">
        <v>8365</v>
      </c>
      <c r="C5610">
        <v>2012</v>
      </c>
      <c r="D5610">
        <v>41249</v>
      </c>
      <c r="E5610">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3">
      <c r="A5611">
        <v>5610</v>
      </c>
      <c r="B5611" t="s">
        <v>8366</v>
      </c>
      <c r="C5611">
        <v>2014</v>
      </c>
      <c r="D5611">
        <v>41883</v>
      </c>
      <c r="E561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217.76699999999994</v>
      </c>
    </row>
    <row r="5612" spans="1:22" x14ac:dyDescent="0.3">
      <c r="A5612">
        <v>5611</v>
      </c>
      <c r="B5612" t="s">
        <v>8369</v>
      </c>
      <c r="C5612">
        <v>2012</v>
      </c>
      <c r="D5612">
        <v>41187</v>
      </c>
      <c r="E5612">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53.040000000000006</v>
      </c>
      <c r="T5612">
        <v>3</v>
      </c>
      <c r="U5612">
        <v>0.2</v>
      </c>
      <c r="V5612">
        <v>-4.6409999999999982</v>
      </c>
    </row>
    <row r="5613" spans="1:22" x14ac:dyDescent="0.3">
      <c r="A5613">
        <v>5612</v>
      </c>
      <c r="B5613" t="s">
        <v>8370</v>
      </c>
      <c r="C5613">
        <v>2014</v>
      </c>
      <c r="D5613">
        <v>41870</v>
      </c>
      <c r="E5613">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371.31600000000003</v>
      </c>
    </row>
    <row r="5614" spans="1:22" x14ac:dyDescent="0.3">
      <c r="A5614">
        <v>5613</v>
      </c>
      <c r="B5614" t="s">
        <v>8370</v>
      </c>
      <c r="C5614">
        <v>2014</v>
      </c>
      <c r="D5614">
        <v>41870</v>
      </c>
      <c r="E5614">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224.42400000000006</v>
      </c>
    </row>
    <row r="5615" spans="1:22" x14ac:dyDescent="0.3">
      <c r="A5615">
        <v>5614</v>
      </c>
      <c r="B5615" t="s">
        <v>8371</v>
      </c>
      <c r="C5615">
        <v>2013</v>
      </c>
      <c r="D5615">
        <v>41307</v>
      </c>
      <c r="E5615">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5.8979999999999961</v>
      </c>
    </row>
    <row r="5616" spans="1:22" x14ac:dyDescent="0.3">
      <c r="A5616">
        <v>5615</v>
      </c>
      <c r="B5616" t="s">
        <v>8374</v>
      </c>
      <c r="C5616">
        <v>2013</v>
      </c>
      <c r="D5616">
        <v>41510</v>
      </c>
      <c r="E5616">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21.299999999999997</v>
      </c>
      <c r="T5616">
        <v>5</v>
      </c>
      <c r="U5616">
        <v>0</v>
      </c>
      <c r="V5616">
        <v>8.7330000000000005</v>
      </c>
    </row>
    <row r="5617" spans="1:22" x14ac:dyDescent="0.3">
      <c r="A5617">
        <v>5616</v>
      </c>
      <c r="B5617" t="s">
        <v>8374</v>
      </c>
      <c r="C5617">
        <v>2013</v>
      </c>
      <c r="D5617">
        <v>41510</v>
      </c>
      <c r="E5617">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281.01600000000008</v>
      </c>
    </row>
    <row r="5618" spans="1:22" x14ac:dyDescent="0.3">
      <c r="A5618">
        <v>5617</v>
      </c>
      <c r="B5618" t="s">
        <v>8374</v>
      </c>
      <c r="C5618">
        <v>2013</v>
      </c>
      <c r="D5618">
        <v>41510</v>
      </c>
      <c r="E5618">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29.339999999999996</v>
      </c>
      <c r="T5618">
        <v>6</v>
      </c>
      <c r="U5618">
        <v>0</v>
      </c>
      <c r="V5618">
        <v>7.9218000000000002</v>
      </c>
    </row>
    <row r="5619" spans="1:22" x14ac:dyDescent="0.3">
      <c r="A5619">
        <v>5618</v>
      </c>
      <c r="B5619" t="s">
        <v>8375</v>
      </c>
      <c r="C5619">
        <v>2014</v>
      </c>
      <c r="D5619">
        <v>41821</v>
      </c>
      <c r="E5619">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5.3680000000000012</v>
      </c>
    </row>
    <row r="5620" spans="1:22" x14ac:dyDescent="0.3">
      <c r="A5620">
        <v>5619</v>
      </c>
      <c r="B5620" t="s">
        <v>8376</v>
      </c>
      <c r="C5620">
        <v>2012</v>
      </c>
      <c r="D5620">
        <v>41170</v>
      </c>
      <c r="E5620">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3">
      <c r="A5621">
        <v>5620</v>
      </c>
      <c r="B5621" t="s">
        <v>8377</v>
      </c>
      <c r="C5621">
        <v>2013</v>
      </c>
      <c r="D5621">
        <v>41543</v>
      </c>
      <c r="E562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3">
      <c r="A5622">
        <v>5621</v>
      </c>
      <c r="B5622" t="s">
        <v>8377</v>
      </c>
      <c r="C5622">
        <v>2013</v>
      </c>
      <c r="D5622">
        <v>41543</v>
      </c>
      <c r="E5622">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1.0335999999999999</v>
      </c>
    </row>
    <row r="5623" spans="1:22" x14ac:dyDescent="0.3">
      <c r="A5623">
        <v>5622</v>
      </c>
      <c r="B5623" t="s">
        <v>8377</v>
      </c>
      <c r="C5623">
        <v>2013</v>
      </c>
      <c r="D5623">
        <v>41543</v>
      </c>
      <c r="E5623">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50.490000000000009</v>
      </c>
    </row>
    <row r="5624" spans="1:22" x14ac:dyDescent="0.3">
      <c r="A5624">
        <v>5623</v>
      </c>
      <c r="B5624" t="s">
        <v>8377</v>
      </c>
      <c r="C5624">
        <v>2013</v>
      </c>
      <c r="D5624">
        <v>41543</v>
      </c>
      <c r="E5624">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17.160000000000004</v>
      </c>
    </row>
    <row r="5625" spans="1:22" x14ac:dyDescent="0.3">
      <c r="A5625">
        <v>5624</v>
      </c>
      <c r="B5625" t="s">
        <v>8378</v>
      </c>
      <c r="C5625">
        <v>2013</v>
      </c>
      <c r="D5625">
        <v>41572</v>
      </c>
      <c r="E5625">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3">
      <c r="A5626">
        <v>5625</v>
      </c>
      <c r="B5626" t="s">
        <v>8378</v>
      </c>
      <c r="C5626">
        <v>2013</v>
      </c>
      <c r="D5626">
        <v>41572</v>
      </c>
      <c r="E5626">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21.598799999999983</v>
      </c>
    </row>
    <row r="5627" spans="1:22" x14ac:dyDescent="0.3">
      <c r="A5627">
        <v>5626</v>
      </c>
      <c r="B5627" t="s">
        <v>8379</v>
      </c>
      <c r="C5627">
        <v>2011</v>
      </c>
      <c r="D5627">
        <v>40815</v>
      </c>
      <c r="E5627">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3">
      <c r="A5628">
        <v>5627</v>
      </c>
      <c r="B5628" t="s">
        <v>8379</v>
      </c>
      <c r="C5628">
        <v>2011</v>
      </c>
      <c r="D5628">
        <v>40815</v>
      </c>
      <c r="E5628">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399.29939999999976</v>
      </c>
    </row>
    <row r="5629" spans="1:22" x14ac:dyDescent="0.3">
      <c r="A5629">
        <v>5628</v>
      </c>
      <c r="B5629" t="s">
        <v>8380</v>
      </c>
      <c r="C5629">
        <v>2014</v>
      </c>
      <c r="D5629">
        <v>41817</v>
      </c>
      <c r="E5629">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13.872000000000002</v>
      </c>
      <c r="T5629">
        <v>6</v>
      </c>
      <c r="U5629">
        <v>0.2</v>
      </c>
      <c r="V5629">
        <v>4.6818000000000008</v>
      </c>
    </row>
    <row r="5630" spans="1:22" x14ac:dyDescent="0.3">
      <c r="A5630">
        <v>5629</v>
      </c>
      <c r="B5630" t="s">
        <v>8380</v>
      </c>
      <c r="C5630">
        <v>2014</v>
      </c>
      <c r="D5630">
        <v>41817</v>
      </c>
      <c r="E5630">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-13.677599999999998</v>
      </c>
    </row>
    <row r="5631" spans="1:22" x14ac:dyDescent="0.3">
      <c r="A5631">
        <v>5630</v>
      </c>
      <c r="B5631" t="s">
        <v>8383</v>
      </c>
      <c r="C5631">
        <v>2013</v>
      </c>
      <c r="D5631">
        <v>41508</v>
      </c>
      <c r="E563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815.29199999999992</v>
      </c>
      <c r="T5631">
        <v>9</v>
      </c>
      <c r="U5631">
        <v>0.4</v>
      </c>
      <c r="V5631">
        <v>-339.7050000000001</v>
      </c>
    </row>
    <row r="5632" spans="1:22" x14ac:dyDescent="0.3">
      <c r="A5632">
        <v>5631</v>
      </c>
      <c r="B5632" t="s">
        <v>8384</v>
      </c>
      <c r="C5632">
        <v>2011</v>
      </c>
      <c r="D5632">
        <v>40586</v>
      </c>
      <c r="E5632">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234.45000000000002</v>
      </c>
      <c r="T5632">
        <v>3</v>
      </c>
      <c r="U5632">
        <v>0</v>
      </c>
      <c r="V5632">
        <v>103.15800000000003</v>
      </c>
    </row>
    <row r="5633" spans="1:22" x14ac:dyDescent="0.3">
      <c r="A5633">
        <v>5632</v>
      </c>
      <c r="B5633" t="s">
        <v>8384</v>
      </c>
      <c r="C5633">
        <v>2011</v>
      </c>
      <c r="D5633">
        <v>40586</v>
      </c>
      <c r="E5633">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75.37319999999994</v>
      </c>
    </row>
    <row r="5634" spans="1:22" x14ac:dyDescent="0.3">
      <c r="A5634">
        <v>5633</v>
      </c>
      <c r="B5634" t="s">
        <v>8384</v>
      </c>
      <c r="C5634">
        <v>2011</v>
      </c>
      <c r="D5634">
        <v>40586</v>
      </c>
      <c r="E5634">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8.2061999999999991</v>
      </c>
    </row>
    <row r="5635" spans="1:22" x14ac:dyDescent="0.3">
      <c r="A5635">
        <v>5634</v>
      </c>
      <c r="B5635" t="s">
        <v>8385</v>
      </c>
      <c r="C5635">
        <v>2013</v>
      </c>
      <c r="D5635">
        <v>41541</v>
      </c>
      <c r="E5635">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3.6847999999999987</v>
      </c>
    </row>
    <row r="5636" spans="1:22" x14ac:dyDescent="0.3">
      <c r="A5636">
        <v>5635</v>
      </c>
      <c r="B5636" t="s">
        <v>8386</v>
      </c>
      <c r="C5636">
        <v>2012</v>
      </c>
      <c r="D5636">
        <v>41248</v>
      </c>
      <c r="E5636">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152.79999999999998</v>
      </c>
      <c r="T5636">
        <v>5</v>
      </c>
      <c r="U5636">
        <v>0</v>
      </c>
      <c r="V5636">
        <v>76.399999999999991</v>
      </c>
    </row>
    <row r="5637" spans="1:22" x14ac:dyDescent="0.3">
      <c r="A5637">
        <v>5636</v>
      </c>
      <c r="B5637" t="s">
        <v>8388</v>
      </c>
      <c r="C5637">
        <v>2014</v>
      </c>
      <c r="D5637">
        <v>41886</v>
      </c>
      <c r="E5637">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3">
      <c r="A5638">
        <v>5637</v>
      </c>
      <c r="B5638" t="s">
        <v>8388</v>
      </c>
      <c r="C5638">
        <v>2014</v>
      </c>
      <c r="D5638">
        <v>41886</v>
      </c>
      <c r="E5638">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284.96999999999997</v>
      </c>
      <c r="T5638">
        <v>3</v>
      </c>
      <c r="U5638">
        <v>0</v>
      </c>
      <c r="V5638">
        <v>85.490999999999957</v>
      </c>
    </row>
    <row r="5639" spans="1:22" x14ac:dyDescent="0.3">
      <c r="A5639">
        <v>5638</v>
      </c>
      <c r="B5639" t="s">
        <v>8390</v>
      </c>
      <c r="C5639">
        <v>2014</v>
      </c>
      <c r="D5639">
        <v>41725</v>
      </c>
      <c r="E5639">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3">
      <c r="A5640">
        <v>5639</v>
      </c>
      <c r="B5640" t="s">
        <v>8393</v>
      </c>
      <c r="C5640">
        <v>2011</v>
      </c>
      <c r="D5640">
        <v>40898</v>
      </c>
      <c r="E5640">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149.14799999999991</v>
      </c>
    </row>
    <row r="5641" spans="1:22" x14ac:dyDescent="0.3">
      <c r="A5641">
        <v>5640</v>
      </c>
      <c r="B5641" t="s">
        <v>8393</v>
      </c>
      <c r="C5641">
        <v>2011</v>
      </c>
      <c r="D5641">
        <v>40898</v>
      </c>
      <c r="E564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572.16000000000008</v>
      </c>
      <c r="T5641">
        <v>3</v>
      </c>
      <c r="U5641">
        <v>0.2</v>
      </c>
      <c r="V5641">
        <v>35.759999999999962</v>
      </c>
    </row>
    <row r="5642" spans="1:22" x14ac:dyDescent="0.3">
      <c r="A5642">
        <v>5641</v>
      </c>
      <c r="B5642" t="s">
        <v>8394</v>
      </c>
      <c r="C5642">
        <v>2011</v>
      </c>
      <c r="D5642">
        <v>40809</v>
      </c>
      <c r="E5642">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10.080000000000002</v>
      </c>
    </row>
    <row r="5643" spans="1:22" x14ac:dyDescent="0.3">
      <c r="A5643">
        <v>5642</v>
      </c>
      <c r="B5643" t="s">
        <v>8395</v>
      </c>
      <c r="C5643">
        <v>2014</v>
      </c>
      <c r="D5643">
        <v>41732</v>
      </c>
      <c r="E5643">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2.8911999999999995</v>
      </c>
    </row>
    <row r="5644" spans="1:22" x14ac:dyDescent="0.3">
      <c r="A5644">
        <v>5643</v>
      </c>
      <c r="B5644" t="s">
        <v>8396</v>
      </c>
      <c r="C5644">
        <v>2013</v>
      </c>
      <c r="D5644">
        <v>41366</v>
      </c>
      <c r="E5644">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3.0976000000000004</v>
      </c>
    </row>
    <row r="5645" spans="1:22" x14ac:dyDescent="0.3">
      <c r="A5645">
        <v>5644</v>
      </c>
      <c r="B5645" t="s">
        <v>8397</v>
      </c>
      <c r="C5645">
        <v>2012</v>
      </c>
      <c r="D5645">
        <v>41044</v>
      </c>
      <c r="E5645">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8.7906000000000013</v>
      </c>
    </row>
    <row r="5646" spans="1:22" x14ac:dyDescent="0.3">
      <c r="A5646">
        <v>5645</v>
      </c>
      <c r="B5646" t="s">
        <v>8398</v>
      </c>
      <c r="C5646">
        <v>2014</v>
      </c>
      <c r="D5646">
        <v>41722</v>
      </c>
      <c r="E5646">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11.296999999999999</v>
      </c>
    </row>
    <row r="5647" spans="1:22" x14ac:dyDescent="0.3">
      <c r="A5647">
        <v>5646</v>
      </c>
      <c r="B5647" t="s">
        <v>8399</v>
      </c>
      <c r="C5647">
        <v>2014</v>
      </c>
      <c r="D5647">
        <v>41744</v>
      </c>
      <c r="E5647">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3">
      <c r="A5648">
        <v>5647</v>
      </c>
      <c r="B5648" t="s">
        <v>8400</v>
      </c>
      <c r="C5648">
        <v>2012</v>
      </c>
      <c r="D5648">
        <v>40912</v>
      </c>
      <c r="E5648">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3">
      <c r="A5649">
        <v>5648</v>
      </c>
      <c r="B5649" t="s">
        <v>8401</v>
      </c>
      <c r="C5649">
        <v>2014</v>
      </c>
      <c r="D5649">
        <v>41946</v>
      </c>
      <c r="E5649">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3">
      <c r="A5650">
        <v>5649</v>
      </c>
      <c r="B5650" t="s">
        <v>8402</v>
      </c>
      <c r="C5650">
        <v>2014</v>
      </c>
      <c r="D5650">
        <v>41838</v>
      </c>
      <c r="E5650">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32.400000000000006</v>
      </c>
      <c r="T5650">
        <v>5</v>
      </c>
      <c r="U5650">
        <v>0</v>
      </c>
      <c r="V5650">
        <v>15.552000000000001</v>
      </c>
    </row>
    <row r="5651" spans="1:22" x14ac:dyDescent="0.3">
      <c r="A5651">
        <v>5650</v>
      </c>
      <c r="B5651" t="s">
        <v>8402</v>
      </c>
      <c r="C5651">
        <v>2014</v>
      </c>
      <c r="D5651">
        <v>41838</v>
      </c>
      <c r="E565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3">
      <c r="A5652">
        <v>5651</v>
      </c>
      <c r="B5652" t="s">
        <v>8402</v>
      </c>
      <c r="C5652">
        <v>2014</v>
      </c>
      <c r="D5652">
        <v>41838</v>
      </c>
      <c r="E5652">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3">
      <c r="A5653">
        <v>5652</v>
      </c>
      <c r="B5653" t="s">
        <v>8402</v>
      </c>
      <c r="C5653">
        <v>2014</v>
      </c>
      <c r="D5653">
        <v>41838</v>
      </c>
      <c r="E5653">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210.73499999999993</v>
      </c>
    </row>
    <row r="5654" spans="1:22" x14ac:dyDescent="0.3">
      <c r="A5654">
        <v>5653</v>
      </c>
      <c r="B5654" t="s">
        <v>8404</v>
      </c>
      <c r="C5654">
        <v>2014</v>
      </c>
      <c r="D5654">
        <v>41919</v>
      </c>
      <c r="E5654">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3">
      <c r="A5655">
        <v>5654</v>
      </c>
      <c r="B5655" t="s">
        <v>8405</v>
      </c>
      <c r="C5655">
        <v>2011</v>
      </c>
      <c r="D5655">
        <v>40851</v>
      </c>
      <c r="E5655">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0.79380000000000006</v>
      </c>
    </row>
    <row r="5656" spans="1:22" x14ac:dyDescent="0.3">
      <c r="A5656">
        <v>5655</v>
      </c>
      <c r="B5656" t="s">
        <v>8406</v>
      </c>
      <c r="C5656">
        <v>2013</v>
      </c>
      <c r="D5656">
        <v>41627</v>
      </c>
      <c r="E5656">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45.240000000000009</v>
      </c>
      <c r="T5656">
        <v>4</v>
      </c>
      <c r="U5656">
        <v>0.7</v>
      </c>
      <c r="V5656">
        <v>-30.159999999999997</v>
      </c>
    </row>
    <row r="5657" spans="1:22" x14ac:dyDescent="0.3">
      <c r="A5657">
        <v>5656</v>
      </c>
      <c r="B5657" t="s">
        <v>8406</v>
      </c>
      <c r="C5657">
        <v>2013</v>
      </c>
      <c r="D5657">
        <v>41627</v>
      </c>
      <c r="E5657">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2.3359999999999994</v>
      </c>
    </row>
    <row r="5658" spans="1:22" x14ac:dyDescent="0.3">
      <c r="A5658">
        <v>5657</v>
      </c>
      <c r="B5658" t="s">
        <v>8406</v>
      </c>
      <c r="C5658">
        <v>2013</v>
      </c>
      <c r="D5658">
        <v>41627</v>
      </c>
      <c r="E5658">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11.648000000000001</v>
      </c>
      <c r="T5658">
        <v>2</v>
      </c>
      <c r="U5658">
        <v>0.2</v>
      </c>
      <c r="V5658">
        <v>3.7855999999999992</v>
      </c>
    </row>
    <row r="5659" spans="1:22" x14ac:dyDescent="0.3">
      <c r="A5659">
        <v>5658</v>
      </c>
      <c r="B5659" t="s">
        <v>8406</v>
      </c>
      <c r="C5659">
        <v>2013</v>
      </c>
      <c r="D5659">
        <v>41627</v>
      </c>
      <c r="E5659">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112.77600000000001</v>
      </c>
      <c r="T5659">
        <v>3</v>
      </c>
      <c r="U5659">
        <v>0.2</v>
      </c>
      <c r="V5659">
        <v>-8.4581999999999979</v>
      </c>
    </row>
    <row r="5660" spans="1:22" x14ac:dyDescent="0.3">
      <c r="A5660">
        <v>5659</v>
      </c>
      <c r="B5660" t="s">
        <v>8406</v>
      </c>
      <c r="C5660">
        <v>2013</v>
      </c>
      <c r="D5660">
        <v>41627</v>
      </c>
      <c r="E5660">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-264.21500000000003</v>
      </c>
    </row>
    <row r="5661" spans="1:22" x14ac:dyDescent="0.3">
      <c r="A5661">
        <v>5660</v>
      </c>
      <c r="B5661" t="s">
        <v>8406</v>
      </c>
      <c r="C5661">
        <v>2013</v>
      </c>
      <c r="D5661">
        <v>41627</v>
      </c>
      <c r="E566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15.936000000000002</v>
      </c>
      <c r="T5661">
        <v>4</v>
      </c>
      <c r="U5661">
        <v>0.2</v>
      </c>
      <c r="V5661">
        <v>5.1791999999999998</v>
      </c>
    </row>
    <row r="5662" spans="1:22" x14ac:dyDescent="0.3">
      <c r="A5662">
        <v>5661</v>
      </c>
      <c r="B5662" t="s">
        <v>8406</v>
      </c>
      <c r="C5662">
        <v>2013</v>
      </c>
      <c r="D5662">
        <v>41627</v>
      </c>
      <c r="E5662">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3">
      <c r="A5663">
        <v>5662</v>
      </c>
      <c r="B5663" t="s">
        <v>8407</v>
      </c>
      <c r="C5663">
        <v>2013</v>
      </c>
      <c r="D5663">
        <v>41542</v>
      </c>
      <c r="E5663">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7.5039999999999987</v>
      </c>
    </row>
    <row r="5664" spans="1:22" x14ac:dyDescent="0.3">
      <c r="A5664">
        <v>5663</v>
      </c>
      <c r="B5664" t="s">
        <v>8407</v>
      </c>
      <c r="C5664">
        <v>2013</v>
      </c>
      <c r="D5664">
        <v>41542</v>
      </c>
      <c r="E5664">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511.05600000000004</v>
      </c>
      <c r="T5664">
        <v>9</v>
      </c>
      <c r="U5664">
        <v>0.2</v>
      </c>
      <c r="V5664">
        <v>-95.823000000000079</v>
      </c>
    </row>
    <row r="5665" spans="1:22" x14ac:dyDescent="0.3">
      <c r="A5665">
        <v>5664</v>
      </c>
      <c r="B5665" t="s">
        <v>8408</v>
      </c>
      <c r="C5665">
        <v>2013</v>
      </c>
      <c r="D5665">
        <v>41477</v>
      </c>
      <c r="E5665">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18.656000000000002</v>
      </c>
      <c r="T5665">
        <v>2</v>
      </c>
      <c r="U5665">
        <v>0.2</v>
      </c>
      <c r="V5665">
        <v>1.3992000000000013</v>
      </c>
    </row>
    <row r="5666" spans="1:22" x14ac:dyDescent="0.3">
      <c r="A5666">
        <v>5665</v>
      </c>
      <c r="B5666" t="s">
        <v>8408</v>
      </c>
      <c r="C5666">
        <v>2013</v>
      </c>
      <c r="D5666">
        <v>41477</v>
      </c>
      <c r="E5666">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11.088000000000003</v>
      </c>
      <c r="T5666">
        <v>7</v>
      </c>
      <c r="U5666">
        <v>0.7</v>
      </c>
      <c r="V5666">
        <v>-8.1311999999999998</v>
      </c>
    </row>
    <row r="5667" spans="1:22" x14ac:dyDescent="0.3">
      <c r="A5667">
        <v>5666</v>
      </c>
      <c r="B5667" t="s">
        <v>8408</v>
      </c>
      <c r="C5667">
        <v>2013</v>
      </c>
      <c r="D5667">
        <v>41477</v>
      </c>
      <c r="E5667">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4.1680000000000028</v>
      </c>
    </row>
    <row r="5668" spans="1:22" x14ac:dyDescent="0.3">
      <c r="A5668">
        <v>5667</v>
      </c>
      <c r="B5668" t="s">
        <v>8408</v>
      </c>
      <c r="C5668">
        <v>2013</v>
      </c>
      <c r="D5668">
        <v>41477</v>
      </c>
      <c r="E5668">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8.7052000000000049</v>
      </c>
    </row>
    <row r="5669" spans="1:22" x14ac:dyDescent="0.3">
      <c r="A5669">
        <v>5668</v>
      </c>
      <c r="B5669" t="s">
        <v>8411</v>
      </c>
      <c r="C5669">
        <v>2013</v>
      </c>
      <c r="D5669">
        <v>41437</v>
      </c>
      <c r="E5669">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6.8713999999999995</v>
      </c>
    </row>
    <row r="5670" spans="1:22" x14ac:dyDescent="0.3">
      <c r="A5670">
        <v>5669</v>
      </c>
      <c r="B5670" t="s">
        <v>8411</v>
      </c>
      <c r="C5670">
        <v>2013</v>
      </c>
      <c r="D5670">
        <v>41437</v>
      </c>
      <c r="E5670">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17.544800000000002</v>
      </c>
    </row>
    <row r="5671" spans="1:22" x14ac:dyDescent="0.3">
      <c r="A5671">
        <v>5670</v>
      </c>
      <c r="B5671" t="s">
        <v>8411</v>
      </c>
      <c r="C5671">
        <v>2013</v>
      </c>
      <c r="D5671">
        <v>41437</v>
      </c>
      <c r="E567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132.58980000000003</v>
      </c>
    </row>
    <row r="5672" spans="1:22" x14ac:dyDescent="0.3">
      <c r="A5672">
        <v>5671</v>
      </c>
      <c r="B5672" t="s">
        <v>8412</v>
      </c>
      <c r="C5672">
        <v>2012</v>
      </c>
      <c r="D5672">
        <v>41069</v>
      </c>
      <c r="E5672">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92.393599999999992</v>
      </c>
    </row>
    <row r="5673" spans="1:22" x14ac:dyDescent="0.3">
      <c r="A5673">
        <v>5672</v>
      </c>
      <c r="B5673" t="s">
        <v>8412</v>
      </c>
      <c r="C5673">
        <v>2012</v>
      </c>
      <c r="D5673">
        <v>41069</v>
      </c>
      <c r="E5673">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8.7735000000000056</v>
      </c>
    </row>
    <row r="5674" spans="1:22" x14ac:dyDescent="0.3">
      <c r="A5674">
        <v>5673</v>
      </c>
      <c r="B5674" t="s">
        <v>8414</v>
      </c>
      <c r="C5674">
        <v>2014</v>
      </c>
      <c r="D5674">
        <v>41940</v>
      </c>
      <c r="E5674">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15.840000000000002</v>
      </c>
      <c r="T5674">
        <v>2</v>
      </c>
      <c r="U5674">
        <v>0.2</v>
      </c>
      <c r="V5674">
        <v>5.5439999999999987</v>
      </c>
    </row>
    <row r="5675" spans="1:22" x14ac:dyDescent="0.3">
      <c r="A5675">
        <v>5674</v>
      </c>
      <c r="B5675" t="s">
        <v>8414</v>
      </c>
      <c r="C5675">
        <v>2014</v>
      </c>
      <c r="D5675">
        <v>41940</v>
      </c>
      <c r="E5675">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2.6399999999999997</v>
      </c>
    </row>
    <row r="5676" spans="1:22" x14ac:dyDescent="0.3">
      <c r="A5676">
        <v>5675</v>
      </c>
      <c r="B5676" t="s">
        <v>8415</v>
      </c>
      <c r="C5676">
        <v>2013</v>
      </c>
      <c r="D5676">
        <v>41296</v>
      </c>
      <c r="E5676">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6.2208000000000006</v>
      </c>
    </row>
    <row r="5677" spans="1:22" x14ac:dyDescent="0.3">
      <c r="A5677">
        <v>5676</v>
      </c>
      <c r="B5677" t="s">
        <v>8416</v>
      </c>
      <c r="C5677">
        <v>2011</v>
      </c>
      <c r="D5677">
        <v>40691</v>
      </c>
      <c r="E5677">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57.408000000000008</v>
      </c>
      <c r="T5677">
        <v>6</v>
      </c>
      <c r="U5677">
        <v>0.2</v>
      </c>
      <c r="V5677">
        <v>5.7408000000000019</v>
      </c>
    </row>
    <row r="5678" spans="1:22" x14ac:dyDescent="0.3">
      <c r="A5678">
        <v>5677</v>
      </c>
      <c r="B5678" t="s">
        <v>8416</v>
      </c>
      <c r="C5678">
        <v>2011</v>
      </c>
      <c r="D5678">
        <v>40691</v>
      </c>
      <c r="E5678">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2.2079999999999984</v>
      </c>
    </row>
    <row r="5679" spans="1:22" x14ac:dyDescent="0.3">
      <c r="A5679">
        <v>5678</v>
      </c>
      <c r="B5679" t="s">
        <v>8417</v>
      </c>
      <c r="C5679">
        <v>2011</v>
      </c>
      <c r="D5679">
        <v>40906</v>
      </c>
      <c r="E5679">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v>
      </c>
    </row>
    <row r="5680" spans="1:22" x14ac:dyDescent="0.3">
      <c r="A5680">
        <v>5679</v>
      </c>
      <c r="B5680" t="s">
        <v>8418</v>
      </c>
      <c r="C5680">
        <v>2013</v>
      </c>
      <c r="D5680">
        <v>41484</v>
      </c>
      <c r="E5680">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20.439999999999998</v>
      </c>
      <c r="T5680">
        <v>7</v>
      </c>
      <c r="U5680">
        <v>0</v>
      </c>
      <c r="V5680">
        <v>9.1979999999999986</v>
      </c>
    </row>
    <row r="5681" spans="1:22" x14ac:dyDescent="0.3">
      <c r="A5681">
        <v>5680</v>
      </c>
      <c r="B5681" t="s">
        <v>8418</v>
      </c>
      <c r="C5681">
        <v>2013</v>
      </c>
      <c r="D5681">
        <v>41484</v>
      </c>
      <c r="E568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3">
      <c r="A5682">
        <v>5681</v>
      </c>
      <c r="B5682" t="s">
        <v>8420</v>
      </c>
      <c r="C5682">
        <v>2013</v>
      </c>
      <c r="D5682">
        <v>41542</v>
      </c>
      <c r="E5682">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2.9347999999999996</v>
      </c>
    </row>
    <row r="5683" spans="1:22" x14ac:dyDescent="0.3">
      <c r="A5683">
        <v>5682</v>
      </c>
      <c r="B5683" t="s">
        <v>8420</v>
      </c>
      <c r="C5683">
        <v>2013</v>
      </c>
      <c r="D5683">
        <v>41542</v>
      </c>
      <c r="E5683">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3.1104000000000003</v>
      </c>
    </row>
    <row r="5684" spans="1:22" x14ac:dyDescent="0.3">
      <c r="A5684">
        <v>5683</v>
      </c>
      <c r="B5684" t="s">
        <v>8421</v>
      </c>
      <c r="C5684">
        <v>2011</v>
      </c>
      <c r="D5684">
        <v>40635</v>
      </c>
      <c r="E5684">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3">
      <c r="A5685">
        <v>5684</v>
      </c>
      <c r="B5685" t="s">
        <v>8421</v>
      </c>
      <c r="C5685">
        <v>2011</v>
      </c>
      <c r="D5685">
        <v>40635</v>
      </c>
      <c r="E5685">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293.98040000000003</v>
      </c>
    </row>
    <row r="5686" spans="1:22" x14ac:dyDescent="0.3">
      <c r="A5686">
        <v>5685</v>
      </c>
      <c r="B5686" t="s">
        <v>8421</v>
      </c>
      <c r="C5686">
        <v>2011</v>
      </c>
      <c r="D5686">
        <v>40635</v>
      </c>
      <c r="E5686">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3">
      <c r="A5687">
        <v>5686</v>
      </c>
      <c r="B5687" t="s">
        <v>8422</v>
      </c>
      <c r="C5687">
        <v>2012</v>
      </c>
      <c r="D5687">
        <v>41218</v>
      </c>
      <c r="E5687">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35.652599999999993</v>
      </c>
    </row>
    <row r="5688" spans="1:22" x14ac:dyDescent="0.3">
      <c r="A5688">
        <v>5687</v>
      </c>
      <c r="B5688" t="s">
        <v>8423</v>
      </c>
      <c r="C5688">
        <v>2011</v>
      </c>
      <c r="D5688">
        <v>40752</v>
      </c>
      <c r="E5688">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14.320000000000002</v>
      </c>
      <c r="T5688">
        <v>5</v>
      </c>
      <c r="U5688">
        <v>0.2</v>
      </c>
      <c r="V5688">
        <v>5.1910000000000007</v>
      </c>
    </row>
    <row r="5689" spans="1:22" x14ac:dyDescent="0.3">
      <c r="A5689">
        <v>5688</v>
      </c>
      <c r="B5689" t="s">
        <v>8423</v>
      </c>
      <c r="C5689">
        <v>2011</v>
      </c>
      <c r="D5689">
        <v>40752</v>
      </c>
      <c r="E5689">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12.988799999999991</v>
      </c>
    </row>
    <row r="5690" spans="1:22" x14ac:dyDescent="0.3">
      <c r="A5690">
        <v>5689</v>
      </c>
      <c r="B5690" t="s">
        <v>8423</v>
      </c>
      <c r="C5690">
        <v>2011</v>
      </c>
      <c r="D5690">
        <v>40752</v>
      </c>
      <c r="E5690">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3">
      <c r="A5691">
        <v>5690</v>
      </c>
      <c r="B5691" t="s">
        <v>8424</v>
      </c>
      <c r="C5691">
        <v>2012</v>
      </c>
      <c r="D5691">
        <v>41269</v>
      </c>
      <c r="E569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3">
      <c r="A5692">
        <v>5691</v>
      </c>
      <c r="B5692" t="s">
        <v>8425</v>
      </c>
      <c r="C5692">
        <v>2012</v>
      </c>
      <c r="D5692">
        <v>41253</v>
      </c>
      <c r="E5692">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9.3023999999999987</v>
      </c>
    </row>
    <row r="5693" spans="1:22" x14ac:dyDescent="0.3">
      <c r="A5693">
        <v>5692</v>
      </c>
      <c r="B5693" t="s">
        <v>8425</v>
      </c>
      <c r="C5693">
        <v>2012</v>
      </c>
      <c r="D5693">
        <v>41253</v>
      </c>
      <c r="E5693">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20.584999999999994</v>
      </c>
    </row>
    <row r="5694" spans="1:22" x14ac:dyDescent="0.3">
      <c r="A5694">
        <v>5693</v>
      </c>
      <c r="B5694" t="s">
        <v>8425</v>
      </c>
      <c r="C5694">
        <v>2012</v>
      </c>
      <c r="D5694">
        <v>41253</v>
      </c>
      <c r="E5694">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3">
      <c r="A5695">
        <v>5694</v>
      </c>
      <c r="B5695" t="s">
        <v>8425</v>
      </c>
      <c r="C5695">
        <v>2012</v>
      </c>
      <c r="D5695">
        <v>41253</v>
      </c>
      <c r="E5695">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26.400000000000002</v>
      </c>
      <c r="T5695">
        <v>5</v>
      </c>
      <c r="U5695">
        <v>0</v>
      </c>
      <c r="V5695">
        <v>12.672000000000001</v>
      </c>
    </row>
    <row r="5696" spans="1:22" x14ac:dyDescent="0.3">
      <c r="A5696">
        <v>5695</v>
      </c>
      <c r="B5696" t="s">
        <v>8425</v>
      </c>
      <c r="C5696">
        <v>2012</v>
      </c>
      <c r="D5696">
        <v>41253</v>
      </c>
      <c r="E5696">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542.93999999999994</v>
      </c>
      <c r="T5696">
        <v>3</v>
      </c>
      <c r="U5696">
        <v>0</v>
      </c>
      <c r="V5696">
        <v>141.1644</v>
      </c>
    </row>
    <row r="5697" spans="1:22" x14ac:dyDescent="0.3">
      <c r="A5697">
        <v>5696</v>
      </c>
      <c r="B5697" t="s">
        <v>8426</v>
      </c>
      <c r="C5697">
        <v>2013</v>
      </c>
      <c r="D5697">
        <v>41400</v>
      </c>
      <c r="E5697">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71.088000000000008</v>
      </c>
      <c r="T5697">
        <v>2</v>
      </c>
      <c r="U5697">
        <v>0.2</v>
      </c>
      <c r="V5697">
        <v>-1.7772000000000041</v>
      </c>
    </row>
    <row r="5698" spans="1:22" x14ac:dyDescent="0.3">
      <c r="A5698">
        <v>5697</v>
      </c>
      <c r="B5698" t="s">
        <v>8427</v>
      </c>
      <c r="C5698">
        <v>2014</v>
      </c>
      <c r="D5698">
        <v>41927</v>
      </c>
      <c r="E5698">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27.395999999999997</v>
      </c>
      <c r="T5698">
        <v>9</v>
      </c>
      <c r="U5698">
        <v>0.8</v>
      </c>
      <c r="V5698">
        <v>-42.46380000000002</v>
      </c>
    </row>
    <row r="5699" spans="1:22" x14ac:dyDescent="0.3">
      <c r="A5699">
        <v>5698</v>
      </c>
      <c r="B5699" t="s">
        <v>8427</v>
      </c>
      <c r="C5699">
        <v>2014</v>
      </c>
      <c r="D5699">
        <v>41927</v>
      </c>
      <c r="E5699">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13.455999999999998</v>
      </c>
      <c r="T5699">
        <v>1</v>
      </c>
      <c r="U5699">
        <v>0.8</v>
      </c>
      <c r="V5699">
        <v>-23.548000000000009</v>
      </c>
    </row>
    <row r="5700" spans="1:22" x14ac:dyDescent="0.3">
      <c r="A5700">
        <v>5699</v>
      </c>
      <c r="B5700" t="s">
        <v>8428</v>
      </c>
      <c r="C5700">
        <v>2013</v>
      </c>
      <c r="D5700">
        <v>41584</v>
      </c>
      <c r="E5700">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11.840000000000002</v>
      </c>
      <c r="T5700">
        <v>1</v>
      </c>
      <c r="U5700">
        <v>0.2</v>
      </c>
      <c r="V5700">
        <v>4.4399999999999995</v>
      </c>
    </row>
    <row r="5701" spans="1:22" x14ac:dyDescent="0.3">
      <c r="A5701">
        <v>5700</v>
      </c>
      <c r="B5701" t="s">
        <v>8429</v>
      </c>
      <c r="C5701">
        <v>2014</v>
      </c>
      <c r="D5701">
        <v>41947</v>
      </c>
      <c r="E570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17.581200000000003</v>
      </c>
    </row>
    <row r="5702" spans="1:22" x14ac:dyDescent="0.3">
      <c r="A5702">
        <v>5701</v>
      </c>
      <c r="B5702" t="s">
        <v>8430</v>
      </c>
      <c r="C5702">
        <v>2013</v>
      </c>
      <c r="D5702">
        <v>41603</v>
      </c>
      <c r="E5702">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15.281999999999998</v>
      </c>
    </row>
    <row r="5703" spans="1:22" x14ac:dyDescent="0.3">
      <c r="A5703">
        <v>5702</v>
      </c>
      <c r="B5703" t="s">
        <v>8430</v>
      </c>
      <c r="C5703">
        <v>2013</v>
      </c>
      <c r="D5703">
        <v>41603</v>
      </c>
      <c r="E5703">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139.96000000000004</v>
      </c>
      <c r="T5703">
        <v>5</v>
      </c>
      <c r="U5703">
        <v>0.2</v>
      </c>
      <c r="V5703">
        <v>-22.743500000000004</v>
      </c>
    </row>
    <row r="5704" spans="1:22" x14ac:dyDescent="0.3">
      <c r="A5704">
        <v>5703</v>
      </c>
      <c r="B5704" t="s">
        <v>8431</v>
      </c>
      <c r="C5704">
        <v>2011</v>
      </c>
      <c r="D5704">
        <v>40891</v>
      </c>
      <c r="E5704">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0.29519999999999957</v>
      </c>
    </row>
    <row r="5705" spans="1:22" x14ac:dyDescent="0.3">
      <c r="A5705">
        <v>5704</v>
      </c>
      <c r="B5705" t="s">
        <v>8431</v>
      </c>
      <c r="C5705">
        <v>2011</v>
      </c>
      <c r="D5705">
        <v>40891</v>
      </c>
      <c r="E5705">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-52.336500000000029</v>
      </c>
    </row>
    <row r="5706" spans="1:22" x14ac:dyDescent="0.3">
      <c r="A5706">
        <v>5705</v>
      </c>
      <c r="B5706" t="s">
        <v>8431</v>
      </c>
      <c r="C5706">
        <v>2011</v>
      </c>
      <c r="D5706">
        <v>40891</v>
      </c>
      <c r="E5706">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42.893499999999975</v>
      </c>
    </row>
    <row r="5707" spans="1:22" x14ac:dyDescent="0.3">
      <c r="A5707">
        <v>5706</v>
      </c>
      <c r="B5707" t="s">
        <v>8432</v>
      </c>
      <c r="C5707">
        <v>2011</v>
      </c>
      <c r="D5707">
        <v>40850</v>
      </c>
      <c r="E5707">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3.3755999999999986</v>
      </c>
    </row>
    <row r="5708" spans="1:22" x14ac:dyDescent="0.3">
      <c r="A5708">
        <v>5707</v>
      </c>
      <c r="B5708" t="s">
        <v>8433</v>
      </c>
      <c r="C5708">
        <v>2014</v>
      </c>
      <c r="D5708">
        <v>41905</v>
      </c>
      <c r="E5708">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14.563799999999997</v>
      </c>
    </row>
    <row r="5709" spans="1:22" x14ac:dyDescent="0.3">
      <c r="A5709">
        <v>5708</v>
      </c>
      <c r="B5709" t="s">
        <v>8434</v>
      </c>
      <c r="C5709">
        <v>2012</v>
      </c>
      <c r="D5709">
        <v>41037</v>
      </c>
      <c r="E5709">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3">
      <c r="A5710">
        <v>5709</v>
      </c>
      <c r="B5710" t="s">
        <v>8434</v>
      </c>
      <c r="C5710">
        <v>2012</v>
      </c>
      <c r="D5710">
        <v>41037</v>
      </c>
      <c r="E5710">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7.158600000000007</v>
      </c>
    </row>
    <row r="5711" spans="1:22" x14ac:dyDescent="0.3">
      <c r="A5711">
        <v>5710</v>
      </c>
      <c r="B5711" t="s">
        <v>8434</v>
      </c>
      <c r="C5711">
        <v>2012</v>
      </c>
      <c r="D5711">
        <v>41037</v>
      </c>
      <c r="E571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127.76400000000001</v>
      </c>
      <c r="T5711">
        <v>2</v>
      </c>
      <c r="U5711">
        <v>0.1</v>
      </c>
      <c r="V5711">
        <v>21.294000000000008</v>
      </c>
    </row>
    <row r="5712" spans="1:22" x14ac:dyDescent="0.3">
      <c r="A5712">
        <v>5711</v>
      </c>
      <c r="B5712" t="s">
        <v>8434</v>
      </c>
      <c r="C5712">
        <v>2012</v>
      </c>
      <c r="D5712">
        <v>41037</v>
      </c>
      <c r="E5712">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3">
      <c r="A5713">
        <v>5712</v>
      </c>
      <c r="B5713" t="s">
        <v>8434</v>
      </c>
      <c r="C5713">
        <v>2012</v>
      </c>
      <c r="D5713">
        <v>41037</v>
      </c>
      <c r="E5713">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3">
      <c r="A5714">
        <v>5713</v>
      </c>
      <c r="B5714" t="s">
        <v>8435</v>
      </c>
      <c r="C5714">
        <v>2014</v>
      </c>
      <c r="D5714">
        <v>41852</v>
      </c>
      <c r="E5714">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4.1390999999999991</v>
      </c>
    </row>
    <row r="5715" spans="1:22" x14ac:dyDescent="0.3">
      <c r="A5715">
        <v>5714</v>
      </c>
      <c r="B5715" t="s">
        <v>8436</v>
      </c>
      <c r="C5715">
        <v>2011</v>
      </c>
      <c r="D5715">
        <v>40603</v>
      </c>
      <c r="E5715">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5.9399999999999995</v>
      </c>
      <c r="T5715">
        <v>3</v>
      </c>
      <c r="U5715">
        <v>0</v>
      </c>
      <c r="V5715">
        <v>1.6037999999999999</v>
      </c>
    </row>
    <row r="5716" spans="1:22" x14ac:dyDescent="0.3">
      <c r="A5716">
        <v>5715</v>
      </c>
      <c r="B5716" t="s">
        <v>8437</v>
      </c>
      <c r="C5716">
        <v>2014</v>
      </c>
      <c r="D5716">
        <v>41908</v>
      </c>
      <c r="E5716">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177.54999999999998</v>
      </c>
      <c r="T5716">
        <v>5</v>
      </c>
      <c r="U5716">
        <v>0</v>
      </c>
      <c r="V5716">
        <v>47.938500000000005</v>
      </c>
    </row>
    <row r="5717" spans="1:22" x14ac:dyDescent="0.3">
      <c r="A5717">
        <v>5716</v>
      </c>
      <c r="B5717" t="s">
        <v>8438</v>
      </c>
      <c r="C5717">
        <v>2012</v>
      </c>
      <c r="D5717">
        <v>41191</v>
      </c>
      <c r="E5717">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619.94999999999993</v>
      </c>
      <c r="T5717">
        <v>5</v>
      </c>
      <c r="U5717">
        <v>0</v>
      </c>
      <c r="V5717">
        <v>111.59099999999995</v>
      </c>
    </row>
    <row r="5718" spans="1:22" x14ac:dyDescent="0.3">
      <c r="A5718">
        <v>5717</v>
      </c>
      <c r="B5718" t="s">
        <v>8438</v>
      </c>
      <c r="C5718">
        <v>2012</v>
      </c>
      <c r="D5718">
        <v>41191</v>
      </c>
      <c r="E5718">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29.160000000000004</v>
      </c>
      <c r="T5718">
        <v>3</v>
      </c>
      <c r="U5718">
        <v>0</v>
      </c>
      <c r="V5718">
        <v>8.4563999999999986</v>
      </c>
    </row>
    <row r="5719" spans="1:22" x14ac:dyDescent="0.3">
      <c r="A5719">
        <v>5718</v>
      </c>
      <c r="B5719" t="s">
        <v>8438</v>
      </c>
      <c r="C5719">
        <v>2012</v>
      </c>
      <c r="D5719">
        <v>41191</v>
      </c>
      <c r="E5719">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57.959999999999994</v>
      </c>
      <c r="T5719">
        <v>7</v>
      </c>
      <c r="U5719">
        <v>0</v>
      </c>
      <c r="V5719">
        <v>27.241199999999996</v>
      </c>
    </row>
    <row r="5720" spans="1:22" x14ac:dyDescent="0.3">
      <c r="A5720">
        <v>5719</v>
      </c>
      <c r="B5720" t="s">
        <v>8438</v>
      </c>
      <c r="C5720">
        <v>2012</v>
      </c>
      <c r="D5720">
        <v>41191</v>
      </c>
      <c r="E5720">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5.2272000000000007</v>
      </c>
    </row>
    <row r="5721" spans="1:22" x14ac:dyDescent="0.3">
      <c r="A5721">
        <v>5720</v>
      </c>
      <c r="B5721" t="s">
        <v>8439</v>
      </c>
      <c r="C5721">
        <v>2014</v>
      </c>
      <c r="D5721">
        <v>41728</v>
      </c>
      <c r="E572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21.164000000000005</v>
      </c>
    </row>
    <row r="5722" spans="1:22" x14ac:dyDescent="0.3">
      <c r="A5722">
        <v>5721</v>
      </c>
      <c r="B5722" t="s">
        <v>8440</v>
      </c>
      <c r="C5722">
        <v>2012</v>
      </c>
      <c r="D5722">
        <v>41227</v>
      </c>
      <c r="E5722">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2.289000000000001</v>
      </c>
    </row>
    <row r="5723" spans="1:22" x14ac:dyDescent="0.3">
      <c r="A5723">
        <v>5722</v>
      </c>
      <c r="B5723" t="s">
        <v>8440</v>
      </c>
      <c r="C5723">
        <v>2012</v>
      </c>
      <c r="D5723">
        <v>41227</v>
      </c>
      <c r="E5723">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91.176000000000016</v>
      </c>
      <c r="T5723">
        <v>3</v>
      </c>
      <c r="U5723">
        <v>0.2</v>
      </c>
      <c r="V5723">
        <v>4.5587999999999944</v>
      </c>
    </row>
    <row r="5724" spans="1:22" x14ac:dyDescent="0.3">
      <c r="A5724">
        <v>5723</v>
      </c>
      <c r="B5724" t="s">
        <v>8440</v>
      </c>
      <c r="C5724">
        <v>2012</v>
      </c>
      <c r="D5724">
        <v>41227</v>
      </c>
      <c r="E5724">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159.96800000000002</v>
      </c>
      <c r="T5724">
        <v>4</v>
      </c>
      <c r="U5724">
        <v>0.2</v>
      </c>
      <c r="V5724">
        <v>29.993999999999986</v>
      </c>
    </row>
    <row r="5725" spans="1:22" x14ac:dyDescent="0.3">
      <c r="A5725">
        <v>5724</v>
      </c>
      <c r="B5725" t="s">
        <v>8441</v>
      </c>
      <c r="C5725">
        <v>2013</v>
      </c>
      <c r="D5725">
        <v>41544</v>
      </c>
      <c r="E5725">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6.2208000000000006</v>
      </c>
    </row>
    <row r="5726" spans="1:22" x14ac:dyDescent="0.3">
      <c r="A5726">
        <v>5725</v>
      </c>
      <c r="B5726" t="s">
        <v>8442</v>
      </c>
      <c r="C5726">
        <v>2011</v>
      </c>
      <c r="D5726">
        <v>40808</v>
      </c>
      <c r="E5726">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3">
      <c r="A5727">
        <v>5726</v>
      </c>
      <c r="B5727" t="s">
        <v>8443</v>
      </c>
      <c r="C5727">
        <v>2012</v>
      </c>
      <c r="D5727">
        <v>41177</v>
      </c>
      <c r="E5727">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395.96040000000005</v>
      </c>
    </row>
    <row r="5728" spans="1:22" x14ac:dyDescent="0.3">
      <c r="A5728">
        <v>5727</v>
      </c>
      <c r="B5728" t="s">
        <v>8444</v>
      </c>
      <c r="C5728">
        <v>2012</v>
      </c>
      <c r="D5728">
        <v>41033</v>
      </c>
      <c r="E5728">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118.29299999999989</v>
      </c>
    </row>
    <row r="5729" spans="1:22" x14ac:dyDescent="0.3">
      <c r="A5729">
        <v>5728</v>
      </c>
      <c r="B5729" t="s">
        <v>8445</v>
      </c>
      <c r="C5729">
        <v>2014</v>
      </c>
      <c r="D5729">
        <v>41982</v>
      </c>
      <c r="E5729">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178.10999999999999</v>
      </c>
      <c r="T5729">
        <v>3</v>
      </c>
      <c r="U5729">
        <v>0</v>
      </c>
      <c r="V5729">
        <v>32.059799999999996</v>
      </c>
    </row>
    <row r="5730" spans="1:22" x14ac:dyDescent="0.3">
      <c r="A5730">
        <v>5729</v>
      </c>
      <c r="B5730" t="s">
        <v>8445</v>
      </c>
      <c r="C5730">
        <v>2014</v>
      </c>
      <c r="D5730">
        <v>41982</v>
      </c>
      <c r="E5730">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305.13000000000011</v>
      </c>
    </row>
    <row r="5731" spans="1:22" x14ac:dyDescent="0.3">
      <c r="A5731">
        <v>5730</v>
      </c>
      <c r="B5731" t="s">
        <v>8445</v>
      </c>
      <c r="C5731">
        <v>2014</v>
      </c>
      <c r="D5731">
        <v>41982</v>
      </c>
      <c r="E573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28.087600000000002</v>
      </c>
    </row>
    <row r="5732" spans="1:22" x14ac:dyDescent="0.3">
      <c r="A5732">
        <v>5731</v>
      </c>
      <c r="B5732" t="s">
        <v>8445</v>
      </c>
      <c r="C5732">
        <v>2014</v>
      </c>
      <c r="D5732">
        <v>41982</v>
      </c>
      <c r="E5732">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41.392799999999966</v>
      </c>
    </row>
    <row r="5733" spans="1:22" x14ac:dyDescent="0.3">
      <c r="A5733">
        <v>5732</v>
      </c>
      <c r="B5733" t="s">
        <v>8445</v>
      </c>
      <c r="C5733">
        <v>2014</v>
      </c>
      <c r="D5733">
        <v>41982</v>
      </c>
      <c r="E5733">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12.659199999999998</v>
      </c>
    </row>
    <row r="5734" spans="1:22" x14ac:dyDescent="0.3">
      <c r="A5734">
        <v>5733</v>
      </c>
      <c r="B5734" t="s">
        <v>8446</v>
      </c>
      <c r="C5734">
        <v>2014</v>
      </c>
      <c r="D5734">
        <v>41820</v>
      </c>
      <c r="E5734">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185.25779999999997</v>
      </c>
    </row>
    <row r="5735" spans="1:22" x14ac:dyDescent="0.3">
      <c r="A5735">
        <v>5734</v>
      </c>
      <c r="B5735" t="s">
        <v>8446</v>
      </c>
      <c r="C5735">
        <v>2014</v>
      </c>
      <c r="D5735">
        <v>41820</v>
      </c>
      <c r="E5735">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7.9794000000000018</v>
      </c>
    </row>
    <row r="5736" spans="1:22" x14ac:dyDescent="0.3">
      <c r="A5736">
        <v>5735</v>
      </c>
      <c r="B5736" t="s">
        <v>8446</v>
      </c>
      <c r="C5736">
        <v>2014</v>
      </c>
      <c r="D5736">
        <v>41820</v>
      </c>
      <c r="E5736">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8.5543999999999976</v>
      </c>
    </row>
    <row r="5737" spans="1:22" x14ac:dyDescent="0.3">
      <c r="A5737">
        <v>5736</v>
      </c>
      <c r="B5737" t="s">
        <v>8448</v>
      </c>
      <c r="C5737">
        <v>2011</v>
      </c>
      <c r="D5737">
        <v>40723</v>
      </c>
      <c r="E5737">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13.919999999999998</v>
      </c>
      <c r="T5737">
        <v>3</v>
      </c>
      <c r="U5737">
        <v>0.2</v>
      </c>
      <c r="V5737">
        <v>4.8720000000000008</v>
      </c>
    </row>
    <row r="5738" spans="1:22" x14ac:dyDescent="0.3">
      <c r="A5738">
        <v>5737</v>
      </c>
      <c r="B5738" t="s">
        <v>8449</v>
      </c>
      <c r="C5738">
        <v>2011</v>
      </c>
      <c r="D5738">
        <v>40564</v>
      </c>
      <c r="E5738">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3">
      <c r="A5739">
        <v>5738</v>
      </c>
      <c r="B5739" t="s">
        <v>8449</v>
      </c>
      <c r="C5739">
        <v>2011</v>
      </c>
      <c r="D5739">
        <v>40564</v>
      </c>
      <c r="E5739">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5.7899999999999991</v>
      </c>
    </row>
    <row r="5740" spans="1:22" x14ac:dyDescent="0.3">
      <c r="A5740">
        <v>5739</v>
      </c>
      <c r="B5740" t="s">
        <v>8450</v>
      </c>
      <c r="C5740">
        <v>2014</v>
      </c>
      <c r="D5740">
        <v>41640</v>
      </c>
      <c r="E5740">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38.376000000000005</v>
      </c>
      <c r="T5740">
        <v>3</v>
      </c>
      <c r="U5740">
        <v>0.2</v>
      </c>
      <c r="V5740">
        <v>13.4316</v>
      </c>
    </row>
    <row r="5741" spans="1:22" x14ac:dyDescent="0.3">
      <c r="A5741">
        <v>5740</v>
      </c>
      <c r="B5741" t="s">
        <v>8451</v>
      </c>
      <c r="C5741">
        <v>2014</v>
      </c>
      <c r="D5741">
        <v>41727</v>
      </c>
      <c r="E574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6.3504000000000005</v>
      </c>
    </row>
    <row r="5742" spans="1:22" x14ac:dyDescent="0.3">
      <c r="A5742">
        <v>5741</v>
      </c>
      <c r="B5742" t="s">
        <v>8451</v>
      </c>
      <c r="C5742">
        <v>2014</v>
      </c>
      <c r="D5742">
        <v>41727</v>
      </c>
      <c r="E5742">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3">
      <c r="A5743">
        <v>5742</v>
      </c>
      <c r="B5743" t="s">
        <v>8451</v>
      </c>
      <c r="C5743">
        <v>2014</v>
      </c>
      <c r="D5743">
        <v>41727</v>
      </c>
      <c r="E5743">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53.271999999999991</v>
      </c>
    </row>
    <row r="5744" spans="1:22" x14ac:dyDescent="0.3">
      <c r="A5744">
        <v>5743</v>
      </c>
      <c r="B5744" t="s">
        <v>8451</v>
      </c>
      <c r="C5744">
        <v>2014</v>
      </c>
      <c r="D5744">
        <v>41727</v>
      </c>
      <c r="E5744">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3">
      <c r="A5745">
        <v>5744</v>
      </c>
      <c r="B5745" t="s">
        <v>8451</v>
      </c>
      <c r="C5745">
        <v>2014</v>
      </c>
      <c r="D5745">
        <v>41727</v>
      </c>
      <c r="E5745">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3">
      <c r="A5746">
        <v>5745</v>
      </c>
      <c r="B5746" t="s">
        <v>8451</v>
      </c>
      <c r="C5746">
        <v>2014</v>
      </c>
      <c r="D5746">
        <v>41727</v>
      </c>
      <c r="E5746">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7.9547999999999632</v>
      </c>
    </row>
    <row r="5747" spans="1:22" x14ac:dyDescent="0.3">
      <c r="A5747">
        <v>5746</v>
      </c>
      <c r="B5747" t="s">
        <v>8451</v>
      </c>
      <c r="C5747">
        <v>2014</v>
      </c>
      <c r="D5747">
        <v>41727</v>
      </c>
      <c r="E5747">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21.560000000000002</v>
      </c>
      <c r="T5747">
        <v>7</v>
      </c>
      <c r="U5747">
        <v>0</v>
      </c>
      <c r="V5747">
        <v>6.8991999999999987</v>
      </c>
    </row>
    <row r="5748" spans="1:22" x14ac:dyDescent="0.3">
      <c r="A5748">
        <v>5747</v>
      </c>
      <c r="B5748" t="s">
        <v>8452</v>
      </c>
      <c r="C5748">
        <v>2013</v>
      </c>
      <c r="D5748">
        <v>41617</v>
      </c>
      <c r="E5748">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249.58400000000003</v>
      </c>
      <c r="T5748">
        <v>2</v>
      </c>
      <c r="U5748">
        <v>0.2</v>
      </c>
      <c r="V5748">
        <v>31.197999999999986</v>
      </c>
    </row>
    <row r="5749" spans="1:22" x14ac:dyDescent="0.3">
      <c r="A5749">
        <v>5748</v>
      </c>
      <c r="B5749" t="s">
        <v>8452</v>
      </c>
      <c r="C5749">
        <v>2013</v>
      </c>
      <c r="D5749">
        <v>41617</v>
      </c>
      <c r="E5749">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17.879399999999997</v>
      </c>
    </row>
    <row r="5750" spans="1:22" x14ac:dyDescent="0.3">
      <c r="A5750">
        <v>5749</v>
      </c>
      <c r="B5750" t="s">
        <v>8452</v>
      </c>
      <c r="C5750">
        <v>2013</v>
      </c>
      <c r="D5750">
        <v>41617</v>
      </c>
      <c r="E5750">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16.560000000000002</v>
      </c>
      <c r="T5750">
        <v>3</v>
      </c>
      <c r="U5750">
        <v>0.2</v>
      </c>
      <c r="V5750">
        <v>-2.4840000000000018</v>
      </c>
    </row>
    <row r="5751" spans="1:22" x14ac:dyDescent="0.3">
      <c r="A5751">
        <v>5750</v>
      </c>
      <c r="B5751" t="s">
        <v>8453</v>
      </c>
      <c r="C5751">
        <v>2014</v>
      </c>
      <c r="D5751">
        <v>41962</v>
      </c>
      <c r="E575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36.725500000000004</v>
      </c>
    </row>
    <row r="5752" spans="1:22" x14ac:dyDescent="0.3">
      <c r="A5752">
        <v>5751</v>
      </c>
      <c r="B5752" t="s">
        <v>8454</v>
      </c>
      <c r="C5752">
        <v>2011</v>
      </c>
      <c r="D5752">
        <v>40693</v>
      </c>
      <c r="E5752">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-184.83660000000003</v>
      </c>
    </row>
    <row r="5753" spans="1:22" x14ac:dyDescent="0.3">
      <c r="A5753">
        <v>5752</v>
      </c>
      <c r="B5753" t="s">
        <v>8456</v>
      </c>
      <c r="C5753">
        <v>2013</v>
      </c>
      <c r="D5753">
        <v>41296</v>
      </c>
      <c r="E5753">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44.400000000000006</v>
      </c>
      <c r="T5753">
        <v>3</v>
      </c>
      <c r="U5753">
        <v>0</v>
      </c>
      <c r="V5753">
        <v>22.200000000000003</v>
      </c>
    </row>
    <row r="5754" spans="1:22" x14ac:dyDescent="0.3">
      <c r="A5754">
        <v>5753</v>
      </c>
      <c r="B5754" t="s">
        <v>8456</v>
      </c>
      <c r="C5754">
        <v>2013</v>
      </c>
      <c r="D5754">
        <v>41296</v>
      </c>
      <c r="E5754">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9.4989999999999988</v>
      </c>
    </row>
    <row r="5755" spans="1:22" x14ac:dyDescent="0.3">
      <c r="A5755">
        <v>5754</v>
      </c>
      <c r="B5755" t="s">
        <v>8459</v>
      </c>
      <c r="C5755">
        <v>2013</v>
      </c>
      <c r="D5755">
        <v>41308</v>
      </c>
      <c r="E5755">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3">
      <c r="A5756">
        <v>5755</v>
      </c>
      <c r="B5756" t="s">
        <v>8460</v>
      </c>
      <c r="C5756">
        <v>2012</v>
      </c>
      <c r="D5756">
        <v>40997</v>
      </c>
      <c r="E5756">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1.4455999999999998</v>
      </c>
    </row>
    <row r="5757" spans="1:22" x14ac:dyDescent="0.3">
      <c r="A5757">
        <v>5756</v>
      </c>
      <c r="B5757" t="s">
        <v>8461</v>
      </c>
      <c r="C5757">
        <v>2011</v>
      </c>
      <c r="D5757">
        <v>40830</v>
      </c>
      <c r="E5757">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3.1599999999999993</v>
      </c>
      <c r="T5757">
        <v>4</v>
      </c>
      <c r="U5757">
        <v>0.8</v>
      </c>
      <c r="V5757">
        <v>-8.532</v>
      </c>
    </row>
    <row r="5758" spans="1:22" x14ac:dyDescent="0.3">
      <c r="A5758">
        <v>5757</v>
      </c>
      <c r="B5758" t="s">
        <v>8461</v>
      </c>
      <c r="C5758">
        <v>2011</v>
      </c>
      <c r="D5758">
        <v>40830</v>
      </c>
      <c r="E5758">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3">
      <c r="A5759">
        <v>5758</v>
      </c>
      <c r="B5759" t="s">
        <v>8462</v>
      </c>
      <c r="C5759">
        <v>2012</v>
      </c>
      <c r="D5759">
        <v>41132</v>
      </c>
      <c r="E5759">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12.114900000000002</v>
      </c>
    </row>
    <row r="5760" spans="1:22" x14ac:dyDescent="0.3">
      <c r="A5760">
        <v>5759</v>
      </c>
      <c r="B5760" t="s">
        <v>8465</v>
      </c>
      <c r="C5760">
        <v>2012</v>
      </c>
      <c r="D5760">
        <v>41235</v>
      </c>
      <c r="E5760">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-1.9791000000000025</v>
      </c>
    </row>
    <row r="5761" spans="1:22" x14ac:dyDescent="0.3">
      <c r="A5761">
        <v>5760</v>
      </c>
      <c r="B5761" t="s">
        <v>8466</v>
      </c>
      <c r="C5761">
        <v>2013</v>
      </c>
      <c r="D5761">
        <v>41639</v>
      </c>
      <c r="E576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125.14319999999998</v>
      </c>
    </row>
    <row r="5762" spans="1:22" x14ac:dyDescent="0.3">
      <c r="A5762">
        <v>5761</v>
      </c>
      <c r="B5762" t="s">
        <v>8466</v>
      </c>
      <c r="C5762">
        <v>2013</v>
      </c>
      <c r="D5762">
        <v>41639</v>
      </c>
      <c r="E5762">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2.1546000000000003</v>
      </c>
    </row>
    <row r="5763" spans="1:22" x14ac:dyDescent="0.3">
      <c r="A5763">
        <v>5762</v>
      </c>
      <c r="B5763" t="s">
        <v>8467</v>
      </c>
      <c r="C5763">
        <v>2014</v>
      </c>
      <c r="D5763">
        <v>41864</v>
      </c>
      <c r="E5763">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542.93999999999994</v>
      </c>
      <c r="T5763">
        <v>3</v>
      </c>
      <c r="U5763">
        <v>0</v>
      </c>
      <c r="V5763">
        <v>152.02319999999997</v>
      </c>
    </row>
    <row r="5764" spans="1:22" x14ac:dyDescent="0.3">
      <c r="A5764">
        <v>5763</v>
      </c>
      <c r="B5764" t="s">
        <v>8467</v>
      </c>
      <c r="C5764">
        <v>2014</v>
      </c>
      <c r="D5764">
        <v>41864</v>
      </c>
      <c r="E5764">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3">
      <c r="A5765">
        <v>5764</v>
      </c>
      <c r="B5765" t="s">
        <v>8469</v>
      </c>
      <c r="C5765">
        <v>2012</v>
      </c>
      <c r="D5765">
        <v>41216</v>
      </c>
      <c r="E5765">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1448.8200000000002</v>
      </c>
      <c r="T5765">
        <v>10</v>
      </c>
      <c r="U5765">
        <v>0.1</v>
      </c>
      <c r="V5765">
        <v>209.27399999999992</v>
      </c>
    </row>
    <row r="5766" spans="1:22" x14ac:dyDescent="0.3">
      <c r="A5766">
        <v>5765</v>
      </c>
      <c r="B5766" t="s">
        <v>8470</v>
      </c>
      <c r="C5766">
        <v>2012</v>
      </c>
      <c r="D5766">
        <v>41162</v>
      </c>
      <c r="E5766">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17.693999999999988</v>
      </c>
    </row>
    <row r="5767" spans="1:22" x14ac:dyDescent="0.3">
      <c r="A5767">
        <v>5766</v>
      </c>
      <c r="B5767" t="s">
        <v>8471</v>
      </c>
      <c r="C5767">
        <v>2011</v>
      </c>
      <c r="D5767">
        <v>40855</v>
      </c>
      <c r="E5767">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25.018199999999993</v>
      </c>
    </row>
    <row r="5768" spans="1:22" x14ac:dyDescent="0.3">
      <c r="A5768">
        <v>5767</v>
      </c>
      <c r="B5768" t="s">
        <v>8473</v>
      </c>
      <c r="C5768">
        <v>2013</v>
      </c>
      <c r="D5768">
        <v>41556</v>
      </c>
      <c r="E5768">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60.144000000000005</v>
      </c>
      <c r="T5768">
        <v>6</v>
      </c>
      <c r="U5768">
        <v>0.2</v>
      </c>
      <c r="V5768">
        <v>20.298599999999993</v>
      </c>
    </row>
    <row r="5769" spans="1:22" x14ac:dyDescent="0.3">
      <c r="A5769">
        <v>5768</v>
      </c>
      <c r="B5769" t="s">
        <v>8474</v>
      </c>
      <c r="C5769">
        <v>2014</v>
      </c>
      <c r="D5769">
        <v>41891</v>
      </c>
      <c r="E5769">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20.234999999999996</v>
      </c>
    </row>
    <row r="5770" spans="1:22" x14ac:dyDescent="0.3">
      <c r="A5770">
        <v>5769</v>
      </c>
      <c r="B5770" t="s">
        <v>8475</v>
      </c>
      <c r="C5770">
        <v>2012</v>
      </c>
      <c r="D5770">
        <v>40964</v>
      </c>
      <c r="E5770">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3">
      <c r="A5771">
        <v>5770</v>
      </c>
      <c r="B5771" t="s">
        <v>8475</v>
      </c>
      <c r="C5771">
        <v>2012</v>
      </c>
      <c r="D5771">
        <v>40964</v>
      </c>
      <c r="E577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10.223999999999998</v>
      </c>
    </row>
    <row r="5772" spans="1:22" x14ac:dyDescent="0.3">
      <c r="A5772">
        <v>5771</v>
      </c>
      <c r="B5772" t="s">
        <v>8476</v>
      </c>
      <c r="C5772">
        <v>2012</v>
      </c>
      <c r="D5772">
        <v>41176</v>
      </c>
      <c r="E5772">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3">
      <c r="A5773">
        <v>5772</v>
      </c>
      <c r="B5773" t="s">
        <v>8476</v>
      </c>
      <c r="C5773">
        <v>2012</v>
      </c>
      <c r="D5773">
        <v>41176</v>
      </c>
      <c r="E5773">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335.85479999999984</v>
      </c>
    </row>
    <row r="5774" spans="1:22" x14ac:dyDescent="0.3">
      <c r="A5774">
        <v>5773</v>
      </c>
      <c r="B5774" t="s">
        <v>8477</v>
      </c>
      <c r="C5774">
        <v>2012</v>
      </c>
      <c r="D5774">
        <v>41239</v>
      </c>
      <c r="E5774">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3">
      <c r="A5775">
        <v>5774</v>
      </c>
      <c r="B5775" t="s">
        <v>8478</v>
      </c>
      <c r="C5775">
        <v>2013</v>
      </c>
      <c r="D5775">
        <v>41518</v>
      </c>
      <c r="E5775">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23.968000000000004</v>
      </c>
      <c r="T5775">
        <v>2</v>
      </c>
      <c r="U5775">
        <v>0.2</v>
      </c>
      <c r="V5775">
        <v>2.3967999999999989</v>
      </c>
    </row>
    <row r="5776" spans="1:22" x14ac:dyDescent="0.3">
      <c r="A5776">
        <v>5775</v>
      </c>
      <c r="B5776" t="s">
        <v>8479</v>
      </c>
      <c r="C5776">
        <v>2013</v>
      </c>
      <c r="D5776">
        <v>41377</v>
      </c>
      <c r="E5776">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638.28800000000012</v>
      </c>
      <c r="T5776">
        <v>7</v>
      </c>
      <c r="U5776">
        <v>0.2</v>
      </c>
      <c r="V5776">
        <v>-31.914400000000015</v>
      </c>
    </row>
    <row r="5777" spans="1:22" x14ac:dyDescent="0.3">
      <c r="A5777">
        <v>5776</v>
      </c>
      <c r="B5777" t="s">
        <v>8479</v>
      </c>
      <c r="C5777">
        <v>2013</v>
      </c>
      <c r="D5777">
        <v>41377</v>
      </c>
      <c r="E5777">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13.208000000000002</v>
      </c>
      <c r="T5777">
        <v>1</v>
      </c>
      <c r="U5777">
        <v>0.2</v>
      </c>
      <c r="V5777">
        <v>4.6228000000000007</v>
      </c>
    </row>
    <row r="5778" spans="1:22" x14ac:dyDescent="0.3">
      <c r="A5778">
        <v>5777</v>
      </c>
      <c r="B5778" t="s">
        <v>8480</v>
      </c>
      <c r="C5778">
        <v>2013</v>
      </c>
      <c r="D5778">
        <v>41613</v>
      </c>
      <c r="E5778">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3">
      <c r="A5779">
        <v>5778</v>
      </c>
      <c r="B5779" t="s">
        <v>8481</v>
      </c>
      <c r="C5779">
        <v>2013</v>
      </c>
      <c r="D5779">
        <v>41613</v>
      </c>
      <c r="E5779">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50.327999999999996</v>
      </c>
    </row>
    <row r="5780" spans="1:22" x14ac:dyDescent="0.3">
      <c r="A5780">
        <v>5779</v>
      </c>
      <c r="B5780" t="s">
        <v>8482</v>
      </c>
      <c r="C5780">
        <v>2011</v>
      </c>
      <c r="D5780">
        <v>40858</v>
      </c>
      <c r="E5780">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7.9248000000000012</v>
      </c>
    </row>
    <row r="5781" spans="1:22" x14ac:dyDescent="0.3">
      <c r="A5781">
        <v>5780</v>
      </c>
      <c r="B5781" t="s">
        <v>8482</v>
      </c>
      <c r="C5781">
        <v>2011</v>
      </c>
      <c r="D5781">
        <v>40858</v>
      </c>
      <c r="E578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112.64800000000001</v>
      </c>
      <c r="T5781">
        <v>1</v>
      </c>
      <c r="U5781">
        <v>0.2</v>
      </c>
      <c r="V5781">
        <v>11.264799999999997</v>
      </c>
    </row>
    <row r="5782" spans="1:22" x14ac:dyDescent="0.3">
      <c r="A5782">
        <v>5781</v>
      </c>
      <c r="B5782" t="s">
        <v>8483</v>
      </c>
      <c r="C5782">
        <v>2012</v>
      </c>
      <c r="D5782">
        <v>41001</v>
      </c>
      <c r="E5782">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3">
      <c r="A5783">
        <v>5782</v>
      </c>
      <c r="B5783" t="s">
        <v>8486</v>
      </c>
      <c r="C5783">
        <v>2012</v>
      </c>
      <c r="D5783">
        <v>41255</v>
      </c>
      <c r="E5783">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3">
      <c r="A5784">
        <v>5783</v>
      </c>
      <c r="B5784" t="s">
        <v>8486</v>
      </c>
      <c r="C5784">
        <v>2012</v>
      </c>
      <c r="D5784">
        <v>41255</v>
      </c>
      <c r="E5784">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3">
      <c r="A5785">
        <v>5784</v>
      </c>
      <c r="B5785" t="s">
        <v>8486</v>
      </c>
      <c r="C5785">
        <v>2012</v>
      </c>
      <c r="D5785">
        <v>41255</v>
      </c>
      <c r="E5785">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16.397999999999996</v>
      </c>
    </row>
    <row r="5786" spans="1:22" x14ac:dyDescent="0.3">
      <c r="A5786">
        <v>5785</v>
      </c>
      <c r="B5786" t="s">
        <v>8488</v>
      </c>
      <c r="C5786">
        <v>2014</v>
      </c>
      <c r="D5786">
        <v>41915</v>
      </c>
      <c r="E5786">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3">
      <c r="A5787">
        <v>5786</v>
      </c>
      <c r="B5787" t="s">
        <v>8488</v>
      </c>
      <c r="C5787">
        <v>2014</v>
      </c>
      <c r="D5787">
        <v>41915</v>
      </c>
      <c r="E5787">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4.3955999999999982</v>
      </c>
    </row>
    <row r="5788" spans="1:22" x14ac:dyDescent="0.3">
      <c r="A5788">
        <v>5787</v>
      </c>
      <c r="B5788" t="s">
        <v>8488</v>
      </c>
      <c r="C5788">
        <v>2014</v>
      </c>
      <c r="D5788">
        <v>41915</v>
      </c>
      <c r="E5788">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3">
      <c r="A5789">
        <v>5788</v>
      </c>
      <c r="B5789" t="s">
        <v>8488</v>
      </c>
      <c r="C5789">
        <v>2014</v>
      </c>
      <c r="D5789">
        <v>41915</v>
      </c>
      <c r="E5789">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95.143999999999991</v>
      </c>
      <c r="T5789">
        <v>7</v>
      </c>
      <c r="U5789">
        <v>0.2</v>
      </c>
      <c r="V5789">
        <v>10.703699999999987</v>
      </c>
    </row>
    <row r="5790" spans="1:22" x14ac:dyDescent="0.3">
      <c r="A5790">
        <v>5789</v>
      </c>
      <c r="B5790" t="s">
        <v>8489</v>
      </c>
      <c r="C5790">
        <v>2014</v>
      </c>
      <c r="D5790">
        <v>41740</v>
      </c>
      <c r="E5790">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12.320000000000002</v>
      </c>
      <c r="T5790">
        <v>5</v>
      </c>
      <c r="U5790">
        <v>0.2</v>
      </c>
      <c r="V5790">
        <v>1.8479999999999985</v>
      </c>
    </row>
    <row r="5791" spans="1:22" x14ac:dyDescent="0.3">
      <c r="A5791">
        <v>5790</v>
      </c>
      <c r="B5791" t="s">
        <v>8489</v>
      </c>
      <c r="C5791">
        <v>2014</v>
      </c>
      <c r="D5791">
        <v>41740</v>
      </c>
      <c r="E579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4.4190000000000005</v>
      </c>
      <c r="T5791">
        <v>3</v>
      </c>
      <c r="U5791">
        <v>0.7</v>
      </c>
      <c r="V5791">
        <v>-3.0933000000000002</v>
      </c>
    </row>
    <row r="5792" spans="1:22" x14ac:dyDescent="0.3">
      <c r="A5792">
        <v>5791</v>
      </c>
      <c r="B5792" t="s">
        <v>8492</v>
      </c>
      <c r="C5792">
        <v>2014</v>
      </c>
      <c r="D5792">
        <v>41912</v>
      </c>
      <c r="E5792">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3">
      <c r="A5793">
        <v>5792</v>
      </c>
      <c r="B5793" t="s">
        <v>8492</v>
      </c>
      <c r="C5793">
        <v>2014</v>
      </c>
      <c r="D5793">
        <v>41912</v>
      </c>
      <c r="E5793">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3">
      <c r="A5794">
        <v>5793</v>
      </c>
      <c r="B5794" t="s">
        <v>8492</v>
      </c>
      <c r="C5794">
        <v>2014</v>
      </c>
      <c r="D5794">
        <v>41912</v>
      </c>
      <c r="E5794">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3">
      <c r="A5795">
        <v>5794</v>
      </c>
      <c r="B5795" t="s">
        <v>8492</v>
      </c>
      <c r="C5795">
        <v>2014</v>
      </c>
      <c r="D5795">
        <v>41912</v>
      </c>
      <c r="E5795">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15.524999999999999</v>
      </c>
    </row>
    <row r="5796" spans="1:22" x14ac:dyDescent="0.3">
      <c r="A5796">
        <v>5795</v>
      </c>
      <c r="B5796" t="s">
        <v>8492</v>
      </c>
      <c r="C5796">
        <v>2014</v>
      </c>
      <c r="D5796">
        <v>41912</v>
      </c>
      <c r="E5796">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46.672000000000004</v>
      </c>
      <c r="T5796">
        <v>2</v>
      </c>
      <c r="U5796">
        <v>0.2</v>
      </c>
      <c r="V5796">
        <v>16.3352</v>
      </c>
    </row>
    <row r="5797" spans="1:22" x14ac:dyDescent="0.3">
      <c r="A5797">
        <v>5796</v>
      </c>
      <c r="B5797" t="s">
        <v>8493</v>
      </c>
      <c r="C5797">
        <v>2011</v>
      </c>
      <c r="D5797">
        <v>40815</v>
      </c>
      <c r="E5797">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362.84040000000005</v>
      </c>
    </row>
    <row r="5798" spans="1:22" x14ac:dyDescent="0.3">
      <c r="A5798">
        <v>5797</v>
      </c>
      <c r="B5798" t="s">
        <v>8493</v>
      </c>
      <c r="C5798">
        <v>2011</v>
      </c>
      <c r="D5798">
        <v>40815</v>
      </c>
      <c r="E5798">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36.381599999999992</v>
      </c>
    </row>
    <row r="5799" spans="1:22" x14ac:dyDescent="0.3">
      <c r="A5799">
        <v>5798</v>
      </c>
      <c r="B5799" t="s">
        <v>8493</v>
      </c>
      <c r="C5799">
        <v>2011</v>
      </c>
      <c r="D5799">
        <v>40815</v>
      </c>
      <c r="E5799">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8.6939999999999991</v>
      </c>
    </row>
    <row r="5800" spans="1:22" x14ac:dyDescent="0.3">
      <c r="A5800">
        <v>5799</v>
      </c>
      <c r="B5800" t="s">
        <v>8493</v>
      </c>
      <c r="C5800">
        <v>2011</v>
      </c>
      <c r="D5800">
        <v>40815</v>
      </c>
      <c r="E5800">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3">
      <c r="A5801">
        <v>5800</v>
      </c>
      <c r="B5801" t="s">
        <v>8494</v>
      </c>
      <c r="C5801">
        <v>2011</v>
      </c>
      <c r="D5801">
        <v>40775</v>
      </c>
      <c r="E580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-6.0196000000000538</v>
      </c>
    </row>
    <row r="5802" spans="1:22" x14ac:dyDescent="0.3">
      <c r="A5802">
        <v>5801</v>
      </c>
      <c r="B5802" t="s">
        <v>8495</v>
      </c>
      <c r="C5802">
        <v>2011</v>
      </c>
      <c r="D5802">
        <v>40735</v>
      </c>
      <c r="E5802">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575.96800000000007</v>
      </c>
      <c r="T5802">
        <v>4</v>
      </c>
      <c r="U5802">
        <v>0.2</v>
      </c>
      <c r="V5802">
        <v>43.197600000000023</v>
      </c>
    </row>
    <row r="5803" spans="1:22" x14ac:dyDescent="0.3">
      <c r="A5803">
        <v>5802</v>
      </c>
      <c r="B5803" t="s">
        <v>8495</v>
      </c>
      <c r="C5803">
        <v>2011</v>
      </c>
      <c r="D5803">
        <v>40735</v>
      </c>
      <c r="E5803">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10.368000000000002</v>
      </c>
      <c r="T5803">
        <v>2</v>
      </c>
      <c r="U5803">
        <v>0.2</v>
      </c>
      <c r="V5803">
        <v>3.6288</v>
      </c>
    </row>
    <row r="5804" spans="1:22" x14ac:dyDescent="0.3">
      <c r="A5804">
        <v>5803</v>
      </c>
      <c r="B5804" t="s">
        <v>8496</v>
      </c>
      <c r="C5804">
        <v>2012</v>
      </c>
      <c r="D5804">
        <v>40990</v>
      </c>
      <c r="E5804">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15.984000000000002</v>
      </c>
      <c r="T5804">
        <v>2</v>
      </c>
      <c r="U5804">
        <v>0.2</v>
      </c>
      <c r="V5804">
        <v>1.1988000000000003</v>
      </c>
    </row>
    <row r="5805" spans="1:22" x14ac:dyDescent="0.3">
      <c r="A5805">
        <v>5804</v>
      </c>
      <c r="B5805" t="s">
        <v>8497</v>
      </c>
      <c r="C5805">
        <v>2014</v>
      </c>
      <c r="D5805">
        <v>41772</v>
      </c>
      <c r="E5805">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10.272000000000002</v>
      </c>
      <c r="T5805">
        <v>3</v>
      </c>
      <c r="U5805">
        <v>0.2</v>
      </c>
      <c r="V5805">
        <v>1.1555999999999984</v>
      </c>
    </row>
    <row r="5806" spans="1:22" x14ac:dyDescent="0.3">
      <c r="A5806">
        <v>5805</v>
      </c>
      <c r="B5806" t="s">
        <v>8498</v>
      </c>
      <c r="C5806">
        <v>2014</v>
      </c>
      <c r="D5806">
        <v>41957</v>
      </c>
      <c r="E5806">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6.1792000000000016</v>
      </c>
    </row>
    <row r="5807" spans="1:22" x14ac:dyDescent="0.3">
      <c r="A5807">
        <v>5806</v>
      </c>
      <c r="B5807" t="s">
        <v>8498</v>
      </c>
      <c r="C5807">
        <v>2014</v>
      </c>
      <c r="D5807">
        <v>41957</v>
      </c>
      <c r="E5807">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205.99919999999997</v>
      </c>
      <c r="T5807">
        <v>3</v>
      </c>
      <c r="U5807">
        <v>0.32</v>
      </c>
      <c r="V5807">
        <v>-27.264600000000016</v>
      </c>
    </row>
    <row r="5808" spans="1:22" x14ac:dyDescent="0.3">
      <c r="A5808">
        <v>5807</v>
      </c>
      <c r="B5808" t="s">
        <v>8499</v>
      </c>
      <c r="C5808">
        <v>2013</v>
      </c>
      <c r="D5808">
        <v>41522</v>
      </c>
      <c r="E5808">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3">
      <c r="A5809">
        <v>5808</v>
      </c>
      <c r="B5809" t="s">
        <v>8499</v>
      </c>
      <c r="C5809">
        <v>2013</v>
      </c>
      <c r="D5809">
        <v>41522</v>
      </c>
      <c r="E5809">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8.7168000000000063</v>
      </c>
    </row>
    <row r="5810" spans="1:22" x14ac:dyDescent="0.3">
      <c r="A5810">
        <v>5809</v>
      </c>
      <c r="B5810" t="s">
        <v>8499</v>
      </c>
      <c r="C5810">
        <v>2013</v>
      </c>
      <c r="D5810">
        <v>41522</v>
      </c>
      <c r="E5810">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8.3328000000000024</v>
      </c>
    </row>
    <row r="5811" spans="1:22" x14ac:dyDescent="0.3">
      <c r="A5811">
        <v>5810</v>
      </c>
      <c r="B5811" t="s">
        <v>8500</v>
      </c>
      <c r="C5811">
        <v>2013</v>
      </c>
      <c r="D5811">
        <v>41311</v>
      </c>
      <c r="E581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132.22400000000002</v>
      </c>
      <c r="T5811">
        <v>4</v>
      </c>
      <c r="U5811">
        <v>0.2</v>
      </c>
      <c r="V5811">
        <v>-18.180799999999998</v>
      </c>
    </row>
    <row r="5812" spans="1:22" x14ac:dyDescent="0.3">
      <c r="A5812">
        <v>5811</v>
      </c>
      <c r="B5812" t="s">
        <v>8501</v>
      </c>
      <c r="C5812">
        <v>2012</v>
      </c>
      <c r="D5812">
        <v>40990</v>
      </c>
      <c r="E5812">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48.539199999999994</v>
      </c>
    </row>
    <row r="5813" spans="1:22" x14ac:dyDescent="0.3">
      <c r="A5813">
        <v>5812</v>
      </c>
      <c r="B5813" t="s">
        <v>8501</v>
      </c>
      <c r="C5813">
        <v>2012</v>
      </c>
      <c r="D5813">
        <v>40990</v>
      </c>
      <c r="E5813">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15.633199999999988</v>
      </c>
    </row>
    <row r="5814" spans="1:22" x14ac:dyDescent="0.3">
      <c r="A5814">
        <v>5813</v>
      </c>
      <c r="B5814" t="s">
        <v>8501</v>
      </c>
      <c r="C5814">
        <v>2012</v>
      </c>
      <c r="D5814">
        <v>40990</v>
      </c>
      <c r="E5814">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185.99699999999984</v>
      </c>
    </row>
    <row r="5815" spans="1:22" x14ac:dyDescent="0.3">
      <c r="A5815">
        <v>5814</v>
      </c>
      <c r="B5815" t="s">
        <v>8504</v>
      </c>
      <c r="C5815">
        <v>2012</v>
      </c>
      <c r="D5815">
        <v>41092</v>
      </c>
      <c r="E5815">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3">
      <c r="A5816">
        <v>5815</v>
      </c>
      <c r="B5816" t="s">
        <v>8505</v>
      </c>
      <c r="C5816">
        <v>2012</v>
      </c>
      <c r="D5816">
        <v>41075</v>
      </c>
      <c r="E5816">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-0.7295000000000007</v>
      </c>
    </row>
    <row r="5817" spans="1:22" x14ac:dyDescent="0.3">
      <c r="A5817">
        <v>5816</v>
      </c>
      <c r="B5817" t="s">
        <v>8506</v>
      </c>
      <c r="C5817">
        <v>2011</v>
      </c>
      <c r="D5817">
        <v>40873</v>
      </c>
      <c r="E5817">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3">
      <c r="A5818">
        <v>5817</v>
      </c>
      <c r="B5818" t="s">
        <v>8506</v>
      </c>
      <c r="C5818">
        <v>2011</v>
      </c>
      <c r="D5818">
        <v>40873</v>
      </c>
      <c r="E5818">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3">
      <c r="A5819">
        <v>5818</v>
      </c>
      <c r="B5819" t="s">
        <v>8506</v>
      </c>
      <c r="C5819">
        <v>2011</v>
      </c>
      <c r="D5819">
        <v>40873</v>
      </c>
      <c r="E5819">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v>
      </c>
    </row>
    <row r="5820" spans="1:22" x14ac:dyDescent="0.3">
      <c r="A5820">
        <v>5819</v>
      </c>
      <c r="B5820" t="s">
        <v>8506</v>
      </c>
      <c r="C5820">
        <v>2011</v>
      </c>
      <c r="D5820">
        <v>40873</v>
      </c>
      <c r="E5820">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93.149999999999991</v>
      </c>
      <c r="T5820">
        <v>9</v>
      </c>
      <c r="U5820">
        <v>0</v>
      </c>
      <c r="V5820">
        <v>44.712000000000003</v>
      </c>
    </row>
    <row r="5821" spans="1:22" x14ac:dyDescent="0.3">
      <c r="A5821">
        <v>5820</v>
      </c>
      <c r="B5821" t="s">
        <v>8506</v>
      </c>
      <c r="C5821">
        <v>2011</v>
      </c>
      <c r="D5821">
        <v>40873</v>
      </c>
      <c r="E582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3">
      <c r="A5822">
        <v>5821</v>
      </c>
      <c r="B5822" t="s">
        <v>8508</v>
      </c>
      <c r="C5822">
        <v>2014</v>
      </c>
      <c r="D5822">
        <v>41772</v>
      </c>
      <c r="E5822">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4.7724000000000046</v>
      </c>
    </row>
    <row r="5823" spans="1:22" x14ac:dyDescent="0.3">
      <c r="A5823">
        <v>5822</v>
      </c>
      <c r="B5823" t="s">
        <v>8508</v>
      </c>
      <c r="C5823">
        <v>2014</v>
      </c>
      <c r="D5823">
        <v>41772</v>
      </c>
      <c r="E5823">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3">
      <c r="A5824">
        <v>5823</v>
      </c>
      <c r="B5824" t="s">
        <v>8508</v>
      </c>
      <c r="C5824">
        <v>2014</v>
      </c>
      <c r="D5824">
        <v>41772</v>
      </c>
      <c r="E5824">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-10.705500000000043</v>
      </c>
    </row>
    <row r="5825" spans="1:22" x14ac:dyDescent="0.3">
      <c r="A5825">
        <v>5824</v>
      </c>
      <c r="B5825" t="s">
        <v>8508</v>
      </c>
      <c r="C5825">
        <v>2014</v>
      </c>
      <c r="D5825">
        <v>41772</v>
      </c>
      <c r="E5825">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19.168000000000003</v>
      </c>
      <c r="T5825">
        <v>4</v>
      </c>
      <c r="U5825">
        <v>0.2</v>
      </c>
      <c r="V5825">
        <v>6.4691999999999998</v>
      </c>
    </row>
    <row r="5826" spans="1:22" x14ac:dyDescent="0.3">
      <c r="A5826">
        <v>5825</v>
      </c>
      <c r="B5826" t="s">
        <v>8509</v>
      </c>
      <c r="C5826">
        <v>2011</v>
      </c>
      <c r="D5826">
        <v>40665</v>
      </c>
      <c r="E5826">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26.136000000000003</v>
      </c>
      <c r="T5826">
        <v>3</v>
      </c>
      <c r="U5826">
        <v>0.2</v>
      </c>
      <c r="V5826">
        <v>1.9602000000000004</v>
      </c>
    </row>
    <row r="5827" spans="1:22" x14ac:dyDescent="0.3">
      <c r="A5827">
        <v>5826</v>
      </c>
      <c r="B5827" t="s">
        <v>8510</v>
      </c>
      <c r="C5827">
        <v>2014</v>
      </c>
      <c r="D5827">
        <v>41886</v>
      </c>
      <c r="E5827">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201.31199999999998</v>
      </c>
    </row>
    <row r="5828" spans="1:22" x14ac:dyDescent="0.3">
      <c r="A5828">
        <v>5827</v>
      </c>
      <c r="B5828" t="s">
        <v>8510</v>
      </c>
      <c r="C5828">
        <v>2014</v>
      </c>
      <c r="D5828">
        <v>41886</v>
      </c>
      <c r="E5828">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3">
      <c r="A5829">
        <v>5828</v>
      </c>
      <c r="B5829" t="s">
        <v>8510</v>
      </c>
      <c r="C5829">
        <v>2014</v>
      </c>
      <c r="D5829">
        <v>41886</v>
      </c>
      <c r="E5829">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-8.0784000000000198</v>
      </c>
    </row>
    <row r="5830" spans="1:22" x14ac:dyDescent="0.3">
      <c r="A5830">
        <v>5829</v>
      </c>
      <c r="B5830" t="s">
        <v>8510</v>
      </c>
      <c r="C5830">
        <v>2014</v>
      </c>
      <c r="D5830">
        <v>41886</v>
      </c>
      <c r="E5830">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2.2239999999999998</v>
      </c>
    </row>
    <row r="5831" spans="1:22" x14ac:dyDescent="0.3">
      <c r="A5831">
        <v>5830</v>
      </c>
      <c r="B5831" t="s">
        <v>8511</v>
      </c>
      <c r="C5831">
        <v>2013</v>
      </c>
      <c r="D5831">
        <v>41612</v>
      </c>
      <c r="E583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104.75279999999998</v>
      </c>
    </row>
    <row r="5832" spans="1:22" x14ac:dyDescent="0.3">
      <c r="A5832">
        <v>5831</v>
      </c>
      <c r="B5832" t="s">
        <v>8511</v>
      </c>
      <c r="C5832">
        <v>2013</v>
      </c>
      <c r="D5832">
        <v>41612</v>
      </c>
      <c r="E5832">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3">
      <c r="A5833">
        <v>5832</v>
      </c>
      <c r="B5833" t="s">
        <v>8512</v>
      </c>
      <c r="C5833">
        <v>2012</v>
      </c>
      <c r="D5833">
        <v>41108</v>
      </c>
      <c r="E5833">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176.78640000000001</v>
      </c>
    </row>
    <row r="5834" spans="1:22" x14ac:dyDescent="0.3">
      <c r="A5834">
        <v>5833</v>
      </c>
      <c r="B5834" t="s">
        <v>8513</v>
      </c>
      <c r="C5834">
        <v>2013</v>
      </c>
      <c r="D5834">
        <v>41477</v>
      </c>
      <c r="E5834">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3">
      <c r="A5835">
        <v>5834</v>
      </c>
      <c r="B5835" t="s">
        <v>8513</v>
      </c>
      <c r="C5835">
        <v>2013</v>
      </c>
      <c r="D5835">
        <v>41477</v>
      </c>
      <c r="E5835">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3">
      <c r="A5836">
        <v>5835</v>
      </c>
      <c r="B5836" t="s">
        <v>8514</v>
      </c>
      <c r="C5836">
        <v>2012</v>
      </c>
      <c r="D5836">
        <v>41069</v>
      </c>
      <c r="E5836">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-42.799999999999983</v>
      </c>
    </row>
    <row r="5837" spans="1:22" x14ac:dyDescent="0.3">
      <c r="A5837">
        <v>5836</v>
      </c>
      <c r="B5837" t="s">
        <v>8514</v>
      </c>
      <c r="C5837">
        <v>2012</v>
      </c>
      <c r="D5837">
        <v>41069</v>
      </c>
      <c r="E5837">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3">
      <c r="A5838">
        <v>5837</v>
      </c>
      <c r="B5838" t="s">
        <v>8514</v>
      </c>
      <c r="C5838">
        <v>2012</v>
      </c>
      <c r="D5838">
        <v>41069</v>
      </c>
      <c r="E5838">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-8.1674999999999933</v>
      </c>
    </row>
    <row r="5839" spans="1:22" x14ac:dyDescent="0.3">
      <c r="A5839">
        <v>5838</v>
      </c>
      <c r="B5839" t="s">
        <v>8515</v>
      </c>
      <c r="C5839">
        <v>2014</v>
      </c>
      <c r="D5839">
        <v>41971</v>
      </c>
      <c r="E5839">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5.7568000000000019</v>
      </c>
    </row>
    <row r="5840" spans="1:22" x14ac:dyDescent="0.3">
      <c r="A5840">
        <v>5839</v>
      </c>
      <c r="B5840" t="s">
        <v>8520</v>
      </c>
      <c r="C5840">
        <v>2012</v>
      </c>
      <c r="D5840">
        <v>40995</v>
      </c>
      <c r="E5840">
        <v>41002</v>
      </c>
      <c r="F5840" t="s">
        <v>50</v>
      </c>
      <c r="G5840" t="s">
        <v>5247</v>
      </c>
      <c r="H5840" t="s">
        <v>5248</v>
      </c>
      <c r="I5840" t="s">
        <v>26</v>
      </c>
      <c r="J5840" t="s">
        <v>27</v>
      </c>
      <c r="K5840" t="s">
        <v>95</v>
      </c>
      <c r="L5840" t="s">
        <v>96</v>
      </c>
      <c r="M5840">
        <v>98115</v>
      </c>
      <c r="N5840" t="s">
        <v>44</v>
      </c>
      <c r="O5840" t="s">
        <v>8521</v>
      </c>
      <c r="P5840" t="s">
        <v>46</v>
      </c>
      <c r="Q5840" t="s">
        <v>59</v>
      </c>
      <c r="R5840" t="s">
        <v>8522</v>
      </c>
      <c r="S5840">
        <v>83.699999999999989</v>
      </c>
      <c r="T5840">
        <v>5</v>
      </c>
      <c r="U5840">
        <v>0</v>
      </c>
      <c r="V5840">
        <v>3.3479999999999954</v>
      </c>
    </row>
    <row r="5841" spans="1:22" x14ac:dyDescent="0.3">
      <c r="A5841">
        <v>5840</v>
      </c>
      <c r="B5841" t="s">
        <v>8523</v>
      </c>
      <c r="C5841">
        <v>2012</v>
      </c>
      <c r="D5841">
        <v>41174</v>
      </c>
      <c r="E584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32.400000000000006</v>
      </c>
      <c r="T5841">
        <v>5</v>
      </c>
      <c r="U5841">
        <v>0</v>
      </c>
      <c r="V5841">
        <v>15.552000000000001</v>
      </c>
    </row>
    <row r="5842" spans="1:22" x14ac:dyDescent="0.3">
      <c r="A5842">
        <v>5841</v>
      </c>
      <c r="B5842" t="s">
        <v>8523</v>
      </c>
      <c r="C5842">
        <v>2012</v>
      </c>
      <c r="D5842">
        <v>41174</v>
      </c>
      <c r="E5842">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11.035399999999996</v>
      </c>
    </row>
    <row r="5843" spans="1:22" x14ac:dyDescent="0.3">
      <c r="A5843">
        <v>5842</v>
      </c>
      <c r="B5843" t="s">
        <v>8524</v>
      </c>
      <c r="C5843">
        <v>2012</v>
      </c>
      <c r="D5843">
        <v>41230</v>
      </c>
      <c r="E5843">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415.96800000000007</v>
      </c>
      <c r="T5843">
        <v>4</v>
      </c>
      <c r="U5843">
        <v>0.2</v>
      </c>
      <c r="V5843">
        <v>51.995999999999981</v>
      </c>
    </row>
    <row r="5844" spans="1:22" x14ac:dyDescent="0.3">
      <c r="A5844">
        <v>5843</v>
      </c>
      <c r="B5844" t="s">
        <v>8524</v>
      </c>
      <c r="C5844">
        <v>2012</v>
      </c>
      <c r="D5844">
        <v>41230</v>
      </c>
      <c r="E5844">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v>
      </c>
    </row>
    <row r="5845" spans="1:22" x14ac:dyDescent="0.3">
      <c r="A5845">
        <v>5844</v>
      </c>
      <c r="B5845" t="s">
        <v>8524</v>
      </c>
      <c r="C5845">
        <v>2012</v>
      </c>
      <c r="D5845">
        <v>41230</v>
      </c>
      <c r="E5845">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29.145599999999995</v>
      </c>
    </row>
    <row r="5846" spans="1:22" x14ac:dyDescent="0.3">
      <c r="A5846">
        <v>5845</v>
      </c>
      <c r="B5846" t="s">
        <v>8524</v>
      </c>
      <c r="C5846">
        <v>2012</v>
      </c>
      <c r="D5846">
        <v>41230</v>
      </c>
      <c r="E5846">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54.404699999999963</v>
      </c>
    </row>
    <row r="5847" spans="1:22" x14ac:dyDescent="0.3">
      <c r="A5847">
        <v>5846</v>
      </c>
      <c r="B5847" t="s">
        <v>8524</v>
      </c>
      <c r="C5847">
        <v>2012</v>
      </c>
      <c r="D5847">
        <v>41230</v>
      </c>
      <c r="E5847">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32.400000000000006</v>
      </c>
      <c r="T5847">
        <v>5</v>
      </c>
      <c r="U5847">
        <v>0</v>
      </c>
      <c r="V5847">
        <v>15.552000000000001</v>
      </c>
    </row>
    <row r="5848" spans="1:22" x14ac:dyDescent="0.3">
      <c r="A5848">
        <v>5847</v>
      </c>
      <c r="B5848" t="s">
        <v>8524</v>
      </c>
      <c r="C5848">
        <v>2012</v>
      </c>
      <c r="D5848">
        <v>41230</v>
      </c>
      <c r="E5848">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225.56799999999998</v>
      </c>
      <c r="T5848">
        <v>2</v>
      </c>
      <c r="U5848">
        <v>0.2</v>
      </c>
      <c r="V5848">
        <v>2.8195999999999799</v>
      </c>
    </row>
    <row r="5849" spans="1:22" x14ac:dyDescent="0.3">
      <c r="A5849">
        <v>5848</v>
      </c>
      <c r="B5849" t="s">
        <v>8524</v>
      </c>
      <c r="C5849">
        <v>2012</v>
      </c>
      <c r="D5849">
        <v>41230</v>
      </c>
      <c r="E5849">
        <v>41234</v>
      </c>
      <c r="F5849" t="s">
        <v>50</v>
      </c>
      <c r="G5849" t="s">
        <v>5038</v>
      </c>
      <c r="H5849" t="s">
        <v>5039</v>
      </c>
      <c r="I5849" t="s">
        <v>26</v>
      </c>
      <c r="J5849" t="s">
        <v>27</v>
      </c>
      <c r="K5849" t="s">
        <v>947</v>
      </c>
      <c r="L5849" t="s">
        <v>43</v>
      </c>
      <c r="M5849">
        <v>92105</v>
      </c>
      <c r="N5849" t="s">
        <v>44</v>
      </c>
      <c r="O5849" t="s">
        <v>4481</v>
      </c>
      <c r="P5849" t="s">
        <v>32</v>
      </c>
      <c r="Q5849" t="s">
        <v>65</v>
      </c>
      <c r="R5849" t="s">
        <v>4482</v>
      </c>
      <c r="S5849">
        <v>36.599999999999994</v>
      </c>
      <c r="T5849">
        <v>3</v>
      </c>
      <c r="U5849">
        <v>0</v>
      </c>
      <c r="V5849">
        <v>15.372000000000002</v>
      </c>
    </row>
    <row r="5850" spans="1:22" x14ac:dyDescent="0.3">
      <c r="A5850">
        <v>5849</v>
      </c>
      <c r="B5850" t="s">
        <v>8527</v>
      </c>
      <c r="C5850">
        <v>2012</v>
      </c>
      <c r="D5850">
        <v>41223</v>
      </c>
      <c r="E5850">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178.90999999999997</v>
      </c>
    </row>
    <row r="5851" spans="1:22" x14ac:dyDescent="0.3">
      <c r="A5851">
        <v>5850</v>
      </c>
      <c r="B5851" t="s">
        <v>8527</v>
      </c>
      <c r="C5851">
        <v>2012</v>
      </c>
      <c r="D5851">
        <v>41223</v>
      </c>
      <c r="E585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143.19179999999994</v>
      </c>
    </row>
    <row r="5852" spans="1:22" x14ac:dyDescent="0.3">
      <c r="A5852">
        <v>5851</v>
      </c>
      <c r="B5852" t="s">
        <v>8527</v>
      </c>
      <c r="C5852">
        <v>2012</v>
      </c>
      <c r="D5852">
        <v>41223</v>
      </c>
      <c r="E5852">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3">
      <c r="A5853">
        <v>5852</v>
      </c>
      <c r="B5853" t="s">
        <v>8527</v>
      </c>
      <c r="C5853">
        <v>2012</v>
      </c>
      <c r="D5853">
        <v>41223</v>
      </c>
      <c r="E5853">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3">
      <c r="A5854">
        <v>5853</v>
      </c>
      <c r="B5854" t="s">
        <v>8527</v>
      </c>
      <c r="C5854">
        <v>2012</v>
      </c>
      <c r="D5854">
        <v>41223</v>
      </c>
      <c r="E5854">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12.856800000000002</v>
      </c>
    </row>
    <row r="5855" spans="1:22" x14ac:dyDescent="0.3">
      <c r="A5855">
        <v>5854</v>
      </c>
      <c r="B5855" t="s">
        <v>8528</v>
      </c>
      <c r="C5855">
        <v>2011</v>
      </c>
      <c r="D5855">
        <v>40796</v>
      </c>
      <c r="E5855">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3">
      <c r="A5856">
        <v>5855</v>
      </c>
      <c r="B5856" t="s">
        <v>8529</v>
      </c>
      <c r="C5856">
        <v>2012</v>
      </c>
      <c r="D5856">
        <v>41126</v>
      </c>
      <c r="E5856">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33.488000000000007</v>
      </c>
      <c r="T5856">
        <v>7</v>
      </c>
      <c r="U5856">
        <v>0.2</v>
      </c>
      <c r="V5856">
        <v>-1.2558000000000051</v>
      </c>
    </row>
    <row r="5857" spans="1:22" x14ac:dyDescent="0.3">
      <c r="A5857">
        <v>5856</v>
      </c>
      <c r="B5857" t="s">
        <v>8529</v>
      </c>
      <c r="C5857">
        <v>2012</v>
      </c>
      <c r="D5857">
        <v>41126</v>
      </c>
      <c r="E5857">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v>
      </c>
    </row>
    <row r="5858" spans="1:22" x14ac:dyDescent="0.3">
      <c r="A5858">
        <v>5857</v>
      </c>
      <c r="B5858" t="s">
        <v>8529</v>
      </c>
      <c r="C5858">
        <v>2012</v>
      </c>
      <c r="D5858">
        <v>41126</v>
      </c>
      <c r="E5858">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1.3619999999999997</v>
      </c>
      <c r="T5858">
        <v>1</v>
      </c>
      <c r="U5858">
        <v>0.8</v>
      </c>
      <c r="V5858">
        <v>-2.1792000000000007</v>
      </c>
    </row>
    <row r="5859" spans="1:22" x14ac:dyDescent="0.3">
      <c r="A5859">
        <v>5858</v>
      </c>
      <c r="B5859" t="s">
        <v>8529</v>
      </c>
      <c r="C5859">
        <v>2012</v>
      </c>
      <c r="D5859">
        <v>41126</v>
      </c>
      <c r="E5859">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-11.439000000000004</v>
      </c>
    </row>
    <row r="5860" spans="1:22" x14ac:dyDescent="0.3">
      <c r="A5860">
        <v>5859</v>
      </c>
      <c r="B5860" t="s">
        <v>8530</v>
      </c>
      <c r="C5860">
        <v>2014</v>
      </c>
      <c r="D5860">
        <v>41886</v>
      </c>
      <c r="E5860">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239.66599999999997</v>
      </c>
      <c r="T5860">
        <v>2</v>
      </c>
      <c r="U5860">
        <v>0.15</v>
      </c>
      <c r="V5860">
        <v>14.097999999999999</v>
      </c>
    </row>
    <row r="5861" spans="1:22" x14ac:dyDescent="0.3">
      <c r="A5861">
        <v>5860</v>
      </c>
      <c r="B5861" t="s">
        <v>8531</v>
      </c>
      <c r="C5861">
        <v>2012</v>
      </c>
      <c r="D5861">
        <v>41214</v>
      </c>
      <c r="E586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45.293999999999983</v>
      </c>
    </row>
    <row r="5862" spans="1:22" x14ac:dyDescent="0.3">
      <c r="A5862">
        <v>5861</v>
      </c>
      <c r="B5862" t="s">
        <v>8533</v>
      </c>
      <c r="C5862">
        <v>2012</v>
      </c>
      <c r="D5862">
        <v>41028</v>
      </c>
      <c r="E5862">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7.9680000000000009</v>
      </c>
      <c r="T5862">
        <v>2</v>
      </c>
      <c r="U5862">
        <v>0.2</v>
      </c>
      <c r="V5862">
        <v>2.8884000000000007</v>
      </c>
    </row>
    <row r="5863" spans="1:22" x14ac:dyDescent="0.3">
      <c r="A5863">
        <v>5862</v>
      </c>
      <c r="B5863" t="s">
        <v>8534</v>
      </c>
      <c r="C5863">
        <v>2013</v>
      </c>
      <c r="D5863">
        <v>41396</v>
      </c>
      <c r="E5863">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3">
      <c r="A5864">
        <v>5863</v>
      </c>
      <c r="B5864" t="s">
        <v>8534</v>
      </c>
      <c r="C5864">
        <v>2013</v>
      </c>
      <c r="D5864">
        <v>41396</v>
      </c>
      <c r="E5864">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3">
      <c r="A5865">
        <v>5864</v>
      </c>
      <c r="B5865" t="s">
        <v>8534</v>
      </c>
      <c r="C5865">
        <v>2013</v>
      </c>
      <c r="D5865">
        <v>41396</v>
      </c>
      <c r="E5865">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3">
      <c r="A5866">
        <v>5865</v>
      </c>
      <c r="B5866" t="s">
        <v>8537</v>
      </c>
      <c r="C5866">
        <v>2011</v>
      </c>
      <c r="D5866">
        <v>40760</v>
      </c>
      <c r="E5866">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22.251600000000003</v>
      </c>
    </row>
    <row r="5867" spans="1:22" x14ac:dyDescent="0.3">
      <c r="A5867">
        <v>5866</v>
      </c>
      <c r="B5867" t="s">
        <v>8537</v>
      </c>
      <c r="C5867">
        <v>2011</v>
      </c>
      <c r="D5867">
        <v>40760</v>
      </c>
      <c r="E5867">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3">
      <c r="A5868">
        <v>5867</v>
      </c>
      <c r="B5868" t="s">
        <v>8537</v>
      </c>
      <c r="C5868">
        <v>2011</v>
      </c>
      <c r="D5868">
        <v>40760</v>
      </c>
      <c r="E5868">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294.67100000000005</v>
      </c>
    </row>
    <row r="5869" spans="1:22" x14ac:dyDescent="0.3">
      <c r="A5869">
        <v>5868</v>
      </c>
      <c r="B5869" t="s">
        <v>8538</v>
      </c>
      <c r="C5869">
        <v>2013</v>
      </c>
      <c r="D5869">
        <v>41278</v>
      </c>
      <c r="E5869">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0.58399999999999985</v>
      </c>
    </row>
    <row r="5870" spans="1:22" x14ac:dyDescent="0.3">
      <c r="A5870">
        <v>5869</v>
      </c>
      <c r="B5870" t="s">
        <v>8538</v>
      </c>
      <c r="C5870">
        <v>2013</v>
      </c>
      <c r="D5870">
        <v>41278</v>
      </c>
      <c r="E5870">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104.58000000000001</v>
      </c>
      <c r="T5870">
        <v>6</v>
      </c>
      <c r="U5870">
        <v>0.7</v>
      </c>
      <c r="V5870">
        <v>-80.178000000000026</v>
      </c>
    </row>
    <row r="5871" spans="1:22" x14ac:dyDescent="0.3">
      <c r="A5871">
        <v>5870</v>
      </c>
      <c r="B5871" t="s">
        <v>8539</v>
      </c>
      <c r="C5871">
        <v>2013</v>
      </c>
      <c r="D5871">
        <v>41586</v>
      </c>
      <c r="E587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1603.1360000000002</v>
      </c>
      <c r="T5871">
        <v>4</v>
      </c>
      <c r="U5871">
        <v>0.2</v>
      </c>
      <c r="V5871">
        <v>100.19599999999997</v>
      </c>
    </row>
    <row r="5872" spans="1:22" x14ac:dyDescent="0.3">
      <c r="A5872">
        <v>5871</v>
      </c>
      <c r="B5872" t="s">
        <v>8542</v>
      </c>
      <c r="C5872">
        <v>2013</v>
      </c>
      <c r="D5872">
        <v>41440</v>
      </c>
      <c r="E5872">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1293.4879999999998</v>
      </c>
      <c r="T5872">
        <v>7</v>
      </c>
      <c r="U5872">
        <v>0.2</v>
      </c>
      <c r="V5872">
        <v>80.843000000000075</v>
      </c>
    </row>
    <row r="5873" spans="1:22" x14ac:dyDescent="0.3">
      <c r="A5873">
        <v>5872</v>
      </c>
      <c r="B5873" t="s">
        <v>8543</v>
      </c>
      <c r="C5873">
        <v>2013</v>
      </c>
      <c r="D5873">
        <v>41542</v>
      </c>
      <c r="E5873">
        <v>41546</v>
      </c>
      <c r="F5873" t="s">
        <v>50</v>
      </c>
      <c r="G5873" t="s">
        <v>665</v>
      </c>
      <c r="H5873" t="s">
        <v>666</v>
      </c>
      <c r="I5873" t="s">
        <v>26</v>
      </c>
      <c r="J5873" t="s">
        <v>27</v>
      </c>
      <c r="K5873" t="s">
        <v>538</v>
      </c>
      <c r="L5873" t="s">
        <v>254</v>
      </c>
      <c r="M5873">
        <v>47401</v>
      </c>
      <c r="N5873" t="s">
        <v>105</v>
      </c>
      <c r="O5873" t="s">
        <v>460</v>
      </c>
      <c r="P5873" t="s">
        <v>32</v>
      </c>
      <c r="Q5873" t="s">
        <v>65</v>
      </c>
      <c r="R5873" t="s">
        <v>461</v>
      </c>
      <c r="S5873">
        <v>127.94999999999999</v>
      </c>
      <c r="T5873">
        <v>3</v>
      </c>
      <c r="U5873">
        <v>0</v>
      </c>
      <c r="V5873">
        <v>21.751499999999986</v>
      </c>
    </row>
    <row r="5874" spans="1:22" x14ac:dyDescent="0.3">
      <c r="A5874">
        <v>5873</v>
      </c>
      <c r="B5874" t="s">
        <v>8544</v>
      </c>
      <c r="C5874">
        <v>2014</v>
      </c>
      <c r="D5874">
        <v>41729</v>
      </c>
      <c r="E5874">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16.732800000000005</v>
      </c>
    </row>
    <row r="5875" spans="1:22" x14ac:dyDescent="0.3">
      <c r="A5875">
        <v>5874</v>
      </c>
      <c r="B5875" t="s">
        <v>8545</v>
      </c>
      <c r="C5875">
        <v>2014</v>
      </c>
      <c r="D5875">
        <v>41795</v>
      </c>
      <c r="E5875">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3">
      <c r="A5876">
        <v>5875</v>
      </c>
      <c r="B5876" t="s">
        <v>8545</v>
      </c>
      <c r="C5876">
        <v>2014</v>
      </c>
      <c r="D5876">
        <v>41795</v>
      </c>
      <c r="E5876">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9.5400000000000009</v>
      </c>
      <c r="T5876">
        <v>3</v>
      </c>
      <c r="U5876">
        <v>0</v>
      </c>
      <c r="V5876">
        <v>4.3883999999999999</v>
      </c>
    </row>
    <row r="5877" spans="1:22" x14ac:dyDescent="0.3">
      <c r="A5877">
        <v>5876</v>
      </c>
      <c r="B5877" t="s">
        <v>8546</v>
      </c>
      <c r="C5877">
        <v>2012</v>
      </c>
      <c r="D5877">
        <v>41006</v>
      </c>
      <c r="E5877">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3">
      <c r="A5878">
        <v>5877</v>
      </c>
      <c r="B5878" t="s">
        <v>8547</v>
      </c>
      <c r="C5878">
        <v>2011</v>
      </c>
      <c r="D5878">
        <v>40684</v>
      </c>
      <c r="E5878">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447.85999999999996</v>
      </c>
      <c r="T5878">
        <v>7</v>
      </c>
      <c r="U5878">
        <v>0</v>
      </c>
      <c r="V5878">
        <v>219.45140000000001</v>
      </c>
    </row>
    <row r="5879" spans="1:22" x14ac:dyDescent="0.3">
      <c r="A5879">
        <v>5878</v>
      </c>
      <c r="B5879" t="s">
        <v>8547</v>
      </c>
      <c r="C5879">
        <v>2011</v>
      </c>
      <c r="D5879">
        <v>40684</v>
      </c>
      <c r="E5879">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8.7906000000000013</v>
      </c>
    </row>
    <row r="5880" spans="1:22" x14ac:dyDescent="0.3">
      <c r="A5880">
        <v>5879</v>
      </c>
      <c r="B5880" t="s">
        <v>8547</v>
      </c>
      <c r="C5880">
        <v>2011</v>
      </c>
      <c r="D5880">
        <v>40684</v>
      </c>
      <c r="E5880">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68.846399999999988</v>
      </c>
    </row>
    <row r="5881" spans="1:22" x14ac:dyDescent="0.3">
      <c r="A5881">
        <v>5880</v>
      </c>
      <c r="B5881" t="s">
        <v>8548</v>
      </c>
      <c r="C5881">
        <v>2013</v>
      </c>
      <c r="D5881">
        <v>41523</v>
      </c>
      <c r="E588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92.236799999999988</v>
      </c>
    </row>
    <row r="5882" spans="1:22" x14ac:dyDescent="0.3">
      <c r="A5882">
        <v>5881</v>
      </c>
      <c r="B5882" t="s">
        <v>8549</v>
      </c>
      <c r="C5882">
        <v>2013</v>
      </c>
      <c r="D5882">
        <v>41536</v>
      </c>
      <c r="E5882">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801.5680000000001</v>
      </c>
      <c r="T5882">
        <v>2</v>
      </c>
      <c r="U5882">
        <v>0.2</v>
      </c>
      <c r="V5882">
        <v>50.097999999999985</v>
      </c>
    </row>
    <row r="5883" spans="1:22" x14ac:dyDescent="0.3">
      <c r="A5883">
        <v>5882</v>
      </c>
      <c r="B5883" t="s">
        <v>8549</v>
      </c>
      <c r="C5883">
        <v>2013</v>
      </c>
      <c r="D5883">
        <v>41536</v>
      </c>
      <c r="E5883">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180.76590000000002</v>
      </c>
    </row>
    <row r="5884" spans="1:22" x14ac:dyDescent="0.3">
      <c r="A5884">
        <v>5883</v>
      </c>
      <c r="B5884" t="s">
        <v>8549</v>
      </c>
      <c r="C5884">
        <v>2013</v>
      </c>
      <c r="D5884">
        <v>41536</v>
      </c>
      <c r="E5884">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-99.621900000000068</v>
      </c>
    </row>
    <row r="5885" spans="1:22" x14ac:dyDescent="0.3">
      <c r="A5885">
        <v>5884</v>
      </c>
      <c r="B5885" t="s">
        <v>8550</v>
      </c>
      <c r="C5885">
        <v>2013</v>
      </c>
      <c r="D5885">
        <v>41347</v>
      </c>
      <c r="E5885">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7.352800000000002</v>
      </c>
    </row>
    <row r="5886" spans="1:22" x14ac:dyDescent="0.3">
      <c r="A5886">
        <v>5885</v>
      </c>
      <c r="B5886" t="s">
        <v>8550</v>
      </c>
      <c r="C5886">
        <v>2013</v>
      </c>
      <c r="D5886">
        <v>41347</v>
      </c>
      <c r="E5886">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196.50359999999978</v>
      </c>
    </row>
    <row r="5887" spans="1:22" x14ac:dyDescent="0.3">
      <c r="A5887">
        <v>5886</v>
      </c>
      <c r="B5887" t="s">
        <v>8551</v>
      </c>
      <c r="C5887">
        <v>2011</v>
      </c>
      <c r="D5887">
        <v>40832</v>
      </c>
      <c r="E5887">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14.352000000000002</v>
      </c>
      <c r="T5887">
        <v>3</v>
      </c>
      <c r="U5887">
        <v>0.2</v>
      </c>
      <c r="V5887">
        <v>5.0231999999999992</v>
      </c>
    </row>
    <row r="5888" spans="1:22" x14ac:dyDescent="0.3">
      <c r="A5888">
        <v>5887</v>
      </c>
      <c r="B5888" t="s">
        <v>8551</v>
      </c>
      <c r="C5888">
        <v>2011</v>
      </c>
      <c r="D5888">
        <v>40832</v>
      </c>
      <c r="E5888">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86.385600000000011</v>
      </c>
    </row>
    <row r="5889" spans="1:22" x14ac:dyDescent="0.3">
      <c r="A5889">
        <v>5888</v>
      </c>
      <c r="B5889" t="s">
        <v>8552</v>
      </c>
      <c r="C5889">
        <v>2014</v>
      </c>
      <c r="D5889">
        <v>41921</v>
      </c>
      <c r="E5889">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3">
      <c r="A5890">
        <v>5889</v>
      </c>
      <c r="B5890" t="s">
        <v>8555</v>
      </c>
      <c r="C5890">
        <v>2012</v>
      </c>
      <c r="D5890">
        <v>41036</v>
      </c>
      <c r="E5890">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3">
      <c r="A5891">
        <v>5890</v>
      </c>
      <c r="B5891" t="s">
        <v>8559</v>
      </c>
      <c r="C5891">
        <v>2013</v>
      </c>
      <c r="D5891">
        <v>41379</v>
      </c>
      <c r="E589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11.778199999999998</v>
      </c>
    </row>
    <row r="5892" spans="1:22" x14ac:dyDescent="0.3">
      <c r="A5892">
        <v>5891</v>
      </c>
      <c r="B5892" t="s">
        <v>8560</v>
      </c>
      <c r="C5892">
        <v>2013</v>
      </c>
      <c r="D5892">
        <v>41600</v>
      </c>
      <c r="E5892">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13.451199999999996</v>
      </c>
    </row>
    <row r="5893" spans="1:22" x14ac:dyDescent="0.3">
      <c r="A5893">
        <v>5892</v>
      </c>
      <c r="B5893" t="s">
        <v>8560</v>
      </c>
      <c r="C5893">
        <v>2013</v>
      </c>
      <c r="D5893">
        <v>41600</v>
      </c>
      <c r="E5893">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1.6175999999999986</v>
      </c>
    </row>
    <row r="5894" spans="1:22" x14ac:dyDescent="0.3">
      <c r="A5894">
        <v>5893</v>
      </c>
      <c r="B5894" t="s">
        <v>8560</v>
      </c>
      <c r="C5894">
        <v>2013</v>
      </c>
      <c r="D5894">
        <v>41600</v>
      </c>
      <c r="E5894">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81.576000000000008</v>
      </c>
      <c r="T5894">
        <v>3</v>
      </c>
      <c r="U5894">
        <v>0.2</v>
      </c>
      <c r="V5894">
        <v>2.0393999999999934</v>
      </c>
    </row>
    <row r="5895" spans="1:22" x14ac:dyDescent="0.3">
      <c r="A5895">
        <v>5894</v>
      </c>
      <c r="B5895" t="s">
        <v>8561</v>
      </c>
      <c r="C5895">
        <v>2014</v>
      </c>
      <c r="D5895">
        <v>41893</v>
      </c>
      <c r="E5895">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1.3621999999999999</v>
      </c>
    </row>
    <row r="5896" spans="1:22" x14ac:dyDescent="0.3">
      <c r="A5896">
        <v>5895</v>
      </c>
      <c r="B5896" t="s">
        <v>8562</v>
      </c>
      <c r="C5896">
        <v>2014</v>
      </c>
      <c r="D5896">
        <v>41892</v>
      </c>
      <c r="E5896">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23.968799999999998</v>
      </c>
    </row>
    <row r="5897" spans="1:22" x14ac:dyDescent="0.3">
      <c r="A5897">
        <v>5896</v>
      </c>
      <c r="B5897" t="s">
        <v>8563</v>
      </c>
      <c r="C5897">
        <v>2011</v>
      </c>
      <c r="D5897">
        <v>40848</v>
      </c>
      <c r="E5897">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44.400000000000006</v>
      </c>
      <c r="T5897">
        <v>3</v>
      </c>
      <c r="U5897">
        <v>0</v>
      </c>
      <c r="V5897">
        <v>22.200000000000003</v>
      </c>
    </row>
    <row r="5898" spans="1:22" x14ac:dyDescent="0.3">
      <c r="A5898">
        <v>5897</v>
      </c>
      <c r="B5898" t="s">
        <v>8563</v>
      </c>
      <c r="C5898">
        <v>2011</v>
      </c>
      <c r="D5898">
        <v>40848</v>
      </c>
      <c r="E5898">
        <v>40855</v>
      </c>
      <c r="F5898" t="s">
        <v>50</v>
      </c>
      <c r="G5898" t="s">
        <v>4051</v>
      </c>
      <c r="H5898" t="s">
        <v>4052</v>
      </c>
      <c r="I5898" t="s">
        <v>102</v>
      </c>
      <c r="J5898" t="s">
        <v>27</v>
      </c>
      <c r="K5898" t="s">
        <v>42</v>
      </c>
      <c r="L5898" t="s">
        <v>43</v>
      </c>
      <c r="M5898">
        <v>90049</v>
      </c>
      <c r="N5898" t="s">
        <v>44</v>
      </c>
      <c r="O5898" t="s">
        <v>4450</v>
      </c>
      <c r="P5898" t="s">
        <v>46</v>
      </c>
      <c r="Q5898" t="s">
        <v>90</v>
      </c>
      <c r="R5898" t="s">
        <v>186</v>
      </c>
      <c r="S5898">
        <v>21.400000000000002</v>
      </c>
      <c r="T5898">
        <v>5</v>
      </c>
      <c r="U5898">
        <v>0</v>
      </c>
      <c r="V5898">
        <v>9.629999999999999</v>
      </c>
    </row>
    <row r="5899" spans="1:22" x14ac:dyDescent="0.3">
      <c r="A5899">
        <v>5898</v>
      </c>
      <c r="B5899" t="s">
        <v>8564</v>
      </c>
      <c r="C5899">
        <v>2013</v>
      </c>
      <c r="D5899">
        <v>41368</v>
      </c>
      <c r="E5899">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22.047199999999997</v>
      </c>
    </row>
    <row r="5900" spans="1:22" x14ac:dyDescent="0.3">
      <c r="A5900">
        <v>5899</v>
      </c>
      <c r="B5900" t="s">
        <v>8564</v>
      </c>
      <c r="C5900">
        <v>2013</v>
      </c>
      <c r="D5900">
        <v>41368</v>
      </c>
      <c r="E5900">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3">
      <c r="A5901">
        <v>5900</v>
      </c>
      <c r="B5901" t="s">
        <v>8565</v>
      </c>
      <c r="C5901">
        <v>2014</v>
      </c>
      <c r="D5901">
        <v>41652</v>
      </c>
      <c r="E590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3">
      <c r="A5902">
        <v>5901</v>
      </c>
      <c r="B5902" t="s">
        <v>8566</v>
      </c>
      <c r="C5902">
        <v>2012</v>
      </c>
      <c r="D5902">
        <v>41233</v>
      </c>
      <c r="E5902">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7.5599999999999987</v>
      </c>
    </row>
    <row r="5903" spans="1:22" x14ac:dyDescent="0.3">
      <c r="A5903">
        <v>5902</v>
      </c>
      <c r="B5903" t="s">
        <v>8567</v>
      </c>
      <c r="C5903">
        <v>2013</v>
      </c>
      <c r="D5903">
        <v>41606</v>
      </c>
      <c r="E5903">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3">
      <c r="A5904">
        <v>5903</v>
      </c>
      <c r="B5904" t="s">
        <v>8568</v>
      </c>
      <c r="C5904">
        <v>2014</v>
      </c>
      <c r="D5904">
        <v>41950</v>
      </c>
      <c r="E5904">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28.171799999999998</v>
      </c>
    </row>
    <row r="5905" spans="1:22" x14ac:dyDescent="0.3">
      <c r="A5905">
        <v>5904</v>
      </c>
      <c r="B5905" t="s">
        <v>8568</v>
      </c>
      <c r="C5905">
        <v>2014</v>
      </c>
      <c r="D5905">
        <v>41950</v>
      </c>
      <c r="E5905">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22.226399999999998</v>
      </c>
    </row>
    <row r="5906" spans="1:22" x14ac:dyDescent="0.3">
      <c r="A5906">
        <v>5905</v>
      </c>
      <c r="B5906" t="s">
        <v>8568</v>
      </c>
      <c r="C5906">
        <v>2014</v>
      </c>
      <c r="D5906">
        <v>41950</v>
      </c>
      <c r="E5906">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26.400000000000002</v>
      </c>
      <c r="T5906">
        <v>5</v>
      </c>
      <c r="U5906">
        <v>0</v>
      </c>
      <c r="V5906">
        <v>12.672000000000001</v>
      </c>
    </row>
    <row r="5907" spans="1:22" x14ac:dyDescent="0.3">
      <c r="A5907">
        <v>5906</v>
      </c>
      <c r="B5907" t="s">
        <v>8568</v>
      </c>
      <c r="C5907">
        <v>2014</v>
      </c>
      <c r="D5907">
        <v>41950</v>
      </c>
      <c r="E5907">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3">
      <c r="A5908">
        <v>5907</v>
      </c>
      <c r="B5908" t="s">
        <v>8568</v>
      </c>
      <c r="C5908">
        <v>2014</v>
      </c>
      <c r="D5908">
        <v>41950</v>
      </c>
      <c r="E5908">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1.0169999999999995</v>
      </c>
    </row>
    <row r="5909" spans="1:22" x14ac:dyDescent="0.3">
      <c r="A5909">
        <v>5908</v>
      </c>
      <c r="B5909" t="s">
        <v>8569</v>
      </c>
      <c r="C5909">
        <v>2013</v>
      </c>
      <c r="D5909">
        <v>41611</v>
      </c>
      <c r="E5909">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3">
      <c r="A5910">
        <v>5909</v>
      </c>
      <c r="B5910" t="s">
        <v>8569</v>
      </c>
      <c r="C5910">
        <v>2013</v>
      </c>
      <c r="D5910">
        <v>41611</v>
      </c>
      <c r="E5910">
        <v>41616</v>
      </c>
      <c r="F5910" t="s">
        <v>50</v>
      </c>
      <c r="G5910" t="s">
        <v>3939</v>
      </c>
      <c r="H5910" t="s">
        <v>3940</v>
      </c>
      <c r="I5910" t="s">
        <v>41</v>
      </c>
      <c r="J5910" t="s">
        <v>27</v>
      </c>
      <c r="K5910" t="s">
        <v>630</v>
      </c>
      <c r="L5910" t="s">
        <v>43</v>
      </c>
      <c r="M5910">
        <v>95123</v>
      </c>
      <c r="N5910" t="s">
        <v>44</v>
      </c>
      <c r="O5910" t="s">
        <v>3681</v>
      </c>
      <c r="P5910" t="s">
        <v>46</v>
      </c>
      <c r="Q5910" t="s">
        <v>78</v>
      </c>
      <c r="R5910" t="s">
        <v>3682</v>
      </c>
      <c r="S5910">
        <v>59.699999999999996</v>
      </c>
      <c r="T5910">
        <v>3</v>
      </c>
      <c r="U5910">
        <v>0</v>
      </c>
      <c r="V5910">
        <v>26.864999999999995</v>
      </c>
    </row>
    <row r="5911" spans="1:22" x14ac:dyDescent="0.3">
      <c r="A5911">
        <v>5910</v>
      </c>
      <c r="B5911" t="s">
        <v>8569</v>
      </c>
      <c r="C5911">
        <v>2013</v>
      </c>
      <c r="D5911">
        <v>41611</v>
      </c>
      <c r="E591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3">
      <c r="A5912">
        <v>5911</v>
      </c>
      <c r="B5912" t="s">
        <v>8569</v>
      </c>
      <c r="C5912">
        <v>2013</v>
      </c>
      <c r="D5912">
        <v>41611</v>
      </c>
      <c r="E5912">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3">
      <c r="A5913">
        <v>5912</v>
      </c>
      <c r="B5913" t="s">
        <v>8570</v>
      </c>
      <c r="C5913">
        <v>2013</v>
      </c>
      <c r="D5913">
        <v>41626</v>
      </c>
      <c r="E5913">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13.028400000000001</v>
      </c>
    </row>
    <row r="5914" spans="1:22" x14ac:dyDescent="0.3">
      <c r="A5914">
        <v>5913</v>
      </c>
      <c r="B5914" t="s">
        <v>8571</v>
      </c>
      <c r="C5914">
        <v>2011</v>
      </c>
      <c r="D5914">
        <v>40779</v>
      </c>
      <c r="E5914">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3">
      <c r="A5915">
        <v>5914</v>
      </c>
      <c r="B5915" t="s">
        <v>8574</v>
      </c>
      <c r="C5915">
        <v>2012</v>
      </c>
      <c r="D5915">
        <v>41169</v>
      </c>
      <c r="E5915">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1.0429999999999984</v>
      </c>
    </row>
    <row r="5916" spans="1:22" x14ac:dyDescent="0.3">
      <c r="A5916">
        <v>5915</v>
      </c>
      <c r="B5916" t="s">
        <v>8574</v>
      </c>
      <c r="C5916">
        <v>2012</v>
      </c>
      <c r="D5916">
        <v>41169</v>
      </c>
      <c r="E5916">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41.223699999999994</v>
      </c>
    </row>
    <row r="5917" spans="1:22" x14ac:dyDescent="0.3">
      <c r="A5917">
        <v>5916</v>
      </c>
      <c r="B5917" t="s">
        <v>8574</v>
      </c>
      <c r="C5917">
        <v>2012</v>
      </c>
      <c r="D5917">
        <v>41169</v>
      </c>
      <c r="E5917">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8.8783999999999956</v>
      </c>
    </row>
    <row r="5918" spans="1:22" x14ac:dyDescent="0.3">
      <c r="A5918">
        <v>5917</v>
      </c>
      <c r="B5918" t="s">
        <v>8574</v>
      </c>
      <c r="C5918">
        <v>2012</v>
      </c>
      <c r="D5918">
        <v>41169</v>
      </c>
      <c r="E5918">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27.433999999999997</v>
      </c>
    </row>
    <row r="5919" spans="1:22" x14ac:dyDescent="0.3">
      <c r="A5919">
        <v>5918</v>
      </c>
      <c r="B5919" t="s">
        <v>8574</v>
      </c>
      <c r="C5919">
        <v>2012</v>
      </c>
      <c r="D5919">
        <v>41169</v>
      </c>
      <c r="E5919">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4228.7040000000006</v>
      </c>
      <c r="T5919">
        <v>6</v>
      </c>
      <c r="U5919">
        <v>0.2</v>
      </c>
      <c r="V5919">
        <v>158.57639999999992</v>
      </c>
    </row>
    <row r="5920" spans="1:22" x14ac:dyDescent="0.3">
      <c r="A5920">
        <v>5919</v>
      </c>
      <c r="B5920" t="s">
        <v>8574</v>
      </c>
      <c r="C5920">
        <v>2012</v>
      </c>
      <c r="D5920">
        <v>41169</v>
      </c>
      <c r="E5920">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2003.9200000000003</v>
      </c>
      <c r="T5920">
        <v>5</v>
      </c>
      <c r="U5920">
        <v>0.2</v>
      </c>
      <c r="V5920">
        <v>-25.049000000000149</v>
      </c>
    </row>
    <row r="5921" spans="1:22" x14ac:dyDescent="0.3">
      <c r="A5921">
        <v>5920</v>
      </c>
      <c r="B5921" t="s">
        <v>8574</v>
      </c>
      <c r="C5921">
        <v>2012</v>
      </c>
      <c r="D5921">
        <v>41169</v>
      </c>
      <c r="E592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209.96999999999997</v>
      </c>
      <c r="T5921">
        <v>3</v>
      </c>
      <c r="U5921">
        <v>0</v>
      </c>
      <c r="V5921">
        <v>58.791600000000003</v>
      </c>
    </row>
    <row r="5922" spans="1:22" x14ac:dyDescent="0.3">
      <c r="A5922">
        <v>5921</v>
      </c>
      <c r="B5922" t="s">
        <v>8574</v>
      </c>
      <c r="C5922">
        <v>2012</v>
      </c>
      <c r="D5922">
        <v>41169</v>
      </c>
      <c r="E5922">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217.76699999999994</v>
      </c>
    </row>
    <row r="5923" spans="1:22" x14ac:dyDescent="0.3">
      <c r="A5923">
        <v>5922</v>
      </c>
      <c r="B5923" t="s">
        <v>8574</v>
      </c>
      <c r="C5923">
        <v>2012</v>
      </c>
      <c r="D5923">
        <v>41169</v>
      </c>
      <c r="E5923">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53.260799999999996</v>
      </c>
    </row>
    <row r="5924" spans="1:22" x14ac:dyDescent="0.3">
      <c r="A5924">
        <v>5923</v>
      </c>
      <c r="B5924" t="s">
        <v>8574</v>
      </c>
      <c r="C5924">
        <v>2012</v>
      </c>
      <c r="D5924">
        <v>41169</v>
      </c>
      <c r="E5924">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1.3559999999999945</v>
      </c>
    </row>
    <row r="5925" spans="1:22" x14ac:dyDescent="0.3">
      <c r="A5925">
        <v>5924</v>
      </c>
      <c r="B5925" t="s">
        <v>8575</v>
      </c>
      <c r="C5925">
        <v>2013</v>
      </c>
      <c r="D5925">
        <v>41605</v>
      </c>
      <c r="E5925">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-120.05080000000007</v>
      </c>
    </row>
    <row r="5926" spans="1:22" x14ac:dyDescent="0.3">
      <c r="A5926">
        <v>5925</v>
      </c>
      <c r="B5926" t="s">
        <v>8576</v>
      </c>
      <c r="C5926">
        <v>2014</v>
      </c>
      <c r="D5926">
        <v>41963</v>
      </c>
      <c r="E5926">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22.959999999999997</v>
      </c>
      <c r="T5926">
        <v>7</v>
      </c>
      <c r="U5926">
        <v>0</v>
      </c>
      <c r="V5926">
        <v>6.6583999999999968</v>
      </c>
    </row>
    <row r="5927" spans="1:22" x14ac:dyDescent="0.3">
      <c r="A5927">
        <v>5926</v>
      </c>
      <c r="B5927" t="s">
        <v>8577</v>
      </c>
      <c r="C5927">
        <v>2014</v>
      </c>
      <c r="D5927">
        <v>41794</v>
      </c>
      <c r="E5927">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362.83500000000004</v>
      </c>
    </row>
    <row r="5928" spans="1:22" x14ac:dyDescent="0.3">
      <c r="A5928">
        <v>5927</v>
      </c>
      <c r="B5928" t="s">
        <v>8578</v>
      </c>
      <c r="C5928">
        <v>2011</v>
      </c>
      <c r="D5928">
        <v>40641</v>
      </c>
      <c r="E5928">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316.13920000000007</v>
      </c>
    </row>
    <row r="5929" spans="1:22" x14ac:dyDescent="0.3">
      <c r="A5929">
        <v>5928</v>
      </c>
      <c r="B5929" t="s">
        <v>8579</v>
      </c>
      <c r="C5929">
        <v>2011</v>
      </c>
      <c r="D5929">
        <v>40827</v>
      </c>
      <c r="E5929">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3.4356999999999998</v>
      </c>
    </row>
    <row r="5930" spans="1:22" x14ac:dyDescent="0.3">
      <c r="A5930">
        <v>5929</v>
      </c>
      <c r="B5930" t="s">
        <v>8579</v>
      </c>
      <c r="C5930">
        <v>2011</v>
      </c>
      <c r="D5930">
        <v>40827</v>
      </c>
      <c r="E5930">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3.9248000000000003</v>
      </c>
    </row>
    <row r="5931" spans="1:22" x14ac:dyDescent="0.3">
      <c r="A5931">
        <v>5930</v>
      </c>
      <c r="B5931" t="s">
        <v>8580</v>
      </c>
      <c r="C5931">
        <v>2014</v>
      </c>
      <c r="D5931">
        <v>41828</v>
      </c>
      <c r="E593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87.210000000000008</v>
      </c>
      <c r="T5931">
        <v>3</v>
      </c>
      <c r="U5931">
        <v>0.5</v>
      </c>
      <c r="V5931">
        <v>-45.349200000000003</v>
      </c>
    </row>
    <row r="5932" spans="1:22" x14ac:dyDescent="0.3">
      <c r="A5932">
        <v>5931</v>
      </c>
      <c r="B5932" t="s">
        <v>8580</v>
      </c>
      <c r="C5932">
        <v>2014</v>
      </c>
      <c r="D5932">
        <v>41828</v>
      </c>
      <c r="E5932">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15.552000000000003</v>
      </c>
      <c r="T5932">
        <v>3</v>
      </c>
      <c r="U5932">
        <v>0.2</v>
      </c>
      <c r="V5932">
        <v>5.4432</v>
      </c>
    </row>
    <row r="5933" spans="1:22" x14ac:dyDescent="0.3">
      <c r="A5933">
        <v>5932</v>
      </c>
      <c r="B5933" t="s">
        <v>8580</v>
      </c>
      <c r="C5933">
        <v>2014</v>
      </c>
      <c r="D5933">
        <v>41828</v>
      </c>
      <c r="E5933">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683.98799999999994</v>
      </c>
      <c r="T5933">
        <v>2</v>
      </c>
      <c r="U5933">
        <v>0.4</v>
      </c>
      <c r="V5933">
        <v>-113.9980000000001</v>
      </c>
    </row>
    <row r="5934" spans="1:22" x14ac:dyDescent="0.3">
      <c r="A5934">
        <v>5933</v>
      </c>
      <c r="B5934" t="s">
        <v>8580</v>
      </c>
      <c r="C5934">
        <v>2014</v>
      </c>
      <c r="D5934">
        <v>41828</v>
      </c>
      <c r="E5934">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13.392000000000001</v>
      </c>
      <c r="T5934">
        <v>3</v>
      </c>
      <c r="U5934">
        <v>0.2</v>
      </c>
      <c r="V5934">
        <v>1.0044</v>
      </c>
    </row>
    <row r="5935" spans="1:22" x14ac:dyDescent="0.3">
      <c r="A5935">
        <v>5934</v>
      </c>
      <c r="B5935" t="s">
        <v>8580</v>
      </c>
      <c r="C5935">
        <v>2014</v>
      </c>
      <c r="D5935">
        <v>41828</v>
      </c>
      <c r="E5935">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16.776000000000003</v>
      </c>
      <c r="T5935">
        <v>3</v>
      </c>
      <c r="U5935">
        <v>0.2</v>
      </c>
      <c r="V5935">
        <v>4.8231000000000002</v>
      </c>
    </row>
    <row r="5936" spans="1:22" x14ac:dyDescent="0.3">
      <c r="A5936">
        <v>5935</v>
      </c>
      <c r="B5936" t="s">
        <v>8580</v>
      </c>
      <c r="C5936">
        <v>2014</v>
      </c>
      <c r="D5936">
        <v>41828</v>
      </c>
      <c r="E5936">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85.786999999999949</v>
      </c>
    </row>
    <row r="5937" spans="1:22" x14ac:dyDescent="0.3">
      <c r="A5937">
        <v>5936</v>
      </c>
      <c r="B5937" t="s">
        <v>8581</v>
      </c>
      <c r="C5937">
        <v>2013</v>
      </c>
      <c r="D5937">
        <v>41460</v>
      </c>
      <c r="E5937">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3">
      <c r="A5938">
        <v>5937</v>
      </c>
      <c r="B5938" t="s">
        <v>8581</v>
      </c>
      <c r="C5938">
        <v>2013</v>
      </c>
      <c r="D5938">
        <v>41460</v>
      </c>
      <c r="E5938">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177.48000000000002</v>
      </c>
      <c r="T5938">
        <v>3</v>
      </c>
      <c r="U5938">
        <v>0.2</v>
      </c>
      <c r="V5938">
        <v>19.966499999999982</v>
      </c>
    </row>
    <row r="5939" spans="1:22" x14ac:dyDescent="0.3">
      <c r="A5939">
        <v>5938</v>
      </c>
      <c r="B5939" t="s">
        <v>8581</v>
      </c>
      <c r="C5939">
        <v>2013</v>
      </c>
      <c r="D5939">
        <v>41460</v>
      </c>
      <c r="E5939">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8.9969999999999892</v>
      </c>
    </row>
    <row r="5940" spans="1:22" x14ac:dyDescent="0.3">
      <c r="A5940">
        <v>5939</v>
      </c>
      <c r="B5940" t="s">
        <v>8582</v>
      </c>
      <c r="C5940">
        <v>2014</v>
      </c>
      <c r="D5940">
        <v>41779</v>
      </c>
      <c r="E5940">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3">
      <c r="A5941">
        <v>5940</v>
      </c>
      <c r="B5941" t="s">
        <v>8582</v>
      </c>
      <c r="C5941">
        <v>2014</v>
      </c>
      <c r="D5941">
        <v>41779</v>
      </c>
      <c r="E594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13.216000000000001</v>
      </c>
      <c r="T5941">
        <v>4</v>
      </c>
      <c r="U5941">
        <v>0.2</v>
      </c>
      <c r="V5941">
        <v>4.2951999999999995</v>
      </c>
    </row>
    <row r="5942" spans="1:22" x14ac:dyDescent="0.3">
      <c r="A5942">
        <v>5941</v>
      </c>
      <c r="B5942" t="s">
        <v>8583</v>
      </c>
      <c r="C5942">
        <v>2014</v>
      </c>
      <c r="D5942">
        <v>41925</v>
      </c>
      <c r="E5942">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435.84000000000003</v>
      </c>
      <c r="T5942">
        <v>12</v>
      </c>
      <c r="U5942">
        <v>0</v>
      </c>
      <c r="V5942">
        <v>130.75199999999995</v>
      </c>
    </row>
    <row r="5943" spans="1:22" x14ac:dyDescent="0.3">
      <c r="A5943">
        <v>5942</v>
      </c>
      <c r="B5943" t="s">
        <v>8583</v>
      </c>
      <c r="C5943">
        <v>2014</v>
      </c>
      <c r="D5943">
        <v>41925</v>
      </c>
      <c r="E5943">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1.5876000000000001</v>
      </c>
    </row>
    <row r="5944" spans="1:22" x14ac:dyDescent="0.3">
      <c r="A5944">
        <v>5943</v>
      </c>
      <c r="B5944" t="s">
        <v>8584</v>
      </c>
      <c r="C5944">
        <v>2013</v>
      </c>
      <c r="D5944">
        <v>41493</v>
      </c>
      <c r="E5944">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18.477200000000011</v>
      </c>
    </row>
    <row r="5945" spans="1:22" x14ac:dyDescent="0.3">
      <c r="A5945">
        <v>5944</v>
      </c>
      <c r="B5945" t="s">
        <v>8585</v>
      </c>
      <c r="C5945">
        <v>2011</v>
      </c>
      <c r="D5945">
        <v>40780</v>
      </c>
      <c r="E5945">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2.6376000000000004</v>
      </c>
    </row>
    <row r="5946" spans="1:22" x14ac:dyDescent="0.3">
      <c r="A5946">
        <v>5945</v>
      </c>
      <c r="B5946" t="s">
        <v>8585</v>
      </c>
      <c r="C5946">
        <v>2011</v>
      </c>
      <c r="D5946">
        <v>40780</v>
      </c>
      <c r="E5946">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30.431999999999995</v>
      </c>
    </row>
    <row r="5947" spans="1:22" x14ac:dyDescent="0.3">
      <c r="A5947">
        <v>5946</v>
      </c>
      <c r="B5947" t="s">
        <v>8585</v>
      </c>
      <c r="C5947">
        <v>2011</v>
      </c>
      <c r="D5947">
        <v>40780</v>
      </c>
      <c r="E5947">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12.441600000000001</v>
      </c>
    </row>
    <row r="5948" spans="1:22" x14ac:dyDescent="0.3">
      <c r="A5948">
        <v>5947</v>
      </c>
      <c r="B5948" t="s">
        <v>8585</v>
      </c>
      <c r="C5948">
        <v>2011</v>
      </c>
      <c r="D5948">
        <v>40780</v>
      </c>
      <c r="E5948">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13.186800000000005</v>
      </c>
    </row>
    <row r="5949" spans="1:22" x14ac:dyDescent="0.3">
      <c r="A5949">
        <v>5948</v>
      </c>
      <c r="B5949" t="s">
        <v>8586</v>
      </c>
      <c r="C5949">
        <v>2012</v>
      </c>
      <c r="D5949">
        <v>41166</v>
      </c>
      <c r="E5949">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12.690999999999999</v>
      </c>
    </row>
    <row r="5950" spans="1:22" x14ac:dyDescent="0.3">
      <c r="A5950">
        <v>5949</v>
      </c>
      <c r="B5950" t="s">
        <v>8587</v>
      </c>
      <c r="C5950">
        <v>2014</v>
      </c>
      <c r="D5950">
        <v>41704</v>
      </c>
      <c r="E5950">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3">
      <c r="A5951">
        <v>5950</v>
      </c>
      <c r="B5951" t="s">
        <v>8587</v>
      </c>
      <c r="C5951">
        <v>2014</v>
      </c>
      <c r="D5951">
        <v>41704</v>
      </c>
      <c r="E595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299.96999999999997</v>
      </c>
      <c r="T5951">
        <v>3</v>
      </c>
      <c r="U5951">
        <v>0</v>
      </c>
      <c r="V5951">
        <v>125.98740000000001</v>
      </c>
    </row>
    <row r="5952" spans="1:22" x14ac:dyDescent="0.3">
      <c r="A5952">
        <v>5951</v>
      </c>
      <c r="B5952" t="s">
        <v>8587</v>
      </c>
      <c r="C5952">
        <v>2014</v>
      </c>
      <c r="D5952">
        <v>41704</v>
      </c>
      <c r="E5952">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3">
      <c r="A5953">
        <v>5952</v>
      </c>
      <c r="B5953" t="s">
        <v>8587</v>
      </c>
      <c r="C5953">
        <v>2014</v>
      </c>
      <c r="D5953">
        <v>41704</v>
      </c>
      <c r="E5953">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112.49279999999999</v>
      </c>
    </row>
    <row r="5954" spans="1:22" x14ac:dyDescent="0.3">
      <c r="A5954">
        <v>5953</v>
      </c>
      <c r="B5954" t="s">
        <v>8589</v>
      </c>
      <c r="C5954">
        <v>2014</v>
      </c>
      <c r="D5954">
        <v>41745</v>
      </c>
      <c r="E5954">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20.736000000000004</v>
      </c>
      <c r="T5954">
        <v>4</v>
      </c>
      <c r="U5954">
        <v>0.2</v>
      </c>
      <c r="V5954">
        <v>7.2576000000000001</v>
      </c>
    </row>
    <row r="5955" spans="1:22" x14ac:dyDescent="0.3">
      <c r="A5955">
        <v>5954</v>
      </c>
      <c r="B5955" t="s">
        <v>8592</v>
      </c>
      <c r="C5955">
        <v>2011</v>
      </c>
      <c r="D5955">
        <v>40632</v>
      </c>
      <c r="E5955">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2.9400000000000004</v>
      </c>
    </row>
    <row r="5956" spans="1:22" x14ac:dyDescent="0.3">
      <c r="A5956">
        <v>5955</v>
      </c>
      <c r="B5956" t="s">
        <v>8593</v>
      </c>
      <c r="C5956">
        <v>2011</v>
      </c>
      <c r="D5956">
        <v>40858</v>
      </c>
      <c r="E5956">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23.968000000000004</v>
      </c>
      <c r="T5956">
        <v>2</v>
      </c>
      <c r="U5956">
        <v>0.2</v>
      </c>
      <c r="V5956">
        <v>7.7896000000000001</v>
      </c>
    </row>
    <row r="5957" spans="1:22" x14ac:dyDescent="0.3">
      <c r="A5957">
        <v>5956</v>
      </c>
      <c r="B5957" t="s">
        <v>8593</v>
      </c>
      <c r="C5957">
        <v>2011</v>
      </c>
      <c r="D5957">
        <v>40858</v>
      </c>
      <c r="E5957">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3">
      <c r="A5958">
        <v>5957</v>
      </c>
      <c r="B5958" t="s">
        <v>8594</v>
      </c>
      <c r="C5958">
        <v>2013</v>
      </c>
      <c r="D5958">
        <v>41346</v>
      </c>
      <c r="E5958">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6.7655000000000598</v>
      </c>
    </row>
    <row r="5959" spans="1:22" x14ac:dyDescent="0.3">
      <c r="A5959">
        <v>5958</v>
      </c>
      <c r="B5959" t="s">
        <v>8594</v>
      </c>
      <c r="C5959">
        <v>2013</v>
      </c>
      <c r="D5959">
        <v>41346</v>
      </c>
      <c r="E5959">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3">
      <c r="A5960">
        <v>5959</v>
      </c>
      <c r="B5960" t="s">
        <v>8594</v>
      </c>
      <c r="C5960">
        <v>2013</v>
      </c>
      <c r="D5960">
        <v>41346</v>
      </c>
      <c r="E5960">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3">
      <c r="A5961">
        <v>5960</v>
      </c>
      <c r="B5961" t="s">
        <v>8594</v>
      </c>
      <c r="C5961">
        <v>2013</v>
      </c>
      <c r="D5961">
        <v>41346</v>
      </c>
      <c r="E596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770.35200000000009</v>
      </c>
      <c r="T5961">
        <v>3</v>
      </c>
      <c r="U5961">
        <v>0.2</v>
      </c>
      <c r="V5961">
        <v>77.035199999999975</v>
      </c>
    </row>
    <row r="5962" spans="1:22" x14ac:dyDescent="0.3">
      <c r="A5962">
        <v>5961</v>
      </c>
      <c r="B5962" t="s">
        <v>8595</v>
      </c>
      <c r="C5962">
        <v>2014</v>
      </c>
      <c r="D5962">
        <v>41680</v>
      </c>
      <c r="E5962">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6.5471999999999984</v>
      </c>
    </row>
    <row r="5963" spans="1:22" x14ac:dyDescent="0.3">
      <c r="A5963">
        <v>5962</v>
      </c>
      <c r="B5963" t="s">
        <v>8596</v>
      </c>
      <c r="C5963">
        <v>2011</v>
      </c>
      <c r="D5963">
        <v>40858</v>
      </c>
      <c r="E5963">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57.592799999999983</v>
      </c>
    </row>
    <row r="5964" spans="1:22" x14ac:dyDescent="0.3">
      <c r="A5964">
        <v>5963</v>
      </c>
      <c r="B5964" t="s">
        <v>8596</v>
      </c>
      <c r="C5964">
        <v>2011</v>
      </c>
      <c r="D5964">
        <v>40858</v>
      </c>
      <c r="E5964">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3">
      <c r="A5965">
        <v>5964</v>
      </c>
      <c r="B5965" t="s">
        <v>8596</v>
      </c>
      <c r="C5965">
        <v>2011</v>
      </c>
      <c r="D5965">
        <v>40858</v>
      </c>
      <c r="E5965">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55.763999999999996</v>
      </c>
    </row>
    <row r="5966" spans="1:22" x14ac:dyDescent="0.3">
      <c r="A5966">
        <v>5965</v>
      </c>
      <c r="B5966" t="s">
        <v>8597</v>
      </c>
      <c r="C5966">
        <v>2014</v>
      </c>
      <c r="D5966">
        <v>41872</v>
      </c>
      <c r="E5966">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5.1659999999999986</v>
      </c>
    </row>
    <row r="5967" spans="1:22" x14ac:dyDescent="0.3">
      <c r="A5967">
        <v>5966</v>
      </c>
      <c r="B5967" t="s">
        <v>8597</v>
      </c>
      <c r="C5967">
        <v>2014</v>
      </c>
      <c r="D5967">
        <v>41872</v>
      </c>
      <c r="E5967">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63.436800000000005</v>
      </c>
    </row>
    <row r="5968" spans="1:22" x14ac:dyDescent="0.3">
      <c r="A5968">
        <v>5967</v>
      </c>
      <c r="B5968" t="s">
        <v>8597</v>
      </c>
      <c r="C5968">
        <v>2014</v>
      </c>
      <c r="D5968">
        <v>41872</v>
      </c>
      <c r="E5968">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10.787999999999997</v>
      </c>
    </row>
    <row r="5969" spans="1:22" x14ac:dyDescent="0.3">
      <c r="A5969">
        <v>5968</v>
      </c>
      <c r="B5969" t="s">
        <v>8598</v>
      </c>
      <c r="C5969">
        <v>2013</v>
      </c>
      <c r="D5969">
        <v>41289</v>
      </c>
      <c r="E5969">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3">
      <c r="A5970">
        <v>5969</v>
      </c>
      <c r="B5970" t="s">
        <v>8599</v>
      </c>
      <c r="C5970">
        <v>2011</v>
      </c>
      <c r="D5970">
        <v>40744</v>
      </c>
      <c r="E5970">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50.327999999999996</v>
      </c>
    </row>
    <row r="5971" spans="1:22" x14ac:dyDescent="0.3">
      <c r="A5971">
        <v>5970</v>
      </c>
      <c r="B5971" t="s">
        <v>8599</v>
      </c>
      <c r="C5971">
        <v>2011</v>
      </c>
      <c r="D5971">
        <v>40744</v>
      </c>
      <c r="E597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3">
      <c r="A5972">
        <v>5971</v>
      </c>
      <c r="B5972" t="s">
        <v>8599</v>
      </c>
      <c r="C5972">
        <v>2011</v>
      </c>
      <c r="D5972">
        <v>40744</v>
      </c>
      <c r="E5972">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9.7608000000000015</v>
      </c>
    </row>
    <row r="5973" spans="1:22" x14ac:dyDescent="0.3">
      <c r="A5973">
        <v>5972</v>
      </c>
      <c r="B5973" t="s">
        <v>8599</v>
      </c>
      <c r="C5973">
        <v>2011</v>
      </c>
      <c r="D5973">
        <v>40744</v>
      </c>
      <c r="E5973">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43.019999999999996</v>
      </c>
      <c r="T5973">
        <v>3</v>
      </c>
      <c r="U5973">
        <v>0</v>
      </c>
      <c r="V5973">
        <v>15.4872</v>
      </c>
    </row>
    <row r="5974" spans="1:22" x14ac:dyDescent="0.3">
      <c r="A5974">
        <v>5973</v>
      </c>
      <c r="B5974" t="s">
        <v>8600</v>
      </c>
      <c r="C5974">
        <v>2014</v>
      </c>
      <c r="D5974">
        <v>41677</v>
      </c>
      <c r="E5974">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240.78400000000002</v>
      </c>
      <c r="T5974">
        <v>1</v>
      </c>
      <c r="U5974">
        <v>0.2</v>
      </c>
      <c r="V5974">
        <v>30.097999999999978</v>
      </c>
    </row>
    <row r="5975" spans="1:22" x14ac:dyDescent="0.3">
      <c r="A5975">
        <v>5974</v>
      </c>
      <c r="B5975" t="s">
        <v>8601</v>
      </c>
      <c r="C5975">
        <v>2012</v>
      </c>
      <c r="D5975">
        <v>41268</v>
      </c>
      <c r="E5975">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124.48799999999994</v>
      </c>
    </row>
    <row r="5976" spans="1:22" x14ac:dyDescent="0.3">
      <c r="A5976">
        <v>5975</v>
      </c>
      <c r="B5976" t="s">
        <v>8602</v>
      </c>
      <c r="C5976">
        <v>2013</v>
      </c>
      <c r="D5976">
        <v>41556</v>
      </c>
      <c r="E5976">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-67.851000000000028</v>
      </c>
    </row>
    <row r="5977" spans="1:22" x14ac:dyDescent="0.3">
      <c r="A5977">
        <v>5976</v>
      </c>
      <c r="B5977" t="s">
        <v>8603</v>
      </c>
      <c r="C5977">
        <v>2014</v>
      </c>
      <c r="D5977">
        <v>41834</v>
      </c>
      <c r="E5977">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3">
      <c r="A5978">
        <v>5977</v>
      </c>
      <c r="B5978" t="s">
        <v>8603</v>
      </c>
      <c r="C5978">
        <v>2014</v>
      </c>
      <c r="D5978">
        <v>41834</v>
      </c>
      <c r="E5978">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3">
      <c r="A5979">
        <v>5978</v>
      </c>
      <c r="B5979" t="s">
        <v>8604</v>
      </c>
      <c r="C5979">
        <v>2014</v>
      </c>
      <c r="D5979">
        <v>41754</v>
      </c>
      <c r="E5979">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3">
      <c r="A5980">
        <v>5979</v>
      </c>
      <c r="B5980" t="s">
        <v>8605</v>
      </c>
      <c r="C5980">
        <v>2011</v>
      </c>
      <c r="D5980">
        <v>40793</v>
      </c>
      <c r="E5980">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429.90000000000003</v>
      </c>
      <c r="T5980">
        <v>5</v>
      </c>
      <c r="U5980">
        <v>0</v>
      </c>
      <c r="V5980">
        <v>111.77400000000003</v>
      </c>
    </row>
    <row r="5981" spans="1:22" x14ac:dyDescent="0.3">
      <c r="A5981">
        <v>5980</v>
      </c>
      <c r="B5981" t="s">
        <v>8605</v>
      </c>
      <c r="C5981">
        <v>2011</v>
      </c>
      <c r="D5981">
        <v>40793</v>
      </c>
      <c r="E598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3">
      <c r="A5982">
        <v>5981</v>
      </c>
      <c r="B5982" t="s">
        <v>8605</v>
      </c>
      <c r="C5982">
        <v>2011</v>
      </c>
      <c r="D5982">
        <v>40793</v>
      </c>
      <c r="E5982">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45.348800000000011</v>
      </c>
    </row>
    <row r="5983" spans="1:22" x14ac:dyDescent="0.3">
      <c r="A5983">
        <v>5982</v>
      </c>
      <c r="B5983" t="s">
        <v>8605</v>
      </c>
      <c r="C5983">
        <v>2011</v>
      </c>
      <c r="D5983">
        <v>40793</v>
      </c>
      <c r="E5983">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5.7593999999999976</v>
      </c>
    </row>
    <row r="5984" spans="1:22" x14ac:dyDescent="0.3">
      <c r="A5984">
        <v>5983</v>
      </c>
      <c r="B5984" t="s">
        <v>8606</v>
      </c>
      <c r="C5984">
        <v>2013</v>
      </c>
      <c r="D5984">
        <v>41600</v>
      </c>
      <c r="E5984">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6.3504000000000005</v>
      </c>
    </row>
    <row r="5985" spans="1:22" x14ac:dyDescent="0.3">
      <c r="A5985">
        <v>5984</v>
      </c>
      <c r="B5985" t="s">
        <v>8607</v>
      </c>
      <c r="C5985">
        <v>2014</v>
      </c>
      <c r="D5985">
        <v>41899</v>
      </c>
      <c r="E5985">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20.544000000000004</v>
      </c>
      <c r="T5985">
        <v>6</v>
      </c>
      <c r="U5985">
        <v>0.2</v>
      </c>
      <c r="V5985">
        <v>6.4199999999999964</v>
      </c>
    </row>
    <row r="5986" spans="1:22" x14ac:dyDescent="0.3">
      <c r="A5986">
        <v>5985</v>
      </c>
      <c r="B5986" t="s">
        <v>8608</v>
      </c>
      <c r="C5986">
        <v>2013</v>
      </c>
      <c r="D5986">
        <v>41475</v>
      </c>
      <c r="E5986">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185.57999999999998</v>
      </c>
      <c r="T5986">
        <v>6</v>
      </c>
      <c r="U5986">
        <v>0</v>
      </c>
      <c r="V5986">
        <v>76.087800000000001</v>
      </c>
    </row>
    <row r="5987" spans="1:22" x14ac:dyDescent="0.3">
      <c r="A5987">
        <v>5986</v>
      </c>
      <c r="B5987" t="s">
        <v>8608</v>
      </c>
      <c r="C5987">
        <v>2013</v>
      </c>
      <c r="D5987">
        <v>41475</v>
      </c>
      <c r="E5987">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3">
      <c r="A5988">
        <v>5987</v>
      </c>
      <c r="B5988" t="s">
        <v>8608</v>
      </c>
      <c r="C5988">
        <v>2013</v>
      </c>
      <c r="D5988">
        <v>41475</v>
      </c>
      <c r="E5988">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0.87919999999999732</v>
      </c>
    </row>
    <row r="5989" spans="1:22" x14ac:dyDescent="0.3">
      <c r="A5989">
        <v>5988</v>
      </c>
      <c r="B5989" t="s">
        <v>8608</v>
      </c>
      <c r="C5989">
        <v>2013</v>
      </c>
      <c r="D5989">
        <v>41475</v>
      </c>
      <c r="E5989">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120.51060000000001</v>
      </c>
    </row>
    <row r="5990" spans="1:22" x14ac:dyDescent="0.3">
      <c r="A5990">
        <v>5989</v>
      </c>
      <c r="B5990" t="s">
        <v>8608</v>
      </c>
      <c r="C5990">
        <v>2013</v>
      </c>
      <c r="D5990">
        <v>41475</v>
      </c>
      <c r="E5990">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3">
      <c r="A5991">
        <v>5990</v>
      </c>
      <c r="B5991" t="s">
        <v>8608</v>
      </c>
      <c r="C5991">
        <v>2013</v>
      </c>
      <c r="D5991">
        <v>41475</v>
      </c>
      <c r="E599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504.90000000000003</v>
      </c>
      <c r="T5991">
        <v>5</v>
      </c>
      <c r="U5991">
        <v>0</v>
      </c>
      <c r="V5991">
        <v>126.22500000000002</v>
      </c>
    </row>
    <row r="5992" spans="1:22" x14ac:dyDescent="0.3">
      <c r="A5992">
        <v>5991</v>
      </c>
      <c r="B5992" t="s">
        <v>8609</v>
      </c>
      <c r="C5992">
        <v>2014</v>
      </c>
      <c r="D5992">
        <v>41898</v>
      </c>
      <c r="E5992">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2357.4880000000003</v>
      </c>
      <c r="T5992">
        <v>7</v>
      </c>
      <c r="U5992">
        <v>0.2</v>
      </c>
      <c r="V5992">
        <v>884.05799999999999</v>
      </c>
    </row>
    <row r="5993" spans="1:22" x14ac:dyDescent="0.3">
      <c r="A5993">
        <v>5992</v>
      </c>
      <c r="B5993" t="s">
        <v>8609</v>
      </c>
      <c r="C5993">
        <v>2014</v>
      </c>
      <c r="D5993">
        <v>41898</v>
      </c>
      <c r="E5993">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32.335100000000025</v>
      </c>
    </row>
    <row r="5994" spans="1:22" x14ac:dyDescent="0.3">
      <c r="A5994">
        <v>5993</v>
      </c>
      <c r="B5994" t="s">
        <v>8609</v>
      </c>
      <c r="C5994">
        <v>2014</v>
      </c>
      <c r="D5994">
        <v>41898</v>
      </c>
      <c r="E5994">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-20.784600000000012</v>
      </c>
    </row>
    <row r="5995" spans="1:22" x14ac:dyDescent="0.3">
      <c r="A5995">
        <v>5994</v>
      </c>
      <c r="B5995" t="s">
        <v>8610</v>
      </c>
      <c r="C5995">
        <v>2013</v>
      </c>
      <c r="D5995">
        <v>41620</v>
      </c>
      <c r="E5995">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-4.0599999999999987</v>
      </c>
    </row>
    <row r="5996" spans="1:22" x14ac:dyDescent="0.3">
      <c r="A5996">
        <v>5995</v>
      </c>
      <c r="B5996" t="s">
        <v>8610</v>
      </c>
      <c r="C5996">
        <v>2013</v>
      </c>
      <c r="D5996">
        <v>41620</v>
      </c>
      <c r="E5996">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1.6899999999999986</v>
      </c>
    </row>
    <row r="5997" spans="1:22" x14ac:dyDescent="0.3">
      <c r="A5997">
        <v>5996</v>
      </c>
      <c r="B5997" t="s">
        <v>8610</v>
      </c>
      <c r="C5997">
        <v>2013</v>
      </c>
      <c r="D5997">
        <v>41620</v>
      </c>
      <c r="E5997">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458.42999999999995</v>
      </c>
      <c r="T5997">
        <v>5</v>
      </c>
      <c r="U5997">
        <v>0.3</v>
      </c>
      <c r="V5997">
        <v>-137.52900000000002</v>
      </c>
    </row>
    <row r="5998" spans="1:22" x14ac:dyDescent="0.3">
      <c r="A5998">
        <v>5997</v>
      </c>
      <c r="B5998" t="s">
        <v>8610</v>
      </c>
      <c r="C5998">
        <v>2013</v>
      </c>
      <c r="D5998">
        <v>41620</v>
      </c>
      <c r="E5998">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24.196000000000012</v>
      </c>
    </row>
    <row r="5999" spans="1:22" x14ac:dyDescent="0.3">
      <c r="A5999">
        <v>5998</v>
      </c>
      <c r="B5999" t="s">
        <v>8610</v>
      </c>
      <c r="C5999">
        <v>2013</v>
      </c>
      <c r="D5999">
        <v>41620</v>
      </c>
      <c r="E5999">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328.59000000000003</v>
      </c>
      <c r="T5999">
        <v>3</v>
      </c>
      <c r="U5999">
        <v>0.4</v>
      </c>
      <c r="V5999">
        <v>-147.8655</v>
      </c>
    </row>
    <row r="6000" spans="1:22" x14ac:dyDescent="0.3">
      <c r="A6000">
        <v>5999</v>
      </c>
      <c r="B6000" t="s">
        <v>8611</v>
      </c>
      <c r="C6000">
        <v>2011</v>
      </c>
      <c r="D6000">
        <v>40887</v>
      </c>
      <c r="E6000">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4.2293999999999699</v>
      </c>
    </row>
    <row r="6001" spans="1:22" x14ac:dyDescent="0.3">
      <c r="A6001">
        <v>6000</v>
      </c>
      <c r="B6001" t="s">
        <v>8611</v>
      </c>
      <c r="C6001">
        <v>2011</v>
      </c>
      <c r="D6001">
        <v>40887</v>
      </c>
      <c r="E600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12.441600000000001</v>
      </c>
    </row>
    <row r="6002" spans="1:22" x14ac:dyDescent="0.3">
      <c r="A6002">
        <v>6001</v>
      </c>
      <c r="B6002" t="s">
        <v>8611</v>
      </c>
      <c r="C6002">
        <v>2011</v>
      </c>
      <c r="D6002">
        <v>40887</v>
      </c>
      <c r="E6002">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3">
      <c r="A6003">
        <v>6002</v>
      </c>
      <c r="B6003" t="s">
        <v>8613</v>
      </c>
      <c r="C6003">
        <v>2011</v>
      </c>
      <c r="D6003">
        <v>40890</v>
      </c>
      <c r="E6003">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87.960000000000008</v>
      </c>
      <c r="T6003">
        <v>3</v>
      </c>
      <c r="U6003">
        <v>0.2</v>
      </c>
      <c r="V6003">
        <v>7.6965000000000039</v>
      </c>
    </row>
    <row r="6004" spans="1:22" x14ac:dyDescent="0.3">
      <c r="A6004">
        <v>6003</v>
      </c>
      <c r="B6004" t="s">
        <v>8613</v>
      </c>
      <c r="C6004">
        <v>2011</v>
      </c>
      <c r="D6004">
        <v>40890</v>
      </c>
      <c r="E6004">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-4.1711999999999989</v>
      </c>
    </row>
    <row r="6005" spans="1:22" x14ac:dyDescent="0.3">
      <c r="A6005">
        <v>6004</v>
      </c>
      <c r="B6005" t="s">
        <v>8614</v>
      </c>
      <c r="C6005">
        <v>2014</v>
      </c>
      <c r="D6005">
        <v>41904</v>
      </c>
      <c r="E6005">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-8.6057999999999986</v>
      </c>
    </row>
    <row r="6006" spans="1:22" x14ac:dyDescent="0.3">
      <c r="A6006">
        <v>6005</v>
      </c>
      <c r="B6006" t="s">
        <v>8615</v>
      </c>
      <c r="C6006">
        <v>2014</v>
      </c>
      <c r="D6006">
        <v>41890</v>
      </c>
      <c r="E6006">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3">
      <c r="A6007">
        <v>6006</v>
      </c>
      <c r="B6007" t="s">
        <v>8616</v>
      </c>
      <c r="C6007">
        <v>2012</v>
      </c>
      <c r="D6007">
        <v>41215</v>
      </c>
      <c r="E6007">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8.5371999999999968</v>
      </c>
    </row>
    <row r="6008" spans="1:22" x14ac:dyDescent="0.3">
      <c r="A6008">
        <v>6007</v>
      </c>
      <c r="B6008" t="s">
        <v>8617</v>
      </c>
      <c r="C6008">
        <v>2014</v>
      </c>
      <c r="D6008">
        <v>41985</v>
      </c>
      <c r="E6008">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128.85000000000002</v>
      </c>
      <c r="T6008">
        <v>3</v>
      </c>
      <c r="U6008">
        <v>0</v>
      </c>
      <c r="V6008">
        <v>3.8654999999999973</v>
      </c>
    </row>
    <row r="6009" spans="1:22" x14ac:dyDescent="0.3">
      <c r="A6009">
        <v>6008</v>
      </c>
      <c r="B6009" t="s">
        <v>8618</v>
      </c>
      <c r="C6009">
        <v>2014</v>
      </c>
      <c r="D6009">
        <v>41731</v>
      </c>
      <c r="E6009">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127.94999999999999</v>
      </c>
      <c r="T6009">
        <v>3</v>
      </c>
      <c r="U6009">
        <v>0</v>
      </c>
      <c r="V6009">
        <v>21.751499999999986</v>
      </c>
    </row>
    <row r="6010" spans="1:22" x14ac:dyDescent="0.3">
      <c r="A6010">
        <v>6009</v>
      </c>
      <c r="B6010" t="s">
        <v>8619</v>
      </c>
      <c r="C6010">
        <v>2012</v>
      </c>
      <c r="D6010">
        <v>41273</v>
      </c>
      <c r="E6010">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31.519199999999998</v>
      </c>
    </row>
    <row r="6011" spans="1:22" x14ac:dyDescent="0.3">
      <c r="A6011">
        <v>6010</v>
      </c>
      <c r="B6011" t="s">
        <v>8619</v>
      </c>
      <c r="C6011">
        <v>2012</v>
      </c>
      <c r="D6011">
        <v>41273</v>
      </c>
      <c r="E601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14.238599999999995</v>
      </c>
    </row>
    <row r="6012" spans="1:22" x14ac:dyDescent="0.3">
      <c r="A6012">
        <v>6011</v>
      </c>
      <c r="B6012" t="s">
        <v>8619</v>
      </c>
      <c r="C6012">
        <v>2012</v>
      </c>
      <c r="D6012">
        <v>41273</v>
      </c>
      <c r="E6012">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2548.5600000000004</v>
      </c>
      <c r="T6012">
        <v>6</v>
      </c>
      <c r="U6012">
        <v>0.2</v>
      </c>
      <c r="V6012">
        <v>286.71299999999962</v>
      </c>
    </row>
    <row r="6013" spans="1:22" x14ac:dyDescent="0.3">
      <c r="A6013">
        <v>6012</v>
      </c>
      <c r="B6013" t="s">
        <v>8619</v>
      </c>
      <c r="C6013">
        <v>2012</v>
      </c>
      <c r="D6013">
        <v>41273</v>
      </c>
      <c r="E6013">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3">
      <c r="A6014">
        <v>6013</v>
      </c>
      <c r="B6014" t="s">
        <v>8619</v>
      </c>
      <c r="C6014">
        <v>2012</v>
      </c>
      <c r="D6014">
        <v>41273</v>
      </c>
      <c r="E6014">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3">
      <c r="A6015">
        <v>6014</v>
      </c>
      <c r="B6015" t="s">
        <v>8620</v>
      </c>
      <c r="C6015">
        <v>2013</v>
      </c>
      <c r="D6015">
        <v>41344</v>
      </c>
      <c r="E6015">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7.1519999999999992</v>
      </c>
    </row>
    <row r="6016" spans="1:22" x14ac:dyDescent="0.3">
      <c r="A6016">
        <v>6015</v>
      </c>
      <c r="B6016" t="s">
        <v>8620</v>
      </c>
      <c r="C6016">
        <v>2013</v>
      </c>
      <c r="D6016">
        <v>41344</v>
      </c>
      <c r="E6016">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363.90480000000025</v>
      </c>
    </row>
    <row r="6017" spans="1:22" x14ac:dyDescent="0.3">
      <c r="A6017">
        <v>6016</v>
      </c>
      <c r="B6017" t="s">
        <v>8621</v>
      </c>
      <c r="C6017">
        <v>2011</v>
      </c>
      <c r="D6017">
        <v>40639</v>
      </c>
      <c r="E6017">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15.633199999999988</v>
      </c>
    </row>
    <row r="6018" spans="1:22" x14ac:dyDescent="0.3">
      <c r="A6018">
        <v>6017</v>
      </c>
      <c r="B6018" t="s">
        <v>8621</v>
      </c>
      <c r="C6018">
        <v>2011</v>
      </c>
      <c r="D6018">
        <v>40639</v>
      </c>
      <c r="E6018">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12.912900000000004</v>
      </c>
    </row>
    <row r="6019" spans="1:22" x14ac:dyDescent="0.3">
      <c r="A6019">
        <v>6018</v>
      </c>
      <c r="B6019" t="s">
        <v>8621</v>
      </c>
      <c r="C6019">
        <v>2011</v>
      </c>
      <c r="D6019">
        <v>40639</v>
      </c>
      <c r="E6019">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3">
      <c r="A6020">
        <v>6019</v>
      </c>
      <c r="B6020" t="s">
        <v>8621</v>
      </c>
      <c r="C6020">
        <v>2011</v>
      </c>
      <c r="D6020">
        <v>40639</v>
      </c>
      <c r="E6020">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26.630399999999998</v>
      </c>
    </row>
    <row r="6021" spans="1:22" x14ac:dyDescent="0.3">
      <c r="A6021">
        <v>6020</v>
      </c>
      <c r="B6021" t="s">
        <v>8622</v>
      </c>
      <c r="C6021">
        <v>2011</v>
      </c>
      <c r="D6021">
        <v>40821</v>
      </c>
      <c r="E602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11.489999999999991</v>
      </c>
    </row>
    <row r="6022" spans="1:22" x14ac:dyDescent="0.3">
      <c r="A6022">
        <v>6021</v>
      </c>
      <c r="B6022" t="s">
        <v>8623</v>
      </c>
      <c r="C6022">
        <v>2013</v>
      </c>
      <c r="D6022">
        <v>41500</v>
      </c>
      <c r="E6022">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4.6818000000000008</v>
      </c>
    </row>
    <row r="6023" spans="1:22" x14ac:dyDescent="0.3">
      <c r="A6023">
        <v>6022</v>
      </c>
      <c r="B6023" t="s">
        <v>8623</v>
      </c>
      <c r="C6023">
        <v>2013</v>
      </c>
      <c r="D6023">
        <v>41500</v>
      </c>
      <c r="E6023">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3">
      <c r="A6024">
        <v>6023</v>
      </c>
      <c r="B6024" t="s">
        <v>8625</v>
      </c>
      <c r="C6024">
        <v>2011</v>
      </c>
      <c r="D6024">
        <v>40864</v>
      </c>
      <c r="E6024">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7.080000000000001</v>
      </c>
      <c r="T6024">
        <v>3</v>
      </c>
      <c r="U6024">
        <v>0.2</v>
      </c>
      <c r="V6024">
        <v>2.4779999999999989</v>
      </c>
    </row>
    <row r="6025" spans="1:22" x14ac:dyDescent="0.3">
      <c r="A6025">
        <v>6024</v>
      </c>
      <c r="B6025" t="s">
        <v>8626</v>
      </c>
      <c r="C6025">
        <v>2014</v>
      </c>
      <c r="D6025">
        <v>41754</v>
      </c>
      <c r="E6025">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4.8986000000000018</v>
      </c>
    </row>
    <row r="6026" spans="1:22" x14ac:dyDescent="0.3">
      <c r="A6026">
        <v>6025</v>
      </c>
      <c r="B6026" t="s">
        <v>8627</v>
      </c>
      <c r="C6026">
        <v>2014</v>
      </c>
      <c r="D6026">
        <v>41876</v>
      </c>
      <c r="E6026">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64.627199999999988</v>
      </c>
    </row>
    <row r="6027" spans="1:22" x14ac:dyDescent="0.3">
      <c r="A6027">
        <v>6026</v>
      </c>
      <c r="B6027" t="s">
        <v>8627</v>
      </c>
      <c r="C6027">
        <v>2014</v>
      </c>
      <c r="D6027">
        <v>41876</v>
      </c>
      <c r="E6027">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10.368000000000002</v>
      </c>
      <c r="T6027">
        <v>2</v>
      </c>
      <c r="U6027">
        <v>0.2</v>
      </c>
      <c r="V6027">
        <v>3.7584</v>
      </c>
    </row>
    <row r="6028" spans="1:22" x14ac:dyDescent="0.3">
      <c r="A6028">
        <v>6027</v>
      </c>
      <c r="B6028" t="s">
        <v>8628</v>
      </c>
      <c r="C6028">
        <v>2014</v>
      </c>
      <c r="D6028">
        <v>41694</v>
      </c>
      <c r="E6028">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0.33599999999999963</v>
      </c>
    </row>
    <row r="6029" spans="1:22" x14ac:dyDescent="0.3">
      <c r="A6029">
        <v>6028</v>
      </c>
      <c r="B6029" t="s">
        <v>8628</v>
      </c>
      <c r="C6029">
        <v>2014</v>
      </c>
      <c r="D6029">
        <v>41694</v>
      </c>
      <c r="E6029">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25.185999999999996</v>
      </c>
    </row>
    <row r="6030" spans="1:22" x14ac:dyDescent="0.3">
      <c r="A6030">
        <v>6029</v>
      </c>
      <c r="B6030" t="s">
        <v>8629</v>
      </c>
      <c r="C6030">
        <v>2013</v>
      </c>
      <c r="D6030">
        <v>41598</v>
      </c>
      <c r="E6030">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6.0059999999999993</v>
      </c>
    </row>
    <row r="6031" spans="1:22" x14ac:dyDescent="0.3">
      <c r="A6031">
        <v>6030</v>
      </c>
      <c r="B6031" t="s">
        <v>8630</v>
      </c>
      <c r="C6031">
        <v>2013</v>
      </c>
      <c r="D6031">
        <v>41593</v>
      </c>
      <c r="E603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2.8535999999999988</v>
      </c>
    </row>
    <row r="6032" spans="1:22" x14ac:dyDescent="0.3">
      <c r="A6032">
        <v>6031</v>
      </c>
      <c r="B6032" t="s">
        <v>8631</v>
      </c>
      <c r="C6032">
        <v>2014</v>
      </c>
      <c r="D6032">
        <v>41827</v>
      </c>
      <c r="E6032">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23.924000000000007</v>
      </c>
    </row>
    <row r="6033" spans="1:22" x14ac:dyDescent="0.3">
      <c r="A6033">
        <v>6032</v>
      </c>
      <c r="B6033" t="s">
        <v>8632</v>
      </c>
      <c r="C6033">
        <v>2013</v>
      </c>
      <c r="D6033">
        <v>41634</v>
      </c>
      <c r="E6033">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6.5471999999999984</v>
      </c>
    </row>
    <row r="6034" spans="1:22" x14ac:dyDescent="0.3">
      <c r="A6034">
        <v>6033</v>
      </c>
      <c r="B6034" t="s">
        <v>8634</v>
      </c>
      <c r="C6034">
        <v>2014</v>
      </c>
      <c r="D6034">
        <v>41753</v>
      </c>
      <c r="E6034">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54.900000000000006</v>
      </c>
      <c r="T6034">
        <v>5</v>
      </c>
      <c r="U6034">
        <v>0</v>
      </c>
      <c r="V6034">
        <v>15.372000000000003</v>
      </c>
    </row>
    <row r="6035" spans="1:22" x14ac:dyDescent="0.3">
      <c r="A6035">
        <v>6034</v>
      </c>
      <c r="B6035" t="s">
        <v>8635</v>
      </c>
      <c r="C6035">
        <v>2012</v>
      </c>
      <c r="D6035">
        <v>41257</v>
      </c>
      <c r="E6035">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5.1815999999999995</v>
      </c>
    </row>
    <row r="6036" spans="1:22" x14ac:dyDescent="0.3">
      <c r="A6036">
        <v>6035</v>
      </c>
      <c r="B6036" t="s">
        <v>8636</v>
      </c>
      <c r="C6036">
        <v>2012</v>
      </c>
      <c r="D6036">
        <v>41018</v>
      </c>
      <c r="E6036">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19.567999999999998</v>
      </c>
      <c r="T6036">
        <v>2</v>
      </c>
      <c r="U6036">
        <v>0.8</v>
      </c>
      <c r="V6036">
        <v>-52.833600000000004</v>
      </c>
    </row>
    <row r="6037" spans="1:22" x14ac:dyDescent="0.3">
      <c r="A6037">
        <v>6036</v>
      </c>
      <c r="B6037" t="s">
        <v>8636</v>
      </c>
      <c r="C6037">
        <v>2012</v>
      </c>
      <c r="D6037">
        <v>41018</v>
      </c>
      <c r="E6037">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310.39199999999994</v>
      </c>
      <c r="T6037">
        <v>4</v>
      </c>
      <c r="U6037">
        <v>0.8</v>
      </c>
      <c r="V6037">
        <v>-512.14680000000021</v>
      </c>
    </row>
    <row r="6038" spans="1:22" x14ac:dyDescent="0.3">
      <c r="A6038">
        <v>6037</v>
      </c>
      <c r="B6038" t="s">
        <v>8637</v>
      </c>
      <c r="C6038">
        <v>2013</v>
      </c>
      <c r="D6038">
        <v>41522</v>
      </c>
      <c r="E6038">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42.599999999999994</v>
      </c>
      <c r="T6038">
        <v>3</v>
      </c>
      <c r="U6038">
        <v>0</v>
      </c>
      <c r="V6038">
        <v>16.614000000000001</v>
      </c>
    </row>
    <row r="6039" spans="1:22" x14ac:dyDescent="0.3">
      <c r="A6039">
        <v>6038</v>
      </c>
      <c r="B6039" t="s">
        <v>8637</v>
      </c>
      <c r="C6039">
        <v>2013</v>
      </c>
      <c r="D6039">
        <v>41522</v>
      </c>
      <c r="E6039">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54.691199999999995</v>
      </c>
    </row>
    <row r="6040" spans="1:22" x14ac:dyDescent="0.3">
      <c r="A6040">
        <v>6039</v>
      </c>
      <c r="B6040" t="s">
        <v>8637</v>
      </c>
      <c r="C6040">
        <v>2013</v>
      </c>
      <c r="D6040">
        <v>41522</v>
      </c>
      <c r="E6040">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5.1967999999999961</v>
      </c>
    </row>
    <row r="6041" spans="1:22" x14ac:dyDescent="0.3">
      <c r="A6041">
        <v>6040</v>
      </c>
      <c r="B6041" t="s">
        <v>8637</v>
      </c>
      <c r="C6041">
        <v>2013</v>
      </c>
      <c r="D6041">
        <v>41522</v>
      </c>
      <c r="E604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2.5343999999999998</v>
      </c>
    </row>
    <row r="6042" spans="1:22" x14ac:dyDescent="0.3">
      <c r="A6042">
        <v>6041</v>
      </c>
      <c r="B6042" t="s">
        <v>8638</v>
      </c>
      <c r="C6042">
        <v>2014</v>
      </c>
      <c r="D6042">
        <v>41907</v>
      </c>
      <c r="E6042">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75.180000000000064</v>
      </c>
    </row>
    <row r="6043" spans="1:22" x14ac:dyDescent="0.3">
      <c r="A6043">
        <v>6042</v>
      </c>
      <c r="B6043" t="s">
        <v>8638</v>
      </c>
      <c r="C6043">
        <v>2014</v>
      </c>
      <c r="D6043">
        <v>41907</v>
      </c>
      <c r="E6043">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177.19799999999998</v>
      </c>
    </row>
    <row r="6044" spans="1:22" x14ac:dyDescent="0.3">
      <c r="A6044">
        <v>6043</v>
      </c>
      <c r="B6044" t="s">
        <v>8641</v>
      </c>
      <c r="C6044">
        <v>2013</v>
      </c>
      <c r="D6044">
        <v>41309</v>
      </c>
      <c r="E6044">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14.368000000000002</v>
      </c>
      <c r="T6044">
        <v>2</v>
      </c>
      <c r="U6044">
        <v>0.2</v>
      </c>
      <c r="V6044">
        <v>3.9512</v>
      </c>
    </row>
    <row r="6045" spans="1:22" x14ac:dyDescent="0.3">
      <c r="A6045">
        <v>6044</v>
      </c>
      <c r="B6045" t="s">
        <v>8642</v>
      </c>
      <c r="C6045">
        <v>2014</v>
      </c>
      <c r="D6045">
        <v>41779</v>
      </c>
      <c r="E6045">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-35.36460000000001</v>
      </c>
    </row>
    <row r="6046" spans="1:22" x14ac:dyDescent="0.3">
      <c r="A6046">
        <v>6045</v>
      </c>
      <c r="B6046" t="s">
        <v>8642</v>
      </c>
      <c r="C6046">
        <v>2014</v>
      </c>
      <c r="D6046">
        <v>41779</v>
      </c>
      <c r="E6046">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3">
      <c r="A6047">
        <v>6046</v>
      </c>
      <c r="B6047" t="s">
        <v>8643</v>
      </c>
      <c r="C6047">
        <v>2012</v>
      </c>
      <c r="D6047">
        <v>41155</v>
      </c>
      <c r="E6047">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238.15200000000004</v>
      </c>
      <c r="T6047">
        <v>3</v>
      </c>
      <c r="U6047">
        <v>0.2</v>
      </c>
      <c r="V6047">
        <v>89.306999999999988</v>
      </c>
    </row>
    <row r="6048" spans="1:22" x14ac:dyDescent="0.3">
      <c r="A6048">
        <v>6047</v>
      </c>
      <c r="B6048" t="s">
        <v>8644</v>
      </c>
      <c r="C6048">
        <v>2013</v>
      </c>
      <c r="D6048">
        <v>41435</v>
      </c>
      <c r="E6048">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692.93999999999994</v>
      </c>
      <c r="T6048">
        <v>3</v>
      </c>
      <c r="U6048">
        <v>0</v>
      </c>
      <c r="V6048">
        <v>173.23500000000001</v>
      </c>
    </row>
    <row r="6049" spans="1:22" x14ac:dyDescent="0.3">
      <c r="A6049">
        <v>6048</v>
      </c>
      <c r="B6049" t="s">
        <v>8645</v>
      </c>
      <c r="C6049">
        <v>2012</v>
      </c>
      <c r="D6049">
        <v>41220</v>
      </c>
      <c r="E6049">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16.146000000000004</v>
      </c>
      <c r="T6049">
        <v>9</v>
      </c>
      <c r="U6049">
        <v>0.7</v>
      </c>
      <c r="V6049">
        <v>-12.916800000000002</v>
      </c>
    </row>
    <row r="6050" spans="1:22" x14ac:dyDescent="0.3">
      <c r="A6050">
        <v>6049</v>
      </c>
      <c r="B6050" t="s">
        <v>8645</v>
      </c>
      <c r="C6050">
        <v>2012</v>
      </c>
      <c r="D6050">
        <v>41220</v>
      </c>
      <c r="E6050">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1345.4850000000001</v>
      </c>
      <c r="T6050">
        <v>5</v>
      </c>
      <c r="U6050">
        <v>0.7</v>
      </c>
      <c r="V6050">
        <v>-1031.5385000000001</v>
      </c>
    </row>
    <row r="6051" spans="1:22" x14ac:dyDescent="0.3">
      <c r="A6051">
        <v>6050</v>
      </c>
      <c r="B6051" t="s">
        <v>8646</v>
      </c>
      <c r="C6051">
        <v>2013</v>
      </c>
      <c r="D6051">
        <v>41441</v>
      </c>
      <c r="E605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173.48800000000003</v>
      </c>
      <c r="T6051">
        <v>7</v>
      </c>
      <c r="U6051">
        <v>0.2</v>
      </c>
      <c r="V6051">
        <v>54.214999999999982</v>
      </c>
    </row>
    <row r="6052" spans="1:22" x14ac:dyDescent="0.3">
      <c r="A6052">
        <v>6051</v>
      </c>
      <c r="B6052" t="s">
        <v>8647</v>
      </c>
      <c r="C6052">
        <v>2012</v>
      </c>
      <c r="D6052">
        <v>41024</v>
      </c>
      <c r="E6052">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3">
      <c r="A6053">
        <v>6052</v>
      </c>
      <c r="B6053" t="s">
        <v>8647</v>
      </c>
      <c r="C6053">
        <v>2012</v>
      </c>
      <c r="D6053">
        <v>41024</v>
      </c>
      <c r="E6053">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76.27200000000002</v>
      </c>
    </row>
    <row r="6054" spans="1:22" x14ac:dyDescent="0.3">
      <c r="A6054">
        <v>6053</v>
      </c>
      <c r="B6054" t="s">
        <v>8650</v>
      </c>
      <c r="C6054">
        <v>2013</v>
      </c>
      <c r="D6054">
        <v>41541</v>
      </c>
      <c r="E6054">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11.952000000000002</v>
      </c>
      <c r="T6054">
        <v>3</v>
      </c>
      <c r="U6054">
        <v>0.2</v>
      </c>
      <c r="V6054">
        <v>4.0338000000000003</v>
      </c>
    </row>
    <row r="6055" spans="1:22" x14ac:dyDescent="0.3">
      <c r="A6055">
        <v>6054</v>
      </c>
      <c r="B6055" t="s">
        <v>8650</v>
      </c>
      <c r="C6055">
        <v>2013</v>
      </c>
      <c r="D6055">
        <v>41541</v>
      </c>
      <c r="E6055">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7.7000000000000028</v>
      </c>
    </row>
    <row r="6056" spans="1:22" x14ac:dyDescent="0.3">
      <c r="A6056">
        <v>6055</v>
      </c>
      <c r="B6056" t="s">
        <v>8650</v>
      </c>
      <c r="C6056">
        <v>2013</v>
      </c>
      <c r="D6056">
        <v>41541</v>
      </c>
      <c r="E6056">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-9.7607999999999961</v>
      </c>
    </row>
    <row r="6057" spans="1:22" x14ac:dyDescent="0.3">
      <c r="A6057">
        <v>6056</v>
      </c>
      <c r="B6057" t="s">
        <v>8651</v>
      </c>
      <c r="C6057">
        <v>2013</v>
      </c>
      <c r="D6057">
        <v>41505</v>
      </c>
      <c r="E6057">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2.0679999999999996</v>
      </c>
      <c r="T6057">
        <v>1</v>
      </c>
      <c r="U6057">
        <v>0.8</v>
      </c>
      <c r="V6057">
        <v>-3.4122000000000003</v>
      </c>
    </row>
    <row r="6058" spans="1:22" x14ac:dyDescent="0.3">
      <c r="A6058">
        <v>6057</v>
      </c>
      <c r="B6058" t="s">
        <v>8651</v>
      </c>
      <c r="C6058">
        <v>2013</v>
      </c>
      <c r="D6058">
        <v>41505</v>
      </c>
      <c r="E6058">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30.391999999999996</v>
      </c>
    </row>
    <row r="6059" spans="1:22" x14ac:dyDescent="0.3">
      <c r="A6059">
        <v>6058</v>
      </c>
      <c r="B6059" t="s">
        <v>8652</v>
      </c>
      <c r="C6059">
        <v>2011</v>
      </c>
      <c r="D6059">
        <v>40604</v>
      </c>
      <c r="E6059">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5.3391999999999991</v>
      </c>
    </row>
    <row r="6060" spans="1:22" x14ac:dyDescent="0.3">
      <c r="A6060">
        <v>6059</v>
      </c>
      <c r="B6060" t="s">
        <v>8652</v>
      </c>
      <c r="C6060">
        <v>2011</v>
      </c>
      <c r="D6060">
        <v>40604</v>
      </c>
      <c r="E6060">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3">
      <c r="A6061">
        <v>6060</v>
      </c>
      <c r="B6061" t="s">
        <v>8653</v>
      </c>
      <c r="C6061">
        <v>2011</v>
      </c>
      <c r="D6061">
        <v>40907</v>
      </c>
      <c r="E606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27.968000000000004</v>
      </c>
      <c r="T6061">
        <v>2</v>
      </c>
      <c r="U6061">
        <v>0.2</v>
      </c>
      <c r="V6061">
        <v>6.9920000000000009</v>
      </c>
    </row>
    <row r="6062" spans="1:22" x14ac:dyDescent="0.3">
      <c r="A6062">
        <v>6061</v>
      </c>
      <c r="B6062" t="s">
        <v>8654</v>
      </c>
      <c r="C6062">
        <v>2012</v>
      </c>
      <c r="D6062">
        <v>41009</v>
      </c>
      <c r="E6062">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38.350800000000007</v>
      </c>
    </row>
    <row r="6063" spans="1:22" x14ac:dyDescent="0.3">
      <c r="A6063">
        <v>6062</v>
      </c>
      <c r="B6063" t="s">
        <v>8654</v>
      </c>
      <c r="C6063">
        <v>2012</v>
      </c>
      <c r="D6063">
        <v>41009</v>
      </c>
      <c r="E6063">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14.669999999999998</v>
      </c>
      <c r="T6063">
        <v>3</v>
      </c>
      <c r="U6063">
        <v>0</v>
      </c>
      <c r="V6063">
        <v>6.0147000000000004</v>
      </c>
    </row>
    <row r="6064" spans="1:22" x14ac:dyDescent="0.3">
      <c r="A6064">
        <v>6063</v>
      </c>
      <c r="B6064" t="s">
        <v>8655</v>
      </c>
      <c r="C6064">
        <v>2012</v>
      </c>
      <c r="D6064">
        <v>41268</v>
      </c>
      <c r="E6064">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224.99249999999995</v>
      </c>
    </row>
    <row r="6065" spans="1:22" x14ac:dyDescent="0.3">
      <c r="A6065">
        <v>6064</v>
      </c>
      <c r="B6065" t="s">
        <v>8655</v>
      </c>
      <c r="C6065">
        <v>2012</v>
      </c>
      <c r="D6065">
        <v>41268</v>
      </c>
      <c r="E6065">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12.600000000000001</v>
      </c>
      <c r="T6065">
        <v>3</v>
      </c>
      <c r="U6065">
        <v>0</v>
      </c>
      <c r="V6065">
        <v>6.1739999999999995</v>
      </c>
    </row>
    <row r="6066" spans="1:22" x14ac:dyDescent="0.3">
      <c r="A6066">
        <v>6065</v>
      </c>
      <c r="B6066" t="s">
        <v>8655</v>
      </c>
      <c r="C6066">
        <v>2012</v>
      </c>
      <c r="D6066">
        <v>41268</v>
      </c>
      <c r="E6066">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3">
      <c r="A6067">
        <v>6066</v>
      </c>
      <c r="B6067" t="s">
        <v>8656</v>
      </c>
      <c r="C6067">
        <v>2012</v>
      </c>
      <c r="D6067">
        <v>41004</v>
      </c>
      <c r="E6067">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23.904000000000003</v>
      </c>
      <c r="T6067">
        <v>6</v>
      </c>
      <c r="U6067">
        <v>0.2</v>
      </c>
      <c r="V6067">
        <v>7.7687999999999988</v>
      </c>
    </row>
    <row r="6068" spans="1:22" x14ac:dyDescent="0.3">
      <c r="A6068">
        <v>6067</v>
      </c>
      <c r="B6068" t="s">
        <v>8657</v>
      </c>
      <c r="C6068">
        <v>2012</v>
      </c>
      <c r="D6068">
        <v>40925</v>
      </c>
      <c r="E6068">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88.960000000000008</v>
      </c>
      <c r="T6068">
        <v>8</v>
      </c>
      <c r="U6068">
        <v>0.2</v>
      </c>
      <c r="V6068">
        <v>10.007999999999988</v>
      </c>
    </row>
    <row r="6069" spans="1:22" x14ac:dyDescent="0.3">
      <c r="A6069">
        <v>6068</v>
      </c>
      <c r="B6069" t="s">
        <v>8659</v>
      </c>
      <c r="C6069">
        <v>2014</v>
      </c>
      <c r="D6069">
        <v>41780</v>
      </c>
      <c r="E6069">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-97.176000000000073</v>
      </c>
    </row>
    <row r="6070" spans="1:22" x14ac:dyDescent="0.3">
      <c r="A6070">
        <v>6069</v>
      </c>
      <c r="B6070" t="s">
        <v>8659</v>
      </c>
      <c r="C6070">
        <v>2014</v>
      </c>
      <c r="D6070">
        <v>41780</v>
      </c>
      <c r="E6070">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3">
      <c r="A6071">
        <v>6070</v>
      </c>
      <c r="B6071" t="s">
        <v>8659</v>
      </c>
      <c r="C6071">
        <v>2014</v>
      </c>
      <c r="D6071">
        <v>41780</v>
      </c>
      <c r="E607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343.20000000000005</v>
      </c>
      <c r="T6071">
        <v>1</v>
      </c>
      <c r="U6071">
        <v>0.2</v>
      </c>
      <c r="V6071">
        <v>38.609999999999957</v>
      </c>
    </row>
    <row r="6072" spans="1:22" x14ac:dyDescent="0.3">
      <c r="A6072">
        <v>6071</v>
      </c>
      <c r="B6072" t="s">
        <v>8662</v>
      </c>
      <c r="C6072">
        <v>2014</v>
      </c>
      <c r="D6072">
        <v>41865</v>
      </c>
      <c r="E6072">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5.9210999999999983</v>
      </c>
    </row>
    <row r="6073" spans="1:22" x14ac:dyDescent="0.3">
      <c r="A6073">
        <v>6072</v>
      </c>
      <c r="B6073" t="s">
        <v>8663</v>
      </c>
      <c r="C6073">
        <v>2012</v>
      </c>
      <c r="D6073">
        <v>41274</v>
      </c>
      <c r="E6073">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152.68800000000002</v>
      </c>
      <c r="T6073">
        <v>2</v>
      </c>
      <c r="U6073">
        <v>0.2</v>
      </c>
      <c r="V6073">
        <v>-26.720400000000019</v>
      </c>
    </row>
    <row r="6074" spans="1:22" x14ac:dyDescent="0.3">
      <c r="A6074">
        <v>6073</v>
      </c>
      <c r="B6074" t="s">
        <v>8663</v>
      </c>
      <c r="C6074">
        <v>2012</v>
      </c>
      <c r="D6074">
        <v>41274</v>
      </c>
      <c r="E6074">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3.4880000000000004</v>
      </c>
      <c r="T6074">
        <v>2</v>
      </c>
      <c r="U6074">
        <v>0.2</v>
      </c>
      <c r="V6074">
        <v>0.56679999999999997</v>
      </c>
    </row>
    <row r="6075" spans="1:22" x14ac:dyDescent="0.3">
      <c r="A6075">
        <v>6074</v>
      </c>
      <c r="B6075" t="s">
        <v>8663</v>
      </c>
      <c r="C6075">
        <v>2012</v>
      </c>
      <c r="D6075">
        <v>41274</v>
      </c>
      <c r="E6075">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5.8880000000000008</v>
      </c>
      <c r="T6075">
        <v>2</v>
      </c>
      <c r="U6075">
        <v>0.2</v>
      </c>
      <c r="V6075">
        <v>-1.3248000000000004</v>
      </c>
    </row>
    <row r="6076" spans="1:22" x14ac:dyDescent="0.3">
      <c r="A6076">
        <v>6075</v>
      </c>
      <c r="B6076" t="s">
        <v>8664</v>
      </c>
      <c r="C6076">
        <v>2014</v>
      </c>
      <c r="D6076">
        <v>41999</v>
      </c>
      <c r="E6076">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3">
      <c r="A6077">
        <v>6076</v>
      </c>
      <c r="B6077" t="s">
        <v>8664</v>
      </c>
      <c r="C6077">
        <v>2014</v>
      </c>
      <c r="D6077">
        <v>41999</v>
      </c>
      <c r="E6077">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2.7062000000000239</v>
      </c>
    </row>
    <row r="6078" spans="1:22" x14ac:dyDescent="0.3">
      <c r="A6078">
        <v>6077</v>
      </c>
      <c r="B6078" t="s">
        <v>8665</v>
      </c>
      <c r="C6078">
        <v>2013</v>
      </c>
      <c r="D6078">
        <v>41519</v>
      </c>
      <c r="E6078">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468.90000000000003</v>
      </c>
      <c r="T6078">
        <v>6</v>
      </c>
      <c r="U6078">
        <v>0</v>
      </c>
      <c r="V6078">
        <v>206.31600000000006</v>
      </c>
    </row>
    <row r="6079" spans="1:22" x14ac:dyDescent="0.3">
      <c r="A6079">
        <v>6078</v>
      </c>
      <c r="B6079" t="s">
        <v>8665</v>
      </c>
      <c r="C6079">
        <v>2013</v>
      </c>
      <c r="D6079">
        <v>41519</v>
      </c>
      <c r="E6079">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3">
      <c r="A6080">
        <v>6079</v>
      </c>
      <c r="B6080" t="s">
        <v>8665</v>
      </c>
      <c r="C6080">
        <v>2013</v>
      </c>
      <c r="D6080">
        <v>41519</v>
      </c>
      <c r="E6080">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3.2849999999999993</v>
      </c>
    </row>
    <row r="6081" spans="1:22" x14ac:dyDescent="0.3">
      <c r="A6081">
        <v>6080</v>
      </c>
      <c r="B6081" t="s">
        <v>8665</v>
      </c>
      <c r="C6081">
        <v>2013</v>
      </c>
      <c r="D6081">
        <v>41519</v>
      </c>
      <c r="E608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3">
      <c r="A6082">
        <v>6081</v>
      </c>
      <c r="B6082" t="s">
        <v>8666</v>
      </c>
      <c r="C6082">
        <v>2014</v>
      </c>
      <c r="D6082">
        <v>41857</v>
      </c>
      <c r="E6082">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7.5527999999999977</v>
      </c>
    </row>
    <row r="6083" spans="1:22" x14ac:dyDescent="0.3">
      <c r="A6083">
        <v>6082</v>
      </c>
      <c r="B6083" t="s">
        <v>8667</v>
      </c>
      <c r="C6083">
        <v>2011</v>
      </c>
      <c r="D6083">
        <v>40593</v>
      </c>
      <c r="E6083">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3">
      <c r="A6084">
        <v>6083</v>
      </c>
      <c r="B6084" t="s">
        <v>8668</v>
      </c>
      <c r="C6084">
        <v>2013</v>
      </c>
      <c r="D6084">
        <v>41601</v>
      </c>
      <c r="E6084">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6.2159999999999993</v>
      </c>
      <c r="T6084">
        <v>6</v>
      </c>
      <c r="U6084">
        <v>0.8</v>
      </c>
      <c r="V6084">
        <v>-9.634800000000002</v>
      </c>
    </row>
    <row r="6085" spans="1:22" x14ac:dyDescent="0.3">
      <c r="A6085">
        <v>6084</v>
      </c>
      <c r="B6085" t="s">
        <v>8668</v>
      </c>
      <c r="C6085">
        <v>2013</v>
      </c>
      <c r="D6085">
        <v>41601</v>
      </c>
      <c r="E6085">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2.6567999999999969</v>
      </c>
    </row>
    <row r="6086" spans="1:22" x14ac:dyDescent="0.3">
      <c r="A6086">
        <v>6085</v>
      </c>
      <c r="B6086" t="s">
        <v>8668</v>
      </c>
      <c r="C6086">
        <v>2013</v>
      </c>
      <c r="D6086">
        <v>41601</v>
      </c>
      <c r="E6086">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-0.60080000000000044</v>
      </c>
    </row>
    <row r="6087" spans="1:22" x14ac:dyDescent="0.3">
      <c r="A6087">
        <v>6086</v>
      </c>
      <c r="B6087" t="s">
        <v>8668</v>
      </c>
      <c r="C6087">
        <v>2013</v>
      </c>
      <c r="D6087">
        <v>41601</v>
      </c>
      <c r="E6087">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0.67859999999999987</v>
      </c>
    </row>
    <row r="6088" spans="1:22" x14ac:dyDescent="0.3">
      <c r="A6088">
        <v>6087</v>
      </c>
      <c r="B6088" t="s">
        <v>8668</v>
      </c>
      <c r="C6088">
        <v>2013</v>
      </c>
      <c r="D6088">
        <v>41601</v>
      </c>
      <c r="E6088">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4.4879999999999995</v>
      </c>
      <c r="T6088">
        <v>6</v>
      </c>
      <c r="U6088">
        <v>0.8</v>
      </c>
      <c r="V6088">
        <v>-6.7320000000000011</v>
      </c>
    </row>
    <row r="6089" spans="1:22" x14ac:dyDescent="0.3">
      <c r="A6089">
        <v>6088</v>
      </c>
      <c r="B6089" t="s">
        <v>8669</v>
      </c>
      <c r="C6089">
        <v>2012</v>
      </c>
      <c r="D6089">
        <v>41257</v>
      </c>
      <c r="E6089">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12.856800000000002</v>
      </c>
    </row>
    <row r="6090" spans="1:22" x14ac:dyDescent="0.3">
      <c r="A6090">
        <v>6089</v>
      </c>
      <c r="B6090" t="s">
        <v>8670</v>
      </c>
      <c r="C6090">
        <v>2012</v>
      </c>
      <c r="D6090">
        <v>41073</v>
      </c>
      <c r="E6090">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3.1104000000000003</v>
      </c>
    </row>
    <row r="6091" spans="1:22" x14ac:dyDescent="0.3">
      <c r="A6091">
        <v>6090</v>
      </c>
      <c r="B6091" t="s">
        <v>8671</v>
      </c>
      <c r="C6091">
        <v>2014</v>
      </c>
      <c r="D6091">
        <v>42002</v>
      </c>
      <c r="E609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1.1880000000000002</v>
      </c>
      <c r="T6091">
        <v>2</v>
      </c>
      <c r="U6091">
        <v>0.7</v>
      </c>
      <c r="V6091">
        <v>-0.98999999999999977</v>
      </c>
    </row>
    <row r="6092" spans="1:22" x14ac:dyDescent="0.3">
      <c r="A6092">
        <v>6091</v>
      </c>
      <c r="B6092" t="s">
        <v>8672</v>
      </c>
      <c r="C6092">
        <v>2014</v>
      </c>
      <c r="D6092">
        <v>41903</v>
      </c>
      <c r="E6092">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18.176400000000008</v>
      </c>
    </row>
    <row r="6093" spans="1:22" x14ac:dyDescent="0.3">
      <c r="A6093">
        <v>6092</v>
      </c>
      <c r="B6093" t="s">
        <v>8672</v>
      </c>
      <c r="C6093">
        <v>2014</v>
      </c>
      <c r="D6093">
        <v>41903</v>
      </c>
      <c r="E6093">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95.759999999999991</v>
      </c>
    </row>
    <row r="6094" spans="1:22" x14ac:dyDescent="0.3">
      <c r="A6094">
        <v>6093</v>
      </c>
      <c r="B6094" t="s">
        <v>8672</v>
      </c>
      <c r="C6094">
        <v>2014</v>
      </c>
      <c r="D6094">
        <v>41903</v>
      </c>
      <c r="E6094">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18.104400000000002</v>
      </c>
    </row>
    <row r="6095" spans="1:22" x14ac:dyDescent="0.3">
      <c r="A6095">
        <v>6094</v>
      </c>
      <c r="B6095" t="s">
        <v>8672</v>
      </c>
      <c r="C6095">
        <v>2014</v>
      </c>
      <c r="D6095">
        <v>41903</v>
      </c>
      <c r="E6095">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21.791999999999994</v>
      </c>
    </row>
    <row r="6096" spans="1:22" x14ac:dyDescent="0.3">
      <c r="A6096">
        <v>6095</v>
      </c>
      <c r="B6096" t="s">
        <v>8672</v>
      </c>
      <c r="C6096">
        <v>2014</v>
      </c>
      <c r="D6096">
        <v>41903</v>
      </c>
      <c r="E6096">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12.712000000000003</v>
      </c>
    </row>
    <row r="6097" spans="1:22" x14ac:dyDescent="0.3">
      <c r="A6097">
        <v>6096</v>
      </c>
      <c r="B6097" t="s">
        <v>8672</v>
      </c>
      <c r="C6097">
        <v>2014</v>
      </c>
      <c r="D6097">
        <v>41903</v>
      </c>
      <c r="E6097">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6.3295999999999992</v>
      </c>
    </row>
    <row r="6098" spans="1:22" x14ac:dyDescent="0.3">
      <c r="A6098">
        <v>6097</v>
      </c>
      <c r="B6098" t="s">
        <v>8672</v>
      </c>
      <c r="C6098">
        <v>2014</v>
      </c>
      <c r="D6098">
        <v>41903</v>
      </c>
      <c r="E6098">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8.0990999999999875</v>
      </c>
    </row>
    <row r="6099" spans="1:22" x14ac:dyDescent="0.3">
      <c r="A6099">
        <v>6098</v>
      </c>
      <c r="B6099" t="s">
        <v>8672</v>
      </c>
      <c r="C6099">
        <v>2014</v>
      </c>
      <c r="D6099">
        <v>41903</v>
      </c>
      <c r="E6099">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3.9770999999999996</v>
      </c>
    </row>
    <row r="6100" spans="1:22" x14ac:dyDescent="0.3">
      <c r="A6100">
        <v>6099</v>
      </c>
      <c r="B6100" t="s">
        <v>8672</v>
      </c>
      <c r="C6100">
        <v>2014</v>
      </c>
      <c r="D6100">
        <v>41903</v>
      </c>
      <c r="E6100">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1.7876000000000003</v>
      </c>
    </row>
    <row r="6101" spans="1:22" x14ac:dyDescent="0.3">
      <c r="A6101">
        <v>6100</v>
      </c>
      <c r="B6101" t="s">
        <v>8672</v>
      </c>
      <c r="C6101">
        <v>2014</v>
      </c>
      <c r="D6101">
        <v>41903</v>
      </c>
      <c r="E610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2888.1270000000004</v>
      </c>
      <c r="T6101">
        <v>11</v>
      </c>
      <c r="U6101">
        <v>0.1</v>
      </c>
      <c r="V6101">
        <v>609.71569999999997</v>
      </c>
    </row>
    <row r="6102" spans="1:22" x14ac:dyDescent="0.3">
      <c r="A6102">
        <v>6101</v>
      </c>
      <c r="B6102" t="s">
        <v>8672</v>
      </c>
      <c r="C6102">
        <v>2014</v>
      </c>
      <c r="D6102">
        <v>41903</v>
      </c>
      <c r="E6102">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350.90820000000008</v>
      </c>
    </row>
    <row r="6103" spans="1:22" x14ac:dyDescent="0.3">
      <c r="A6103">
        <v>6102</v>
      </c>
      <c r="B6103" t="s">
        <v>8672</v>
      </c>
      <c r="C6103">
        <v>2014</v>
      </c>
      <c r="D6103">
        <v>41903</v>
      </c>
      <c r="E6103">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3">
      <c r="A6104">
        <v>6103</v>
      </c>
      <c r="B6104" t="s">
        <v>8672</v>
      </c>
      <c r="C6104">
        <v>2014</v>
      </c>
      <c r="D6104">
        <v>41903</v>
      </c>
      <c r="E6104">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104.85000000000001</v>
      </c>
      <c r="T6104">
        <v>3</v>
      </c>
      <c r="U6104">
        <v>0</v>
      </c>
      <c r="V6104">
        <v>28.309500000000007</v>
      </c>
    </row>
    <row r="6105" spans="1:22" x14ac:dyDescent="0.3">
      <c r="A6105">
        <v>6104</v>
      </c>
      <c r="B6105" t="s">
        <v>8672</v>
      </c>
      <c r="C6105">
        <v>2014</v>
      </c>
      <c r="D6105">
        <v>41903</v>
      </c>
      <c r="E6105">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20.389799999999994</v>
      </c>
    </row>
    <row r="6106" spans="1:22" x14ac:dyDescent="0.3">
      <c r="A6106">
        <v>6105</v>
      </c>
      <c r="B6106" t="s">
        <v>8675</v>
      </c>
      <c r="C6106">
        <v>2014</v>
      </c>
      <c r="D6106">
        <v>41874</v>
      </c>
      <c r="E6106">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-83.875200000000035</v>
      </c>
    </row>
    <row r="6107" spans="1:22" x14ac:dyDescent="0.3">
      <c r="A6107">
        <v>6106</v>
      </c>
      <c r="B6107" t="s">
        <v>8676</v>
      </c>
      <c r="C6107">
        <v>2012</v>
      </c>
      <c r="D6107">
        <v>41078</v>
      </c>
      <c r="E6107">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3">
      <c r="A6108">
        <v>6107</v>
      </c>
      <c r="B6108" t="s">
        <v>8677</v>
      </c>
      <c r="C6108">
        <v>2011</v>
      </c>
      <c r="D6108">
        <v>40897</v>
      </c>
      <c r="E6108">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19.431999999999995</v>
      </c>
      <c r="T6108">
        <v>2</v>
      </c>
      <c r="U6108">
        <v>0.8</v>
      </c>
      <c r="V6108">
        <v>-49.551600000000022</v>
      </c>
    </row>
    <row r="6109" spans="1:22" x14ac:dyDescent="0.3">
      <c r="A6109">
        <v>6108</v>
      </c>
      <c r="B6109" t="s">
        <v>8677</v>
      </c>
      <c r="C6109">
        <v>2011</v>
      </c>
      <c r="D6109">
        <v>40897</v>
      </c>
      <c r="E6109">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-8.1800000000000033</v>
      </c>
    </row>
    <row r="6110" spans="1:22" x14ac:dyDescent="0.3">
      <c r="A6110">
        <v>6109</v>
      </c>
      <c r="B6110" t="s">
        <v>8678</v>
      </c>
      <c r="C6110">
        <v>2013</v>
      </c>
      <c r="D6110">
        <v>41529</v>
      </c>
      <c r="E6110">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2.0999999999999996</v>
      </c>
    </row>
    <row r="6111" spans="1:22" x14ac:dyDescent="0.3">
      <c r="A6111">
        <v>6110</v>
      </c>
      <c r="B6111" t="s">
        <v>8678</v>
      </c>
      <c r="C6111">
        <v>2013</v>
      </c>
      <c r="D6111">
        <v>41529</v>
      </c>
      <c r="E611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1.9079999999999997</v>
      </c>
      <c r="T6111">
        <v>3</v>
      </c>
      <c r="U6111">
        <v>0.8</v>
      </c>
      <c r="V6111">
        <v>-3.2436000000000016</v>
      </c>
    </row>
    <row r="6112" spans="1:22" x14ac:dyDescent="0.3">
      <c r="A6112">
        <v>6111</v>
      </c>
      <c r="B6112" t="s">
        <v>8679</v>
      </c>
      <c r="C6112">
        <v>2013</v>
      </c>
      <c r="D6112">
        <v>41591</v>
      </c>
      <c r="E6112">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1474.8020000000001</v>
      </c>
      <c r="T6112">
        <v>7</v>
      </c>
      <c r="U6112">
        <v>0.3</v>
      </c>
      <c r="V6112">
        <v>-21.068600000000174</v>
      </c>
    </row>
    <row r="6113" spans="1:22" x14ac:dyDescent="0.3">
      <c r="A6113">
        <v>6112</v>
      </c>
      <c r="B6113" t="s">
        <v>8679</v>
      </c>
      <c r="C6113">
        <v>2013</v>
      </c>
      <c r="D6113">
        <v>41591</v>
      </c>
      <c r="E6113">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33.028800000000004</v>
      </c>
    </row>
    <row r="6114" spans="1:22" x14ac:dyDescent="0.3">
      <c r="A6114">
        <v>6113</v>
      </c>
      <c r="B6114" t="s">
        <v>8679</v>
      </c>
      <c r="C6114">
        <v>2013</v>
      </c>
      <c r="D6114">
        <v>41591</v>
      </c>
      <c r="E6114">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16.752000000000002</v>
      </c>
      <c r="T6114">
        <v>6</v>
      </c>
      <c r="U6114">
        <v>0.2</v>
      </c>
      <c r="V6114">
        <v>5.4443999999999999</v>
      </c>
    </row>
    <row r="6115" spans="1:22" x14ac:dyDescent="0.3">
      <c r="A6115">
        <v>6114</v>
      </c>
      <c r="B6115" t="s">
        <v>8679</v>
      </c>
      <c r="C6115">
        <v>2013</v>
      </c>
      <c r="D6115">
        <v>41591</v>
      </c>
      <c r="E6115">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1537.0739999999998</v>
      </c>
      <c r="T6115">
        <v>9</v>
      </c>
      <c r="U6115">
        <v>0.3</v>
      </c>
      <c r="V6115">
        <v>0</v>
      </c>
    </row>
    <row r="6116" spans="1:22" x14ac:dyDescent="0.3">
      <c r="A6116">
        <v>6115</v>
      </c>
      <c r="B6116" t="s">
        <v>8679</v>
      </c>
      <c r="C6116">
        <v>2013</v>
      </c>
      <c r="D6116">
        <v>41591</v>
      </c>
      <c r="E6116">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-12.839199999999977</v>
      </c>
    </row>
    <row r="6117" spans="1:22" x14ac:dyDescent="0.3">
      <c r="A6117">
        <v>6116</v>
      </c>
      <c r="B6117" t="s">
        <v>8680</v>
      </c>
      <c r="C6117">
        <v>2013</v>
      </c>
      <c r="D6117">
        <v>41348</v>
      </c>
      <c r="E6117">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14.142599999999996</v>
      </c>
    </row>
    <row r="6118" spans="1:22" x14ac:dyDescent="0.3">
      <c r="A6118">
        <v>6117</v>
      </c>
      <c r="B6118" t="s">
        <v>8682</v>
      </c>
      <c r="C6118">
        <v>2013</v>
      </c>
      <c r="D6118">
        <v>41592</v>
      </c>
      <c r="E6118">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592.78960000000006</v>
      </c>
    </row>
    <row r="6119" spans="1:22" x14ac:dyDescent="0.3">
      <c r="A6119">
        <v>6118</v>
      </c>
      <c r="B6119" t="s">
        <v>8682</v>
      </c>
      <c r="C6119">
        <v>2013</v>
      </c>
      <c r="D6119">
        <v>41592</v>
      </c>
      <c r="E6119">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14.940000000000001</v>
      </c>
      <c r="T6119">
        <v>3</v>
      </c>
      <c r="U6119">
        <v>0</v>
      </c>
      <c r="V6119">
        <v>6.8723999999999998</v>
      </c>
    </row>
    <row r="6120" spans="1:22" x14ac:dyDescent="0.3">
      <c r="A6120">
        <v>6119</v>
      </c>
      <c r="B6120" t="s">
        <v>8685</v>
      </c>
      <c r="C6120">
        <v>2014</v>
      </c>
      <c r="D6120">
        <v>41902</v>
      </c>
      <c r="E6120">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19.197599999999994</v>
      </c>
    </row>
    <row r="6121" spans="1:22" x14ac:dyDescent="0.3">
      <c r="A6121">
        <v>6120</v>
      </c>
      <c r="B6121" t="s">
        <v>8685</v>
      </c>
      <c r="C6121">
        <v>2014</v>
      </c>
      <c r="D6121">
        <v>41902</v>
      </c>
      <c r="E612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6.5538000000000007</v>
      </c>
    </row>
    <row r="6122" spans="1:22" x14ac:dyDescent="0.3">
      <c r="A6122">
        <v>6121</v>
      </c>
      <c r="B6122" t="s">
        <v>8685</v>
      </c>
      <c r="C6122">
        <v>2014</v>
      </c>
      <c r="D6122">
        <v>41902</v>
      </c>
      <c r="E6122">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v>
      </c>
    </row>
    <row r="6123" spans="1:22" x14ac:dyDescent="0.3">
      <c r="A6123">
        <v>6122</v>
      </c>
      <c r="B6123" t="s">
        <v>8685</v>
      </c>
      <c r="C6123">
        <v>2014</v>
      </c>
      <c r="D6123">
        <v>41902</v>
      </c>
      <c r="E6123">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72.588000000000008</v>
      </c>
      <c r="T6123">
        <v>2</v>
      </c>
      <c r="U6123">
        <v>0.7</v>
      </c>
      <c r="V6123">
        <v>-128.2388</v>
      </c>
    </row>
    <row r="6124" spans="1:22" x14ac:dyDescent="0.3">
      <c r="A6124">
        <v>6123</v>
      </c>
      <c r="B6124" t="s">
        <v>8686</v>
      </c>
      <c r="C6124">
        <v>2014</v>
      </c>
      <c r="D6124">
        <v>41978</v>
      </c>
      <c r="E6124">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4.6175999999999995</v>
      </c>
    </row>
    <row r="6125" spans="1:22" x14ac:dyDescent="0.3">
      <c r="A6125">
        <v>6124</v>
      </c>
      <c r="B6125" t="s">
        <v>8687</v>
      </c>
      <c r="C6125">
        <v>2012</v>
      </c>
      <c r="D6125">
        <v>41152</v>
      </c>
      <c r="E6125">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6.8119999999999994</v>
      </c>
    </row>
    <row r="6126" spans="1:22" x14ac:dyDescent="0.3">
      <c r="A6126">
        <v>6125</v>
      </c>
      <c r="B6126" t="s">
        <v>8688</v>
      </c>
      <c r="C6126">
        <v>2014</v>
      </c>
      <c r="D6126">
        <v>41794</v>
      </c>
      <c r="E6126">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8.5024999999999942</v>
      </c>
    </row>
    <row r="6127" spans="1:22" x14ac:dyDescent="0.3">
      <c r="A6127">
        <v>6126</v>
      </c>
      <c r="B6127" t="s">
        <v>8688</v>
      </c>
      <c r="C6127">
        <v>2014</v>
      </c>
      <c r="D6127">
        <v>41794</v>
      </c>
      <c r="E6127">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3">
      <c r="A6128">
        <v>6127</v>
      </c>
      <c r="B6128" t="s">
        <v>8688</v>
      </c>
      <c r="C6128">
        <v>2014</v>
      </c>
      <c r="D6128">
        <v>41794</v>
      </c>
      <c r="E6128">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1.2713999999999996</v>
      </c>
    </row>
    <row r="6129" spans="1:22" x14ac:dyDescent="0.3">
      <c r="A6129">
        <v>6128</v>
      </c>
      <c r="B6129" t="s">
        <v>8691</v>
      </c>
      <c r="C6129">
        <v>2013</v>
      </c>
      <c r="D6129">
        <v>41365</v>
      </c>
      <c r="E6129">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327.99600000000004</v>
      </c>
      <c r="T6129">
        <v>6</v>
      </c>
      <c r="U6129">
        <v>0.1</v>
      </c>
      <c r="V6129">
        <v>54.666000000000011</v>
      </c>
    </row>
    <row r="6130" spans="1:22" x14ac:dyDescent="0.3">
      <c r="A6130">
        <v>6129</v>
      </c>
      <c r="B6130" t="s">
        <v>8692</v>
      </c>
      <c r="C6130">
        <v>2011</v>
      </c>
      <c r="D6130">
        <v>40841</v>
      </c>
      <c r="E6130">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3">
      <c r="A6131">
        <v>6130</v>
      </c>
      <c r="B6131" t="s">
        <v>8693</v>
      </c>
      <c r="C6131">
        <v>2014</v>
      </c>
      <c r="D6131">
        <v>41725</v>
      </c>
      <c r="E613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3">
      <c r="A6132">
        <v>6131</v>
      </c>
      <c r="B6132" t="s">
        <v>8693</v>
      </c>
      <c r="C6132">
        <v>2014</v>
      </c>
      <c r="D6132">
        <v>41725</v>
      </c>
      <c r="E6132">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1.3159999999999998</v>
      </c>
    </row>
    <row r="6133" spans="1:22" x14ac:dyDescent="0.3">
      <c r="A6133">
        <v>6132</v>
      </c>
      <c r="B6133" t="s">
        <v>8696</v>
      </c>
      <c r="C6133">
        <v>2011</v>
      </c>
      <c r="D6133">
        <v>40904</v>
      </c>
      <c r="E6133">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161.96739999999997</v>
      </c>
    </row>
    <row r="6134" spans="1:22" x14ac:dyDescent="0.3">
      <c r="A6134">
        <v>6133</v>
      </c>
      <c r="B6134" t="s">
        <v>8697</v>
      </c>
      <c r="C6134">
        <v>2014</v>
      </c>
      <c r="D6134">
        <v>41898</v>
      </c>
      <c r="E6134">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3">
      <c r="A6135">
        <v>6134</v>
      </c>
      <c r="B6135" t="s">
        <v>8699</v>
      </c>
      <c r="C6135">
        <v>2013</v>
      </c>
      <c r="D6135">
        <v>41503</v>
      </c>
      <c r="E6135">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12.095999999999997</v>
      </c>
    </row>
    <row r="6136" spans="1:22" x14ac:dyDescent="0.3">
      <c r="A6136">
        <v>6135</v>
      </c>
      <c r="B6136" t="s">
        <v>8702</v>
      </c>
      <c r="C6136">
        <v>2013</v>
      </c>
      <c r="D6136">
        <v>41583</v>
      </c>
      <c r="E6136">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55.911999999999978</v>
      </c>
    </row>
    <row r="6137" spans="1:22" x14ac:dyDescent="0.3">
      <c r="A6137">
        <v>6136</v>
      </c>
      <c r="B6137" t="s">
        <v>8703</v>
      </c>
      <c r="C6137">
        <v>2012</v>
      </c>
      <c r="D6137">
        <v>41200</v>
      </c>
      <c r="E6137">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27.695999999999998</v>
      </c>
      <c r="T6137">
        <v>3</v>
      </c>
      <c r="U6137">
        <v>0.2</v>
      </c>
      <c r="V6137">
        <v>3.4619999999999997</v>
      </c>
    </row>
    <row r="6138" spans="1:22" x14ac:dyDescent="0.3">
      <c r="A6138">
        <v>6137</v>
      </c>
      <c r="B6138" t="s">
        <v>8703</v>
      </c>
      <c r="C6138">
        <v>2012</v>
      </c>
      <c r="D6138">
        <v>41200</v>
      </c>
      <c r="E6138">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73.163999999999987</v>
      </c>
      <c r="T6138">
        <v>6</v>
      </c>
      <c r="U6138">
        <v>0.8</v>
      </c>
      <c r="V6138">
        <v>-186.56820000000005</v>
      </c>
    </row>
    <row r="6139" spans="1:22" x14ac:dyDescent="0.3">
      <c r="A6139">
        <v>6138</v>
      </c>
      <c r="B6139" t="s">
        <v>8704</v>
      </c>
      <c r="C6139">
        <v>2013</v>
      </c>
      <c r="D6139">
        <v>41579</v>
      </c>
      <c r="E6139">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11.222399999999999</v>
      </c>
    </row>
    <row r="6140" spans="1:22" x14ac:dyDescent="0.3">
      <c r="A6140">
        <v>6139</v>
      </c>
      <c r="B6140" t="s">
        <v>8705</v>
      </c>
      <c r="C6140">
        <v>2011</v>
      </c>
      <c r="D6140">
        <v>40632</v>
      </c>
      <c r="E6140">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-12.097999999999999</v>
      </c>
    </row>
    <row r="6141" spans="1:22" x14ac:dyDescent="0.3">
      <c r="A6141">
        <v>6140</v>
      </c>
      <c r="B6141" t="s">
        <v>8706</v>
      </c>
      <c r="C6141">
        <v>2012</v>
      </c>
      <c r="D6141">
        <v>41017</v>
      </c>
      <c r="E614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3">
      <c r="A6142">
        <v>6141</v>
      </c>
      <c r="B6142" t="s">
        <v>8708</v>
      </c>
      <c r="C6142">
        <v>2014</v>
      </c>
      <c r="D6142">
        <v>41830</v>
      </c>
      <c r="E6142">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3">
      <c r="A6143">
        <v>6142</v>
      </c>
      <c r="B6143" t="s">
        <v>8708</v>
      </c>
      <c r="C6143">
        <v>2014</v>
      </c>
      <c r="D6143">
        <v>41830</v>
      </c>
      <c r="E6143">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3.9128000000000043</v>
      </c>
    </row>
    <row r="6144" spans="1:22" x14ac:dyDescent="0.3">
      <c r="A6144">
        <v>6143</v>
      </c>
      <c r="B6144" t="s">
        <v>8708</v>
      </c>
      <c r="C6144">
        <v>2014</v>
      </c>
      <c r="D6144">
        <v>41830</v>
      </c>
      <c r="E6144">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3">
      <c r="A6145">
        <v>6144</v>
      </c>
      <c r="B6145" t="s">
        <v>8708</v>
      </c>
      <c r="C6145">
        <v>2014</v>
      </c>
      <c r="D6145">
        <v>41830</v>
      </c>
      <c r="E6145">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119.03999999999999</v>
      </c>
      <c r="T6145">
        <v>6</v>
      </c>
      <c r="U6145">
        <v>0</v>
      </c>
      <c r="V6145">
        <v>48.806400000000011</v>
      </c>
    </row>
    <row r="6146" spans="1:22" x14ac:dyDescent="0.3">
      <c r="A6146">
        <v>6145</v>
      </c>
      <c r="B6146" t="s">
        <v>8709</v>
      </c>
      <c r="C6146">
        <v>2014</v>
      </c>
      <c r="D6146">
        <v>41818</v>
      </c>
      <c r="E6146">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9.2321999999999989</v>
      </c>
    </row>
    <row r="6147" spans="1:22" x14ac:dyDescent="0.3">
      <c r="A6147">
        <v>6146</v>
      </c>
      <c r="B6147" t="s">
        <v>8710</v>
      </c>
      <c r="C6147">
        <v>2011</v>
      </c>
      <c r="D6147">
        <v>40899</v>
      </c>
      <c r="E6147">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3.1752000000000002</v>
      </c>
    </row>
    <row r="6148" spans="1:22" x14ac:dyDescent="0.3">
      <c r="A6148">
        <v>6147</v>
      </c>
      <c r="B6148" t="s">
        <v>8711</v>
      </c>
      <c r="C6148">
        <v>2014</v>
      </c>
      <c r="D6148">
        <v>41965</v>
      </c>
      <c r="E6148">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3.1752000000000002</v>
      </c>
    </row>
    <row r="6149" spans="1:22" x14ac:dyDescent="0.3">
      <c r="A6149">
        <v>6148</v>
      </c>
      <c r="B6149" t="s">
        <v>8711</v>
      </c>
      <c r="C6149">
        <v>2014</v>
      </c>
      <c r="D6149">
        <v>41965</v>
      </c>
      <c r="E6149">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40.736000000000004</v>
      </c>
      <c r="T6149">
        <v>2</v>
      </c>
      <c r="U6149">
        <v>0.2</v>
      </c>
      <c r="V6149">
        <v>14.7668</v>
      </c>
    </row>
    <row r="6150" spans="1:22" x14ac:dyDescent="0.3">
      <c r="A6150">
        <v>6149</v>
      </c>
      <c r="B6150" t="s">
        <v>8712</v>
      </c>
      <c r="C6150">
        <v>2013</v>
      </c>
      <c r="D6150">
        <v>41453</v>
      </c>
      <c r="E6150">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12.599000000000004</v>
      </c>
    </row>
    <row r="6151" spans="1:22" x14ac:dyDescent="0.3">
      <c r="A6151">
        <v>6150</v>
      </c>
      <c r="B6151" t="s">
        <v>8713</v>
      </c>
      <c r="C6151">
        <v>2014</v>
      </c>
      <c r="D6151">
        <v>42002</v>
      </c>
      <c r="E615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340.70400000000006</v>
      </c>
      <c r="T6151">
        <v>6</v>
      </c>
      <c r="U6151">
        <v>0.2</v>
      </c>
      <c r="V6151">
        <v>-34.070400000000006</v>
      </c>
    </row>
    <row r="6152" spans="1:22" x14ac:dyDescent="0.3">
      <c r="A6152">
        <v>6151</v>
      </c>
      <c r="B6152" t="s">
        <v>8714</v>
      </c>
      <c r="C6152">
        <v>2013</v>
      </c>
      <c r="D6152">
        <v>41373</v>
      </c>
      <c r="E6152">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354.90000000000003</v>
      </c>
      <c r="T6152">
        <v>5</v>
      </c>
      <c r="U6152">
        <v>0</v>
      </c>
      <c r="V6152">
        <v>88.725000000000023</v>
      </c>
    </row>
    <row r="6153" spans="1:22" x14ac:dyDescent="0.3">
      <c r="A6153">
        <v>6152</v>
      </c>
      <c r="B6153" t="s">
        <v>8715</v>
      </c>
      <c r="C6153">
        <v>2011</v>
      </c>
      <c r="D6153">
        <v>40620</v>
      </c>
      <c r="E6153">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70.490000000000009</v>
      </c>
    </row>
    <row r="6154" spans="1:22" x14ac:dyDescent="0.3">
      <c r="A6154">
        <v>6153</v>
      </c>
      <c r="B6154" t="s">
        <v>8716</v>
      </c>
      <c r="C6154">
        <v>2014</v>
      </c>
      <c r="D6154">
        <v>41824</v>
      </c>
      <c r="E6154">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0.87919999999999732</v>
      </c>
    </row>
    <row r="6155" spans="1:22" x14ac:dyDescent="0.3">
      <c r="A6155">
        <v>6154</v>
      </c>
      <c r="B6155" t="s">
        <v>8717</v>
      </c>
      <c r="C6155">
        <v>2014</v>
      </c>
      <c r="D6155">
        <v>41750</v>
      </c>
      <c r="E6155">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51.967999999999996</v>
      </c>
      <c r="T6155">
        <v>2</v>
      </c>
      <c r="U6155">
        <v>0.2</v>
      </c>
      <c r="V6155">
        <v>10.393599999999998</v>
      </c>
    </row>
    <row r="6156" spans="1:22" x14ac:dyDescent="0.3">
      <c r="A6156">
        <v>6155</v>
      </c>
      <c r="B6156" t="s">
        <v>8717</v>
      </c>
      <c r="C6156">
        <v>2014</v>
      </c>
      <c r="D6156">
        <v>41750</v>
      </c>
      <c r="E6156">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51.336000000000006</v>
      </c>
      <c r="T6156">
        <v>3</v>
      </c>
      <c r="U6156">
        <v>0.2</v>
      </c>
      <c r="V6156">
        <v>5.7752999999999961</v>
      </c>
    </row>
    <row r="6157" spans="1:22" x14ac:dyDescent="0.3">
      <c r="A6157">
        <v>6156</v>
      </c>
      <c r="B6157" t="s">
        <v>8717</v>
      </c>
      <c r="C6157">
        <v>2014</v>
      </c>
      <c r="D6157">
        <v>41750</v>
      </c>
      <c r="E6157">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33.270399999999981</v>
      </c>
    </row>
    <row r="6158" spans="1:22" x14ac:dyDescent="0.3">
      <c r="A6158">
        <v>6157</v>
      </c>
      <c r="B6158" t="s">
        <v>8717</v>
      </c>
      <c r="C6158">
        <v>2014</v>
      </c>
      <c r="D6158">
        <v>41750</v>
      </c>
      <c r="E6158">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42.408000000000008</v>
      </c>
      <c r="T6158">
        <v>3</v>
      </c>
      <c r="U6158">
        <v>0.2</v>
      </c>
      <c r="V6158">
        <v>9.5418000000000003</v>
      </c>
    </row>
    <row r="6159" spans="1:22" x14ac:dyDescent="0.3">
      <c r="A6159">
        <v>6158</v>
      </c>
      <c r="B6159" t="s">
        <v>8718</v>
      </c>
      <c r="C6159">
        <v>2013</v>
      </c>
      <c r="D6159">
        <v>41490</v>
      </c>
      <c r="E6159">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81.539999999999992</v>
      </c>
      <c r="T6159">
        <v>3</v>
      </c>
      <c r="U6159">
        <v>0</v>
      </c>
      <c r="V6159">
        <v>38.323799999999999</v>
      </c>
    </row>
    <row r="6160" spans="1:22" x14ac:dyDescent="0.3">
      <c r="A6160">
        <v>6159</v>
      </c>
      <c r="B6160" t="s">
        <v>8718</v>
      </c>
      <c r="C6160">
        <v>2013</v>
      </c>
      <c r="D6160">
        <v>41490</v>
      </c>
      <c r="E6160">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23.419200000000011</v>
      </c>
    </row>
    <row r="6161" spans="1:22" x14ac:dyDescent="0.3">
      <c r="A6161">
        <v>6160</v>
      </c>
      <c r="B6161" t="s">
        <v>8721</v>
      </c>
      <c r="C6161">
        <v>2013</v>
      </c>
      <c r="D6161">
        <v>41612</v>
      </c>
      <c r="E616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108.17520000000002</v>
      </c>
    </row>
    <row r="6162" spans="1:22" x14ac:dyDescent="0.3">
      <c r="A6162">
        <v>6161</v>
      </c>
      <c r="B6162" t="s">
        <v>8722</v>
      </c>
      <c r="C6162">
        <v>2011</v>
      </c>
      <c r="D6162">
        <v>40621</v>
      </c>
      <c r="E6162">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323.97600000000006</v>
      </c>
      <c r="T6162">
        <v>3</v>
      </c>
      <c r="U6162">
        <v>0.2</v>
      </c>
      <c r="V6162">
        <v>28.347899999999981</v>
      </c>
    </row>
    <row r="6163" spans="1:22" x14ac:dyDescent="0.3">
      <c r="A6163">
        <v>6162</v>
      </c>
      <c r="B6163" t="s">
        <v>8722</v>
      </c>
      <c r="C6163">
        <v>2011</v>
      </c>
      <c r="D6163">
        <v>40621</v>
      </c>
      <c r="E6163">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3">
      <c r="A6164">
        <v>6163</v>
      </c>
      <c r="B6164" t="s">
        <v>8722</v>
      </c>
      <c r="C6164">
        <v>2011</v>
      </c>
      <c r="D6164">
        <v>40621</v>
      </c>
      <c r="E6164">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26.160000000000004</v>
      </c>
      <c r="T6164">
        <v>3</v>
      </c>
      <c r="U6164">
        <v>0.2</v>
      </c>
      <c r="V6164">
        <v>1.961999999999998</v>
      </c>
    </row>
    <row r="6165" spans="1:22" x14ac:dyDescent="0.3">
      <c r="A6165">
        <v>6164</v>
      </c>
      <c r="B6165" t="s">
        <v>8722</v>
      </c>
      <c r="C6165">
        <v>2011</v>
      </c>
      <c r="D6165">
        <v>40621</v>
      </c>
      <c r="E6165">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-25.737000000000002</v>
      </c>
    </row>
    <row r="6166" spans="1:22" x14ac:dyDescent="0.3">
      <c r="A6166">
        <v>6165</v>
      </c>
      <c r="B6166" t="s">
        <v>8722</v>
      </c>
      <c r="C6166">
        <v>2011</v>
      </c>
      <c r="D6166">
        <v>40621</v>
      </c>
      <c r="E6166">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4.9920000000000009</v>
      </c>
      <c r="T6166">
        <v>3</v>
      </c>
      <c r="U6166">
        <v>0.2</v>
      </c>
      <c r="V6166">
        <v>1.3728000000000002</v>
      </c>
    </row>
    <row r="6167" spans="1:22" x14ac:dyDescent="0.3">
      <c r="A6167">
        <v>6166</v>
      </c>
      <c r="B6167" t="s">
        <v>8722</v>
      </c>
      <c r="C6167">
        <v>2011</v>
      </c>
      <c r="D6167">
        <v>40621</v>
      </c>
      <c r="E6167">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20.016000000000002</v>
      </c>
      <c r="T6167">
        <v>3</v>
      </c>
      <c r="U6167">
        <v>0.2</v>
      </c>
      <c r="V6167">
        <v>5.5044000000000013</v>
      </c>
    </row>
    <row r="6168" spans="1:22" x14ac:dyDescent="0.3">
      <c r="A6168">
        <v>6167</v>
      </c>
      <c r="B6168" t="s">
        <v>8722</v>
      </c>
      <c r="C6168">
        <v>2011</v>
      </c>
      <c r="D6168">
        <v>40621</v>
      </c>
      <c r="E6168">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53.199999999999989</v>
      </c>
    </row>
    <row r="6169" spans="1:22" x14ac:dyDescent="0.3">
      <c r="A6169">
        <v>6168</v>
      </c>
      <c r="B6169" t="s">
        <v>8723</v>
      </c>
      <c r="C6169">
        <v>2012</v>
      </c>
      <c r="D6169">
        <v>41019</v>
      </c>
      <c r="E6169">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44.045999999999992</v>
      </c>
    </row>
    <row r="6170" spans="1:22" x14ac:dyDescent="0.3">
      <c r="A6170">
        <v>6169</v>
      </c>
      <c r="B6170" t="s">
        <v>8724</v>
      </c>
      <c r="C6170">
        <v>2012</v>
      </c>
      <c r="D6170">
        <v>41171</v>
      </c>
      <c r="E6170">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3">
      <c r="A6171">
        <v>6170</v>
      </c>
      <c r="B6171" t="s">
        <v>8725</v>
      </c>
      <c r="C6171">
        <v>2011</v>
      </c>
      <c r="D6171">
        <v>40782</v>
      </c>
      <c r="E617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3">
      <c r="A6172">
        <v>6171</v>
      </c>
      <c r="B6172" t="s">
        <v>8726</v>
      </c>
      <c r="C6172">
        <v>2013</v>
      </c>
      <c r="D6172">
        <v>41628</v>
      </c>
      <c r="E6172">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34.248000000000005</v>
      </c>
      <c r="T6172">
        <v>3</v>
      </c>
      <c r="U6172">
        <v>0.2</v>
      </c>
      <c r="V6172">
        <v>11.558699999999998</v>
      </c>
    </row>
    <row r="6173" spans="1:22" x14ac:dyDescent="0.3">
      <c r="A6173">
        <v>6172</v>
      </c>
      <c r="B6173" t="s">
        <v>8726</v>
      </c>
      <c r="C6173">
        <v>2013</v>
      </c>
      <c r="D6173">
        <v>41628</v>
      </c>
      <c r="E6173">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3">
      <c r="A6174">
        <v>6173</v>
      </c>
      <c r="B6174" t="s">
        <v>8729</v>
      </c>
      <c r="C6174">
        <v>2011</v>
      </c>
      <c r="D6174">
        <v>40757</v>
      </c>
      <c r="E6174">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3">
      <c r="A6175">
        <v>6174</v>
      </c>
      <c r="B6175" t="s">
        <v>8729</v>
      </c>
      <c r="C6175">
        <v>2011</v>
      </c>
      <c r="D6175">
        <v>40757</v>
      </c>
      <c r="E6175">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9.1160000000000014</v>
      </c>
    </row>
    <row r="6176" spans="1:22" x14ac:dyDescent="0.3">
      <c r="A6176">
        <v>6175</v>
      </c>
      <c r="B6176" t="s">
        <v>8729</v>
      </c>
      <c r="C6176">
        <v>2011</v>
      </c>
      <c r="D6176">
        <v>40757</v>
      </c>
      <c r="E6176">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226.36260000000004</v>
      </c>
    </row>
    <row r="6177" spans="1:22" x14ac:dyDescent="0.3">
      <c r="A6177">
        <v>6176</v>
      </c>
      <c r="B6177" t="s">
        <v>8730</v>
      </c>
      <c r="C6177">
        <v>2012</v>
      </c>
      <c r="D6177">
        <v>41173</v>
      </c>
      <c r="E6177">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3">
      <c r="A6178">
        <v>6177</v>
      </c>
      <c r="B6178" t="s">
        <v>8730</v>
      </c>
      <c r="C6178">
        <v>2012</v>
      </c>
      <c r="D6178">
        <v>41173</v>
      </c>
      <c r="E6178">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24.068799999999996</v>
      </c>
    </row>
    <row r="6179" spans="1:22" x14ac:dyDescent="0.3">
      <c r="A6179">
        <v>6178</v>
      </c>
      <c r="B6179" t="s">
        <v>8730</v>
      </c>
      <c r="C6179">
        <v>2012</v>
      </c>
      <c r="D6179">
        <v>41173</v>
      </c>
      <c r="E6179">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v>
      </c>
    </row>
    <row r="6180" spans="1:22" x14ac:dyDescent="0.3">
      <c r="A6180">
        <v>6179</v>
      </c>
      <c r="B6180" t="s">
        <v>8730</v>
      </c>
      <c r="C6180">
        <v>2012</v>
      </c>
      <c r="D6180">
        <v>41173</v>
      </c>
      <c r="E6180">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3">
      <c r="A6181">
        <v>6180</v>
      </c>
      <c r="B6181" t="s">
        <v>8730</v>
      </c>
      <c r="C6181">
        <v>2012</v>
      </c>
      <c r="D6181">
        <v>41173</v>
      </c>
      <c r="E618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6.3960000000000008</v>
      </c>
    </row>
    <row r="6182" spans="1:22" x14ac:dyDescent="0.3">
      <c r="A6182">
        <v>6181</v>
      </c>
      <c r="B6182" t="s">
        <v>8730</v>
      </c>
      <c r="C6182">
        <v>2012</v>
      </c>
      <c r="D6182">
        <v>41173</v>
      </c>
      <c r="E6182">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629.94999999999993</v>
      </c>
      <c r="T6182">
        <v>5</v>
      </c>
      <c r="U6182">
        <v>0</v>
      </c>
      <c r="V6182">
        <v>176.38600000000002</v>
      </c>
    </row>
    <row r="6183" spans="1:22" x14ac:dyDescent="0.3">
      <c r="A6183">
        <v>6182</v>
      </c>
      <c r="B6183" t="s">
        <v>8730</v>
      </c>
      <c r="C6183">
        <v>2012</v>
      </c>
      <c r="D6183">
        <v>41173</v>
      </c>
      <c r="E6183">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113.72999999999999</v>
      </c>
      <c r="T6183">
        <v>3</v>
      </c>
      <c r="U6183">
        <v>0</v>
      </c>
      <c r="V6183">
        <v>32.981699999999989</v>
      </c>
    </row>
    <row r="6184" spans="1:22" x14ac:dyDescent="0.3">
      <c r="A6184">
        <v>6183</v>
      </c>
      <c r="B6184" t="s">
        <v>8730</v>
      </c>
      <c r="C6184">
        <v>2012</v>
      </c>
      <c r="D6184">
        <v>41173</v>
      </c>
      <c r="E6184">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6.8619999999999992</v>
      </c>
    </row>
    <row r="6185" spans="1:22" x14ac:dyDescent="0.3">
      <c r="A6185">
        <v>6184</v>
      </c>
      <c r="B6185" t="s">
        <v>8730</v>
      </c>
      <c r="C6185">
        <v>2012</v>
      </c>
      <c r="D6185">
        <v>41173</v>
      </c>
      <c r="E6185">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3">
      <c r="A6186">
        <v>6185</v>
      </c>
      <c r="B6186" t="s">
        <v>8733</v>
      </c>
      <c r="C6186">
        <v>2013</v>
      </c>
      <c r="D6186">
        <v>41620</v>
      </c>
      <c r="E6186">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25.245000000000019</v>
      </c>
    </row>
    <row r="6187" spans="1:22" x14ac:dyDescent="0.3">
      <c r="A6187">
        <v>6186</v>
      </c>
      <c r="B6187" t="s">
        <v>8734</v>
      </c>
      <c r="C6187">
        <v>2012</v>
      </c>
      <c r="D6187">
        <v>41128</v>
      </c>
      <c r="E6187">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10.679999999999996</v>
      </c>
    </row>
    <row r="6188" spans="1:22" x14ac:dyDescent="0.3">
      <c r="A6188">
        <v>6187</v>
      </c>
      <c r="B6188" t="s">
        <v>8735</v>
      </c>
      <c r="C6188">
        <v>2012</v>
      </c>
      <c r="D6188">
        <v>41228</v>
      </c>
      <c r="E6188">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70.949999999999989</v>
      </c>
      <c r="T6188">
        <v>3</v>
      </c>
      <c r="U6188">
        <v>0</v>
      </c>
      <c r="V6188">
        <v>20.575499999999998</v>
      </c>
    </row>
    <row r="6189" spans="1:22" x14ac:dyDescent="0.3">
      <c r="A6189">
        <v>6188</v>
      </c>
      <c r="B6189" t="s">
        <v>8735</v>
      </c>
      <c r="C6189">
        <v>2012</v>
      </c>
      <c r="D6189">
        <v>41228</v>
      </c>
      <c r="E6189">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11.793599999999998</v>
      </c>
    </row>
    <row r="6190" spans="1:22" x14ac:dyDescent="0.3">
      <c r="A6190">
        <v>6189</v>
      </c>
      <c r="B6190" t="s">
        <v>8735</v>
      </c>
      <c r="C6190">
        <v>2012</v>
      </c>
      <c r="D6190">
        <v>41228</v>
      </c>
      <c r="E6190">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119.03999999999999</v>
      </c>
      <c r="T6190">
        <v>6</v>
      </c>
      <c r="U6190">
        <v>0</v>
      </c>
      <c r="V6190">
        <v>35.711999999999989</v>
      </c>
    </row>
    <row r="6191" spans="1:22" x14ac:dyDescent="0.3">
      <c r="A6191">
        <v>6190</v>
      </c>
      <c r="B6191" t="s">
        <v>8736</v>
      </c>
      <c r="C6191">
        <v>2014</v>
      </c>
      <c r="D6191">
        <v>41734</v>
      </c>
      <c r="E619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383.84000000000003</v>
      </c>
      <c r="T6191">
        <v>4</v>
      </c>
      <c r="U6191">
        <v>0.2</v>
      </c>
      <c r="V6191">
        <v>47.97999999999999</v>
      </c>
    </row>
    <row r="6192" spans="1:22" x14ac:dyDescent="0.3">
      <c r="A6192">
        <v>6191</v>
      </c>
      <c r="B6192" t="s">
        <v>8738</v>
      </c>
      <c r="C6192">
        <v>2013</v>
      </c>
      <c r="D6192">
        <v>41633</v>
      </c>
      <c r="E6192">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799.56000000000006</v>
      </c>
      <c r="T6192">
        <v>9</v>
      </c>
      <c r="U6192">
        <v>0</v>
      </c>
      <c r="V6192">
        <v>207.88559999999998</v>
      </c>
    </row>
    <row r="6193" spans="1:22" x14ac:dyDescent="0.3">
      <c r="A6193">
        <v>6192</v>
      </c>
      <c r="B6193" t="s">
        <v>8739</v>
      </c>
      <c r="C6193">
        <v>2014</v>
      </c>
      <c r="D6193">
        <v>41987</v>
      </c>
      <c r="E6193">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8.4888000000000012</v>
      </c>
    </row>
    <row r="6194" spans="1:22" x14ac:dyDescent="0.3">
      <c r="A6194">
        <v>6193</v>
      </c>
      <c r="B6194" t="s">
        <v>8740</v>
      </c>
      <c r="C6194">
        <v>2014</v>
      </c>
      <c r="D6194">
        <v>41996</v>
      </c>
      <c r="E6194">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25.920000000000005</v>
      </c>
      <c r="T6194">
        <v>5</v>
      </c>
      <c r="U6194">
        <v>0.2</v>
      </c>
      <c r="V6194">
        <v>9.0719999999999992</v>
      </c>
    </row>
    <row r="6195" spans="1:22" x14ac:dyDescent="0.3">
      <c r="A6195">
        <v>6194</v>
      </c>
      <c r="B6195" t="s">
        <v>8740</v>
      </c>
      <c r="C6195">
        <v>2014</v>
      </c>
      <c r="D6195">
        <v>41996</v>
      </c>
      <c r="E6195">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6.3299999999999992</v>
      </c>
      <c r="T6195">
        <v>5</v>
      </c>
      <c r="U6195">
        <v>0.8</v>
      </c>
      <c r="V6195">
        <v>-9.8114999999999988</v>
      </c>
    </row>
    <row r="6196" spans="1:22" x14ac:dyDescent="0.3">
      <c r="A6196">
        <v>6195</v>
      </c>
      <c r="B6196" t="s">
        <v>8740</v>
      </c>
      <c r="C6196">
        <v>2014</v>
      </c>
      <c r="D6196">
        <v>41996</v>
      </c>
      <c r="E6196">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26.557999999999993</v>
      </c>
    </row>
    <row r="6197" spans="1:22" x14ac:dyDescent="0.3">
      <c r="A6197">
        <v>6196</v>
      </c>
      <c r="B6197" t="s">
        <v>8741</v>
      </c>
      <c r="C6197">
        <v>2014</v>
      </c>
      <c r="D6197">
        <v>41934</v>
      </c>
      <c r="E6197">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-76.997200000000021</v>
      </c>
    </row>
    <row r="6198" spans="1:22" x14ac:dyDescent="0.3">
      <c r="A6198">
        <v>6197</v>
      </c>
      <c r="B6198" t="s">
        <v>8741</v>
      </c>
      <c r="C6198">
        <v>2014</v>
      </c>
      <c r="D6198">
        <v>41934</v>
      </c>
      <c r="E6198">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-4.460999999999995</v>
      </c>
    </row>
    <row r="6199" spans="1:22" x14ac:dyDescent="0.3">
      <c r="A6199">
        <v>6198</v>
      </c>
      <c r="B6199" t="s">
        <v>8742</v>
      </c>
      <c r="C6199">
        <v>2012</v>
      </c>
      <c r="D6199">
        <v>41226</v>
      </c>
      <c r="E6199">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63.769999999999996</v>
      </c>
      <c r="T6199">
        <v>7</v>
      </c>
      <c r="U6199">
        <v>0</v>
      </c>
      <c r="V6199">
        <v>28.696499999999993</v>
      </c>
    </row>
    <row r="6200" spans="1:22" x14ac:dyDescent="0.3">
      <c r="A6200">
        <v>6199</v>
      </c>
      <c r="B6200" t="s">
        <v>8742</v>
      </c>
      <c r="C6200">
        <v>2012</v>
      </c>
      <c r="D6200">
        <v>41226</v>
      </c>
      <c r="E6200">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13.252199999999997</v>
      </c>
    </row>
    <row r="6201" spans="1:22" x14ac:dyDescent="0.3">
      <c r="A6201">
        <v>6200</v>
      </c>
      <c r="B6201" t="s">
        <v>8742</v>
      </c>
      <c r="C6201">
        <v>2012</v>
      </c>
      <c r="D6201">
        <v>41226</v>
      </c>
      <c r="E620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46.118399999999994</v>
      </c>
    </row>
    <row r="6202" spans="1:22" x14ac:dyDescent="0.3">
      <c r="A6202">
        <v>6201</v>
      </c>
      <c r="B6202" t="s">
        <v>8743</v>
      </c>
      <c r="C6202">
        <v>2012</v>
      </c>
      <c r="D6202">
        <v>41015</v>
      </c>
      <c r="E6202">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485.98919999999993</v>
      </c>
    </row>
    <row r="6203" spans="1:22" x14ac:dyDescent="0.3">
      <c r="A6203">
        <v>6202</v>
      </c>
      <c r="B6203" t="s">
        <v>8743</v>
      </c>
      <c r="C6203">
        <v>2012</v>
      </c>
      <c r="D6203">
        <v>41015</v>
      </c>
      <c r="E6203">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-4.9004999999999974</v>
      </c>
    </row>
    <row r="6204" spans="1:22" x14ac:dyDescent="0.3">
      <c r="A6204">
        <v>6203</v>
      </c>
      <c r="B6204" t="s">
        <v>8744</v>
      </c>
      <c r="C6204">
        <v>2013</v>
      </c>
      <c r="D6204">
        <v>41625</v>
      </c>
      <c r="E6204">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7.0489999999999498</v>
      </c>
    </row>
    <row r="6205" spans="1:22" x14ac:dyDescent="0.3">
      <c r="A6205">
        <v>6204</v>
      </c>
      <c r="B6205" t="s">
        <v>8745</v>
      </c>
      <c r="C6205">
        <v>2013</v>
      </c>
      <c r="D6205">
        <v>41569</v>
      </c>
      <c r="E6205">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-47.030399999999986</v>
      </c>
    </row>
    <row r="6206" spans="1:22" x14ac:dyDescent="0.3">
      <c r="A6206">
        <v>6205</v>
      </c>
      <c r="B6206" t="s">
        <v>8746</v>
      </c>
      <c r="C6206">
        <v>2014</v>
      </c>
      <c r="D6206">
        <v>41975</v>
      </c>
      <c r="E6206">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7.7120000000000006</v>
      </c>
      <c r="T6206">
        <v>2</v>
      </c>
      <c r="U6206">
        <v>0.2</v>
      </c>
      <c r="V6206">
        <v>1.7352000000000005</v>
      </c>
    </row>
    <row r="6207" spans="1:22" x14ac:dyDescent="0.3">
      <c r="A6207">
        <v>6206</v>
      </c>
      <c r="B6207" t="s">
        <v>8747</v>
      </c>
      <c r="C6207">
        <v>2013</v>
      </c>
      <c r="D6207">
        <v>41568</v>
      </c>
      <c r="E6207">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51.016000000000005</v>
      </c>
      <c r="T6207">
        <v>7</v>
      </c>
      <c r="U6207">
        <v>0.2</v>
      </c>
      <c r="V6207">
        <v>15.942499999999992</v>
      </c>
    </row>
    <row r="6208" spans="1:22" x14ac:dyDescent="0.3">
      <c r="A6208">
        <v>6207</v>
      </c>
      <c r="B6208" t="s">
        <v>8747</v>
      </c>
      <c r="C6208">
        <v>2013</v>
      </c>
      <c r="D6208">
        <v>41568</v>
      </c>
      <c r="E6208">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7.8899999999999979</v>
      </c>
    </row>
    <row r="6209" spans="1:22" x14ac:dyDescent="0.3">
      <c r="A6209">
        <v>6208</v>
      </c>
      <c r="B6209" t="s">
        <v>8747</v>
      </c>
      <c r="C6209">
        <v>2013</v>
      </c>
      <c r="D6209">
        <v>41568</v>
      </c>
      <c r="E6209">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-14.576399999999996</v>
      </c>
    </row>
    <row r="6210" spans="1:22" x14ac:dyDescent="0.3">
      <c r="A6210">
        <v>6209</v>
      </c>
      <c r="B6210" t="s">
        <v>8748</v>
      </c>
      <c r="C6210">
        <v>2014</v>
      </c>
      <c r="D6210">
        <v>41912</v>
      </c>
      <c r="E6210">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51.168000000000006</v>
      </c>
      <c r="T6210">
        <v>2</v>
      </c>
      <c r="U6210">
        <v>0.2</v>
      </c>
      <c r="V6210">
        <v>-6.3960000000000008</v>
      </c>
    </row>
    <row r="6211" spans="1:22" x14ac:dyDescent="0.3">
      <c r="A6211">
        <v>6210</v>
      </c>
      <c r="B6211" t="s">
        <v>8749</v>
      </c>
      <c r="C6211">
        <v>2014</v>
      </c>
      <c r="D6211">
        <v>41870</v>
      </c>
      <c r="E621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2793.5280000000002</v>
      </c>
      <c r="T6211">
        <v>9</v>
      </c>
      <c r="U6211">
        <v>0.2</v>
      </c>
      <c r="V6211">
        <v>942.81569999999988</v>
      </c>
    </row>
    <row r="6212" spans="1:22" x14ac:dyDescent="0.3">
      <c r="A6212">
        <v>6211</v>
      </c>
      <c r="B6212" t="s">
        <v>8749</v>
      </c>
      <c r="C6212">
        <v>2014</v>
      </c>
      <c r="D6212">
        <v>41870</v>
      </c>
      <c r="E6212">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1000.0200000000001</v>
      </c>
      <c r="T6212">
        <v>7</v>
      </c>
      <c r="U6212">
        <v>0</v>
      </c>
      <c r="V6212">
        <v>290.00579999999991</v>
      </c>
    </row>
    <row r="6213" spans="1:22" x14ac:dyDescent="0.3">
      <c r="A6213">
        <v>6212</v>
      </c>
      <c r="B6213" t="s">
        <v>8749</v>
      </c>
      <c r="C6213">
        <v>2014</v>
      </c>
      <c r="D6213">
        <v>41870</v>
      </c>
      <c r="E6213">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22.419600000000003</v>
      </c>
    </row>
    <row r="6214" spans="1:22" x14ac:dyDescent="0.3">
      <c r="A6214">
        <v>6213</v>
      </c>
      <c r="B6214" t="s">
        <v>8750</v>
      </c>
      <c r="C6214">
        <v>2014</v>
      </c>
      <c r="D6214">
        <v>41956</v>
      </c>
      <c r="E6214">
        <v>41960</v>
      </c>
      <c r="F6214" t="s">
        <v>23</v>
      </c>
      <c r="G6214" t="s">
        <v>799</v>
      </c>
      <c r="H6214" t="s">
        <v>800</v>
      </c>
      <c r="I6214" t="s">
        <v>26</v>
      </c>
      <c r="J6214" t="s">
        <v>27</v>
      </c>
      <c r="K6214" t="s">
        <v>8751</v>
      </c>
      <c r="L6214" t="s">
        <v>96</v>
      </c>
      <c r="M6214">
        <v>98632</v>
      </c>
      <c r="N6214" t="s">
        <v>44</v>
      </c>
      <c r="O6214" t="s">
        <v>3244</v>
      </c>
      <c r="P6214" t="s">
        <v>46</v>
      </c>
      <c r="Q6214" t="s">
        <v>269</v>
      </c>
      <c r="R6214" t="s">
        <v>186</v>
      </c>
      <c r="S6214">
        <v>18.240000000000002</v>
      </c>
      <c r="T6214">
        <v>3</v>
      </c>
      <c r="U6214">
        <v>0</v>
      </c>
      <c r="V6214">
        <v>9.120000000000001</v>
      </c>
    </row>
    <row r="6215" spans="1:22" x14ac:dyDescent="0.3">
      <c r="A6215">
        <v>6214</v>
      </c>
      <c r="B6215" t="s">
        <v>8750</v>
      </c>
      <c r="C6215">
        <v>2014</v>
      </c>
      <c r="D6215">
        <v>41956</v>
      </c>
      <c r="E6215">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22.074799999999996</v>
      </c>
    </row>
    <row r="6216" spans="1:22" x14ac:dyDescent="0.3">
      <c r="A6216">
        <v>6215</v>
      </c>
      <c r="B6216" t="s">
        <v>8752</v>
      </c>
      <c r="C6216">
        <v>2011</v>
      </c>
      <c r="D6216">
        <v>40827</v>
      </c>
      <c r="E6216">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3">
      <c r="A6217">
        <v>6216</v>
      </c>
      <c r="B6217" t="s">
        <v>8753</v>
      </c>
      <c r="C6217">
        <v>2012</v>
      </c>
      <c r="D6217">
        <v>41241</v>
      </c>
      <c r="E6217">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27.945600000000002</v>
      </c>
    </row>
    <row r="6218" spans="1:22" x14ac:dyDescent="0.3">
      <c r="A6218">
        <v>6217</v>
      </c>
      <c r="B6218" t="s">
        <v>8753</v>
      </c>
      <c r="C6218">
        <v>2012</v>
      </c>
      <c r="D6218">
        <v>41241</v>
      </c>
      <c r="E6218">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3">
      <c r="A6219">
        <v>6218</v>
      </c>
      <c r="B6219" t="s">
        <v>8754</v>
      </c>
      <c r="C6219">
        <v>2012</v>
      </c>
      <c r="D6219">
        <v>41117</v>
      </c>
      <c r="E6219">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0.29969999999999963</v>
      </c>
    </row>
    <row r="6220" spans="1:22" x14ac:dyDescent="0.3">
      <c r="A6220">
        <v>6219</v>
      </c>
      <c r="B6220" t="s">
        <v>8755</v>
      </c>
      <c r="C6220">
        <v>2013</v>
      </c>
      <c r="D6220">
        <v>41568</v>
      </c>
      <c r="E6220">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125.69999999999999</v>
      </c>
      <c r="T6220">
        <v>6</v>
      </c>
      <c r="U6220">
        <v>0</v>
      </c>
      <c r="V6220">
        <v>35.195999999999998</v>
      </c>
    </row>
    <row r="6221" spans="1:22" x14ac:dyDescent="0.3">
      <c r="A6221">
        <v>6220</v>
      </c>
      <c r="B6221" t="s">
        <v>8755</v>
      </c>
      <c r="C6221">
        <v>2013</v>
      </c>
      <c r="D6221">
        <v>41568</v>
      </c>
      <c r="E622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51.834599999999995</v>
      </c>
    </row>
    <row r="6222" spans="1:22" x14ac:dyDescent="0.3">
      <c r="A6222">
        <v>6221</v>
      </c>
      <c r="B6222" t="s">
        <v>8755</v>
      </c>
      <c r="C6222">
        <v>2013</v>
      </c>
      <c r="D6222">
        <v>41568</v>
      </c>
      <c r="E6222">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1.4601999999999977</v>
      </c>
    </row>
    <row r="6223" spans="1:22" x14ac:dyDescent="0.3">
      <c r="A6223">
        <v>6222</v>
      </c>
      <c r="B6223" t="s">
        <v>8756</v>
      </c>
      <c r="C6223">
        <v>2014</v>
      </c>
      <c r="D6223">
        <v>41897</v>
      </c>
      <c r="E6223">
        <v>41901</v>
      </c>
      <c r="F6223" t="s">
        <v>23</v>
      </c>
      <c r="G6223" t="s">
        <v>6220</v>
      </c>
      <c r="H6223" t="s">
        <v>6221</v>
      </c>
      <c r="I6223" t="s">
        <v>26</v>
      </c>
      <c r="J6223" t="s">
        <v>27</v>
      </c>
      <c r="K6223" t="s">
        <v>42</v>
      </c>
      <c r="L6223" t="s">
        <v>43</v>
      </c>
      <c r="M6223">
        <v>90045</v>
      </c>
      <c r="N6223" t="s">
        <v>44</v>
      </c>
      <c r="O6223" t="s">
        <v>3565</v>
      </c>
      <c r="P6223" t="s">
        <v>46</v>
      </c>
      <c r="Q6223" t="s">
        <v>47</v>
      </c>
      <c r="R6223" t="s">
        <v>3566</v>
      </c>
      <c r="S6223">
        <v>56.699999999999996</v>
      </c>
      <c r="T6223">
        <v>9</v>
      </c>
      <c r="U6223">
        <v>0</v>
      </c>
      <c r="V6223">
        <v>26.081999999999997</v>
      </c>
    </row>
    <row r="6224" spans="1:22" x14ac:dyDescent="0.3">
      <c r="A6224">
        <v>6223</v>
      </c>
      <c r="B6224" t="s">
        <v>8757</v>
      </c>
      <c r="C6224">
        <v>2014</v>
      </c>
      <c r="D6224">
        <v>41997</v>
      </c>
      <c r="E6224">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19.084800000000005</v>
      </c>
    </row>
    <row r="6225" spans="1:22" x14ac:dyDescent="0.3">
      <c r="A6225">
        <v>6224</v>
      </c>
      <c r="B6225" t="s">
        <v>8757</v>
      </c>
      <c r="C6225">
        <v>2014</v>
      </c>
      <c r="D6225">
        <v>41997</v>
      </c>
      <c r="E6225">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1.0730999999999993</v>
      </c>
    </row>
    <row r="6226" spans="1:22" x14ac:dyDescent="0.3">
      <c r="A6226">
        <v>6225</v>
      </c>
      <c r="B6226" t="s">
        <v>8757</v>
      </c>
      <c r="C6226">
        <v>2014</v>
      </c>
      <c r="D6226">
        <v>41997</v>
      </c>
      <c r="E6226">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218.35200000000003</v>
      </c>
      <c r="T6226">
        <v>3</v>
      </c>
      <c r="U6226">
        <v>0.2</v>
      </c>
      <c r="V6226">
        <v>-54.588000000000008</v>
      </c>
    </row>
    <row r="6227" spans="1:22" x14ac:dyDescent="0.3">
      <c r="A6227">
        <v>6226</v>
      </c>
      <c r="B6227" t="s">
        <v>8759</v>
      </c>
      <c r="C6227">
        <v>2012</v>
      </c>
      <c r="D6227">
        <v>41187</v>
      </c>
      <c r="E6227">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66.294000000000011</v>
      </c>
      <c r="T6227">
        <v>1</v>
      </c>
      <c r="U6227">
        <v>0.7</v>
      </c>
      <c r="V6227">
        <v>-103.86059999999998</v>
      </c>
    </row>
    <row r="6228" spans="1:22" x14ac:dyDescent="0.3">
      <c r="A6228">
        <v>6227</v>
      </c>
      <c r="B6228" t="s">
        <v>8759</v>
      </c>
      <c r="C6228">
        <v>2012</v>
      </c>
      <c r="D6228">
        <v>41187</v>
      </c>
      <c r="E6228">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-14.558399999999978</v>
      </c>
    </row>
    <row r="6229" spans="1:22" x14ac:dyDescent="0.3">
      <c r="A6229">
        <v>6228</v>
      </c>
      <c r="B6229" t="s">
        <v>8760</v>
      </c>
      <c r="C6229">
        <v>2011</v>
      </c>
      <c r="D6229">
        <v>40849</v>
      </c>
      <c r="E6229">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88.77600000000001</v>
      </c>
      <c r="T6229">
        <v>3</v>
      </c>
      <c r="U6229">
        <v>0.2</v>
      </c>
      <c r="V6229">
        <v>7.7679000000000009</v>
      </c>
    </row>
    <row r="6230" spans="1:22" x14ac:dyDescent="0.3">
      <c r="A6230">
        <v>6229</v>
      </c>
      <c r="B6230" t="s">
        <v>8761</v>
      </c>
      <c r="C6230">
        <v>2013</v>
      </c>
      <c r="D6230">
        <v>41296</v>
      </c>
      <c r="E6230">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-20.235600000000005</v>
      </c>
    </row>
    <row r="6231" spans="1:22" x14ac:dyDescent="0.3">
      <c r="A6231">
        <v>6230</v>
      </c>
      <c r="B6231" t="s">
        <v>8761</v>
      </c>
      <c r="C6231">
        <v>2013</v>
      </c>
      <c r="D6231">
        <v>41296</v>
      </c>
      <c r="E623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3">
      <c r="A6232">
        <v>6231</v>
      </c>
      <c r="B6232" t="s">
        <v>8762</v>
      </c>
      <c r="C6232">
        <v>2014</v>
      </c>
      <c r="D6232">
        <v>41832</v>
      </c>
      <c r="E6232">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3">
      <c r="A6233">
        <v>6232</v>
      </c>
      <c r="B6233" t="s">
        <v>8764</v>
      </c>
      <c r="C6233">
        <v>2014</v>
      </c>
      <c r="D6233">
        <v>41894</v>
      </c>
      <c r="E6233">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8.8783999999999921</v>
      </c>
    </row>
    <row r="6234" spans="1:22" x14ac:dyDescent="0.3">
      <c r="A6234">
        <v>6233</v>
      </c>
      <c r="B6234" t="s">
        <v>8764</v>
      </c>
      <c r="C6234">
        <v>2014</v>
      </c>
      <c r="D6234">
        <v>41894</v>
      </c>
      <c r="E6234">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3">
      <c r="A6235">
        <v>6234</v>
      </c>
      <c r="B6235" t="s">
        <v>8764</v>
      </c>
      <c r="C6235">
        <v>2014</v>
      </c>
      <c r="D6235">
        <v>41894</v>
      </c>
      <c r="E6235">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34.214400000000005</v>
      </c>
    </row>
    <row r="6236" spans="1:22" x14ac:dyDescent="0.3">
      <c r="A6236">
        <v>6235</v>
      </c>
      <c r="B6236" t="s">
        <v>8764</v>
      </c>
      <c r="C6236">
        <v>2014</v>
      </c>
      <c r="D6236">
        <v>41894</v>
      </c>
      <c r="E6236">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459.98749999999995</v>
      </c>
    </row>
    <row r="6237" spans="1:22" x14ac:dyDescent="0.3">
      <c r="A6237">
        <v>6236</v>
      </c>
      <c r="B6237" t="s">
        <v>8764</v>
      </c>
      <c r="C6237">
        <v>2014</v>
      </c>
      <c r="D6237">
        <v>41894</v>
      </c>
      <c r="E6237">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-17.991000000000003</v>
      </c>
    </row>
    <row r="6238" spans="1:22" x14ac:dyDescent="0.3">
      <c r="A6238">
        <v>6237</v>
      </c>
      <c r="B6238" t="s">
        <v>8767</v>
      </c>
      <c r="C6238">
        <v>2013</v>
      </c>
      <c r="D6238">
        <v>41328</v>
      </c>
      <c r="E6238">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3">
      <c r="A6239">
        <v>6238</v>
      </c>
      <c r="B6239" t="s">
        <v>8768</v>
      </c>
      <c r="C6239">
        <v>2013</v>
      </c>
      <c r="D6239">
        <v>41296</v>
      </c>
      <c r="E6239">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26.336000000000002</v>
      </c>
      <c r="T6239">
        <v>4</v>
      </c>
      <c r="U6239">
        <v>0.2</v>
      </c>
      <c r="V6239">
        <v>9.2176000000000009</v>
      </c>
    </row>
    <row r="6240" spans="1:22" x14ac:dyDescent="0.3">
      <c r="A6240">
        <v>6239</v>
      </c>
      <c r="B6240" t="s">
        <v>8769</v>
      </c>
      <c r="C6240">
        <v>2012</v>
      </c>
      <c r="D6240">
        <v>41255</v>
      </c>
      <c r="E6240">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21.64500000000001</v>
      </c>
    </row>
    <row r="6241" spans="1:22" x14ac:dyDescent="0.3">
      <c r="A6241">
        <v>6240</v>
      </c>
      <c r="B6241" t="s">
        <v>8769</v>
      </c>
      <c r="C6241">
        <v>2012</v>
      </c>
      <c r="D6241">
        <v>41255</v>
      </c>
      <c r="E624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3">
      <c r="A6242">
        <v>6241</v>
      </c>
      <c r="B6242" t="s">
        <v>8770</v>
      </c>
      <c r="C6242">
        <v>2013</v>
      </c>
      <c r="D6242">
        <v>41577</v>
      </c>
      <c r="E6242">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3.8167999999999997</v>
      </c>
    </row>
    <row r="6243" spans="1:22" x14ac:dyDescent="0.3">
      <c r="A6243">
        <v>6242</v>
      </c>
      <c r="B6243" t="s">
        <v>8771</v>
      </c>
      <c r="C6243">
        <v>2014</v>
      </c>
      <c r="D6243">
        <v>41788</v>
      </c>
      <c r="E6243">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3">
      <c r="A6244">
        <v>6243</v>
      </c>
      <c r="B6244" t="s">
        <v>8772</v>
      </c>
      <c r="C6244">
        <v>2011</v>
      </c>
      <c r="D6244">
        <v>40898</v>
      </c>
      <c r="E6244">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18.240000000000002</v>
      </c>
      <c r="T6244">
        <v>2</v>
      </c>
      <c r="U6244">
        <v>0.7</v>
      </c>
      <c r="V6244">
        <v>-14.591999999999999</v>
      </c>
    </row>
    <row r="6245" spans="1:22" x14ac:dyDescent="0.3">
      <c r="A6245">
        <v>6244</v>
      </c>
      <c r="B6245" t="s">
        <v>8773</v>
      </c>
      <c r="C6245">
        <v>2013</v>
      </c>
      <c r="D6245">
        <v>41603</v>
      </c>
      <c r="E6245">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25.349999999999998</v>
      </c>
      <c r="T6245">
        <v>3</v>
      </c>
      <c r="U6245">
        <v>0</v>
      </c>
      <c r="V6245">
        <v>7.6049999999999978</v>
      </c>
    </row>
    <row r="6246" spans="1:22" x14ac:dyDescent="0.3">
      <c r="A6246">
        <v>6245</v>
      </c>
      <c r="B6246" t="s">
        <v>8774</v>
      </c>
      <c r="C6246">
        <v>2012</v>
      </c>
      <c r="D6246">
        <v>41233</v>
      </c>
      <c r="E6246">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119.03999999999999</v>
      </c>
      <c r="T6246">
        <v>6</v>
      </c>
      <c r="U6246">
        <v>0</v>
      </c>
      <c r="V6246">
        <v>30.950400000000002</v>
      </c>
    </row>
    <row r="6247" spans="1:22" x14ac:dyDescent="0.3">
      <c r="A6247">
        <v>6246</v>
      </c>
      <c r="B6247" t="s">
        <v>8774</v>
      </c>
      <c r="C6247">
        <v>2012</v>
      </c>
      <c r="D6247">
        <v>41233</v>
      </c>
      <c r="E6247">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6.4205999999999976</v>
      </c>
    </row>
    <row r="6248" spans="1:22" x14ac:dyDescent="0.3">
      <c r="A6248">
        <v>6247</v>
      </c>
      <c r="B6248" t="s">
        <v>8774</v>
      </c>
      <c r="C6248">
        <v>2012</v>
      </c>
      <c r="D6248">
        <v>41233</v>
      </c>
      <c r="E6248">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6.011400000000001</v>
      </c>
    </row>
    <row r="6249" spans="1:22" x14ac:dyDescent="0.3">
      <c r="A6249">
        <v>6248</v>
      </c>
      <c r="B6249" t="s">
        <v>8775</v>
      </c>
      <c r="C6249">
        <v>2014</v>
      </c>
      <c r="D6249">
        <v>41789</v>
      </c>
      <c r="E6249">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3">
      <c r="A6250">
        <v>6249</v>
      </c>
      <c r="B6250" t="s">
        <v>8775</v>
      </c>
      <c r="C6250">
        <v>2014</v>
      </c>
      <c r="D6250">
        <v>41789</v>
      </c>
      <c r="E6250">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2.6208000000000005</v>
      </c>
    </row>
    <row r="6251" spans="1:22" x14ac:dyDescent="0.3">
      <c r="A6251">
        <v>6250</v>
      </c>
      <c r="B6251" t="s">
        <v>8775</v>
      </c>
      <c r="C6251">
        <v>2014</v>
      </c>
      <c r="D6251">
        <v>41789</v>
      </c>
      <c r="E625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3">
      <c r="A6252">
        <v>6251</v>
      </c>
      <c r="B6252" t="s">
        <v>8775</v>
      </c>
      <c r="C6252">
        <v>2014</v>
      </c>
      <c r="D6252">
        <v>41789</v>
      </c>
      <c r="E6252">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3">
      <c r="A6253">
        <v>6252</v>
      </c>
      <c r="B6253" t="s">
        <v>8778</v>
      </c>
      <c r="C6253">
        <v>2011</v>
      </c>
      <c r="D6253">
        <v>40879</v>
      </c>
      <c r="E6253">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2.3939999999999997</v>
      </c>
      <c r="T6253">
        <v>1</v>
      </c>
      <c r="U6253">
        <v>0.8</v>
      </c>
      <c r="V6253">
        <v>-6.344100000000001</v>
      </c>
    </row>
    <row r="6254" spans="1:22" x14ac:dyDescent="0.3">
      <c r="A6254">
        <v>6253</v>
      </c>
      <c r="B6254" t="s">
        <v>8779</v>
      </c>
      <c r="C6254">
        <v>2011</v>
      </c>
      <c r="D6254">
        <v>40640</v>
      </c>
      <c r="E6254">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58.320000000000007</v>
      </c>
      <c r="T6254">
        <v>9</v>
      </c>
      <c r="U6254">
        <v>0</v>
      </c>
      <c r="V6254">
        <v>27.993600000000001</v>
      </c>
    </row>
    <row r="6255" spans="1:22" x14ac:dyDescent="0.3">
      <c r="A6255">
        <v>6254</v>
      </c>
      <c r="B6255" t="s">
        <v>8779</v>
      </c>
      <c r="C6255">
        <v>2011</v>
      </c>
      <c r="D6255">
        <v>40640</v>
      </c>
      <c r="E6255">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200.96999999999997</v>
      </c>
      <c r="T6255">
        <v>3</v>
      </c>
      <c r="U6255">
        <v>0</v>
      </c>
      <c r="V6255">
        <v>50.242500000000007</v>
      </c>
    </row>
    <row r="6256" spans="1:22" x14ac:dyDescent="0.3">
      <c r="A6256">
        <v>6255</v>
      </c>
      <c r="B6256" t="s">
        <v>8780</v>
      </c>
      <c r="C6256">
        <v>2012</v>
      </c>
      <c r="D6256">
        <v>41160</v>
      </c>
      <c r="E6256">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3">
      <c r="A6257">
        <v>6256</v>
      </c>
      <c r="B6257" t="s">
        <v>8781</v>
      </c>
      <c r="C6257">
        <v>2014</v>
      </c>
      <c r="D6257">
        <v>41892</v>
      </c>
      <c r="E6257">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9.8560000000000016</v>
      </c>
      <c r="T6257">
        <v>4</v>
      </c>
      <c r="U6257">
        <v>0.2</v>
      </c>
      <c r="V6257">
        <v>3.4495999999999993</v>
      </c>
    </row>
    <row r="6258" spans="1:22" x14ac:dyDescent="0.3">
      <c r="A6258">
        <v>6257</v>
      </c>
      <c r="B6258" t="s">
        <v>8782</v>
      </c>
      <c r="C6258">
        <v>2012</v>
      </c>
      <c r="D6258">
        <v>41158</v>
      </c>
      <c r="E6258">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3.4440000000000008</v>
      </c>
      <c r="T6258">
        <v>1</v>
      </c>
      <c r="U6258">
        <v>0.7</v>
      </c>
      <c r="V6258">
        <v>-2.5255999999999998</v>
      </c>
    </row>
    <row r="6259" spans="1:22" x14ac:dyDescent="0.3">
      <c r="A6259">
        <v>6258</v>
      </c>
      <c r="B6259" t="s">
        <v>8783</v>
      </c>
      <c r="C6259">
        <v>2014</v>
      </c>
      <c r="D6259">
        <v>41946</v>
      </c>
      <c r="E6259">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384.59200000000004</v>
      </c>
      <c r="T6259">
        <v>2</v>
      </c>
      <c r="U6259">
        <v>0.2</v>
      </c>
      <c r="V6259">
        <v>-81.725799999999978</v>
      </c>
    </row>
    <row r="6260" spans="1:22" x14ac:dyDescent="0.3">
      <c r="A6260">
        <v>6259</v>
      </c>
      <c r="B6260" t="s">
        <v>8784</v>
      </c>
      <c r="C6260">
        <v>2012</v>
      </c>
      <c r="D6260">
        <v>40996</v>
      </c>
      <c r="E6260">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22.919999999999998</v>
      </c>
      <c r="T6260">
        <v>3</v>
      </c>
      <c r="U6260">
        <v>0</v>
      </c>
      <c r="V6260">
        <v>11.230799999999999</v>
      </c>
    </row>
    <row r="6261" spans="1:22" x14ac:dyDescent="0.3">
      <c r="A6261">
        <v>6260</v>
      </c>
      <c r="B6261" t="s">
        <v>8785</v>
      </c>
      <c r="C6261">
        <v>2012</v>
      </c>
      <c r="D6261">
        <v>41134</v>
      </c>
      <c r="E626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3">
      <c r="A6262">
        <v>6261</v>
      </c>
      <c r="B6262" t="s">
        <v>8786</v>
      </c>
      <c r="C6262">
        <v>2012</v>
      </c>
      <c r="D6262">
        <v>41041</v>
      </c>
      <c r="E6262">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14.592000000000002</v>
      </c>
      <c r="T6262">
        <v>3</v>
      </c>
      <c r="U6262">
        <v>0.2</v>
      </c>
      <c r="V6262">
        <v>4.9247999999999985</v>
      </c>
    </row>
    <row r="6263" spans="1:22" x14ac:dyDescent="0.3">
      <c r="A6263">
        <v>6262</v>
      </c>
      <c r="B6263" t="s">
        <v>8787</v>
      </c>
      <c r="C6263">
        <v>2014</v>
      </c>
      <c r="D6263">
        <v>41844</v>
      </c>
      <c r="E6263">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3">
      <c r="A6264">
        <v>6263</v>
      </c>
      <c r="B6264" t="s">
        <v>8788</v>
      </c>
      <c r="C6264">
        <v>2013</v>
      </c>
      <c r="D6264">
        <v>41542</v>
      </c>
      <c r="E6264">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442.37199999999996</v>
      </c>
      <c r="T6264">
        <v>7</v>
      </c>
      <c r="U6264">
        <v>0.8</v>
      </c>
      <c r="V6264">
        <v>-729.91380000000004</v>
      </c>
    </row>
    <row r="6265" spans="1:22" x14ac:dyDescent="0.3">
      <c r="A6265">
        <v>6264</v>
      </c>
      <c r="B6265" t="s">
        <v>8789</v>
      </c>
      <c r="C6265">
        <v>2014</v>
      </c>
      <c r="D6265">
        <v>41765</v>
      </c>
      <c r="E6265">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15.524999999999999</v>
      </c>
    </row>
    <row r="6266" spans="1:22" x14ac:dyDescent="0.3">
      <c r="A6266">
        <v>6265</v>
      </c>
      <c r="B6266" t="s">
        <v>8790</v>
      </c>
      <c r="C6266">
        <v>2013</v>
      </c>
      <c r="D6266">
        <v>41554</v>
      </c>
      <c r="E6266">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28.849999999999998</v>
      </c>
      <c r="T6266">
        <v>5</v>
      </c>
      <c r="U6266">
        <v>0</v>
      </c>
      <c r="V6266">
        <v>14.424999999999999</v>
      </c>
    </row>
    <row r="6267" spans="1:22" x14ac:dyDescent="0.3">
      <c r="A6267">
        <v>6266</v>
      </c>
      <c r="B6267" t="s">
        <v>8791</v>
      </c>
      <c r="C6267">
        <v>2011</v>
      </c>
      <c r="D6267">
        <v>40850</v>
      </c>
      <c r="E6267">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3.4880000000000004</v>
      </c>
      <c r="T6267">
        <v>2</v>
      </c>
      <c r="U6267">
        <v>0.2</v>
      </c>
      <c r="V6267">
        <v>1.1771999999999998</v>
      </c>
    </row>
    <row r="6268" spans="1:22" x14ac:dyDescent="0.3">
      <c r="A6268">
        <v>6267</v>
      </c>
      <c r="B6268" t="s">
        <v>8791</v>
      </c>
      <c r="C6268">
        <v>2011</v>
      </c>
      <c r="D6268">
        <v>40850</v>
      </c>
      <c r="E6268">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143.85600000000002</v>
      </c>
      <c r="T6268">
        <v>9</v>
      </c>
      <c r="U6268">
        <v>0.2</v>
      </c>
      <c r="V6268">
        <v>48.551399999999994</v>
      </c>
    </row>
    <row r="6269" spans="1:22" x14ac:dyDescent="0.3">
      <c r="A6269">
        <v>6268</v>
      </c>
      <c r="B6269" t="s">
        <v>8792</v>
      </c>
      <c r="C6269">
        <v>2012</v>
      </c>
      <c r="D6269">
        <v>41183</v>
      </c>
      <c r="E6269">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3">
      <c r="A6270">
        <v>6269</v>
      </c>
      <c r="B6270" t="s">
        <v>8792</v>
      </c>
      <c r="C6270">
        <v>2012</v>
      </c>
      <c r="D6270">
        <v>41183</v>
      </c>
      <c r="E6270">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22.450000000000003</v>
      </c>
      <c r="T6270">
        <v>5</v>
      </c>
      <c r="U6270">
        <v>0</v>
      </c>
      <c r="V6270">
        <v>10.327</v>
      </c>
    </row>
    <row r="6271" spans="1:22" x14ac:dyDescent="0.3">
      <c r="A6271">
        <v>6270</v>
      </c>
      <c r="B6271" t="s">
        <v>8794</v>
      </c>
      <c r="C6271">
        <v>2014</v>
      </c>
      <c r="D6271">
        <v>41976</v>
      </c>
      <c r="E627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39.992000000000004</v>
      </c>
      <c r="T6271">
        <v>1</v>
      </c>
      <c r="U6271">
        <v>0.2</v>
      </c>
      <c r="V6271">
        <v>-7.9984000000000073</v>
      </c>
    </row>
    <row r="6272" spans="1:22" x14ac:dyDescent="0.3">
      <c r="A6272">
        <v>6271</v>
      </c>
      <c r="B6272" t="s">
        <v>8794</v>
      </c>
      <c r="C6272">
        <v>2014</v>
      </c>
      <c r="D6272">
        <v>41976</v>
      </c>
      <c r="E6272">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43.464599999999905</v>
      </c>
    </row>
    <row r="6273" spans="1:22" x14ac:dyDescent="0.3">
      <c r="A6273">
        <v>6272</v>
      </c>
      <c r="B6273" t="s">
        <v>8794</v>
      </c>
      <c r="C6273">
        <v>2014</v>
      </c>
      <c r="D6273">
        <v>41976</v>
      </c>
      <c r="E6273">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179.89999999999998</v>
      </c>
      <c r="T6273">
        <v>5</v>
      </c>
      <c r="U6273">
        <v>0</v>
      </c>
      <c r="V6273">
        <v>44.974999999999987</v>
      </c>
    </row>
    <row r="6274" spans="1:22" x14ac:dyDescent="0.3">
      <c r="A6274">
        <v>6273</v>
      </c>
      <c r="B6274" t="s">
        <v>8795</v>
      </c>
      <c r="C6274">
        <v>2014</v>
      </c>
      <c r="D6274">
        <v>41985</v>
      </c>
      <c r="E6274">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23.262400000000003</v>
      </c>
    </row>
    <row r="6275" spans="1:22" x14ac:dyDescent="0.3">
      <c r="A6275">
        <v>6274</v>
      </c>
      <c r="B6275" t="s">
        <v>8797</v>
      </c>
      <c r="C6275">
        <v>2013</v>
      </c>
      <c r="D6275">
        <v>41473</v>
      </c>
      <c r="E6275">
        <v>41478</v>
      </c>
      <c r="F6275" t="s">
        <v>23</v>
      </c>
      <c r="G6275" t="s">
        <v>5176</v>
      </c>
      <c r="H6275" t="s">
        <v>5177</v>
      </c>
      <c r="I6275" t="s">
        <v>26</v>
      </c>
      <c r="J6275" t="s">
        <v>27</v>
      </c>
      <c r="K6275" t="s">
        <v>95</v>
      </c>
      <c r="L6275" t="s">
        <v>96</v>
      </c>
      <c r="M6275">
        <v>98105</v>
      </c>
      <c r="N6275" t="s">
        <v>44</v>
      </c>
      <c r="O6275" t="s">
        <v>5687</v>
      </c>
      <c r="P6275" t="s">
        <v>32</v>
      </c>
      <c r="Q6275" t="s">
        <v>65</v>
      </c>
      <c r="R6275" t="s">
        <v>5688</v>
      </c>
      <c r="S6275">
        <v>12.419999999999998</v>
      </c>
      <c r="T6275">
        <v>3</v>
      </c>
      <c r="U6275">
        <v>0</v>
      </c>
      <c r="V6275">
        <v>4.4711999999999996</v>
      </c>
    </row>
    <row r="6276" spans="1:22" x14ac:dyDescent="0.3">
      <c r="A6276">
        <v>6275</v>
      </c>
      <c r="B6276" t="s">
        <v>8797</v>
      </c>
      <c r="C6276">
        <v>2013</v>
      </c>
      <c r="D6276">
        <v>41473</v>
      </c>
      <c r="E6276">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428.40000000000003</v>
      </c>
      <c r="T6276">
        <v>3</v>
      </c>
      <c r="U6276">
        <v>0</v>
      </c>
      <c r="V6276">
        <v>89.963999999999999</v>
      </c>
    </row>
    <row r="6277" spans="1:22" x14ac:dyDescent="0.3">
      <c r="A6277">
        <v>6276</v>
      </c>
      <c r="B6277" t="s">
        <v>8797</v>
      </c>
      <c r="C6277">
        <v>2013</v>
      </c>
      <c r="D6277">
        <v>41473</v>
      </c>
      <c r="E6277">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10.890000000000002</v>
      </c>
    </row>
    <row r="6278" spans="1:22" x14ac:dyDescent="0.3">
      <c r="A6278">
        <v>6277</v>
      </c>
      <c r="B6278" t="s">
        <v>8797</v>
      </c>
      <c r="C6278">
        <v>2013</v>
      </c>
      <c r="D6278">
        <v>41473</v>
      </c>
      <c r="E6278">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41.223699999999994</v>
      </c>
    </row>
    <row r="6279" spans="1:22" x14ac:dyDescent="0.3">
      <c r="A6279">
        <v>6278</v>
      </c>
      <c r="B6279" t="s">
        <v>8797</v>
      </c>
      <c r="C6279">
        <v>2013</v>
      </c>
      <c r="D6279">
        <v>41473</v>
      </c>
      <c r="E6279">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17.379999999999995</v>
      </c>
    </row>
    <row r="6280" spans="1:22" x14ac:dyDescent="0.3">
      <c r="A6280">
        <v>6279</v>
      </c>
      <c r="B6280" t="s">
        <v>8797</v>
      </c>
      <c r="C6280">
        <v>2013</v>
      </c>
      <c r="D6280">
        <v>41473</v>
      </c>
      <c r="E6280">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20.784000000000002</v>
      </c>
      <c r="T6280">
        <v>2</v>
      </c>
      <c r="U6280">
        <v>0.2</v>
      </c>
      <c r="V6280">
        <v>-4.6764000000000001</v>
      </c>
    </row>
    <row r="6281" spans="1:22" x14ac:dyDescent="0.3">
      <c r="A6281">
        <v>6280</v>
      </c>
      <c r="B6281" t="s">
        <v>8797</v>
      </c>
      <c r="C6281">
        <v>2013</v>
      </c>
      <c r="D6281">
        <v>41473</v>
      </c>
      <c r="E628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4.1651999999999987</v>
      </c>
    </row>
    <row r="6282" spans="1:22" x14ac:dyDescent="0.3">
      <c r="A6282">
        <v>6281</v>
      </c>
      <c r="B6282" t="s">
        <v>8800</v>
      </c>
      <c r="C6282">
        <v>2014</v>
      </c>
      <c r="D6282">
        <v>41772</v>
      </c>
      <c r="E6282">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3">
      <c r="A6283">
        <v>6282</v>
      </c>
      <c r="B6283" t="s">
        <v>8801</v>
      </c>
      <c r="C6283">
        <v>2012</v>
      </c>
      <c r="D6283">
        <v>41233</v>
      </c>
      <c r="E6283">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63.824000000000005</v>
      </c>
      <c r="T6283">
        <v>2</v>
      </c>
      <c r="U6283">
        <v>0.2</v>
      </c>
      <c r="V6283">
        <v>9.5735999999999937</v>
      </c>
    </row>
    <row r="6284" spans="1:22" x14ac:dyDescent="0.3">
      <c r="A6284">
        <v>6283</v>
      </c>
      <c r="B6284" t="s">
        <v>8801</v>
      </c>
      <c r="C6284">
        <v>2012</v>
      </c>
      <c r="D6284">
        <v>41233</v>
      </c>
      <c r="E6284">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-26.541000000000004</v>
      </c>
    </row>
    <row r="6285" spans="1:22" x14ac:dyDescent="0.3">
      <c r="A6285">
        <v>6284</v>
      </c>
      <c r="B6285" t="s">
        <v>8804</v>
      </c>
      <c r="C6285">
        <v>2013</v>
      </c>
      <c r="D6285">
        <v>41542</v>
      </c>
      <c r="E6285">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143.30299999999997</v>
      </c>
    </row>
    <row r="6286" spans="1:22" x14ac:dyDescent="0.3">
      <c r="A6286">
        <v>6285</v>
      </c>
      <c r="B6286" t="s">
        <v>8804</v>
      </c>
      <c r="C6286">
        <v>2013</v>
      </c>
      <c r="D6286">
        <v>41542</v>
      </c>
      <c r="E6286">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56.324000000000012</v>
      </c>
    </row>
    <row r="6287" spans="1:22" x14ac:dyDescent="0.3">
      <c r="A6287">
        <v>6286</v>
      </c>
      <c r="B6287" t="s">
        <v>8805</v>
      </c>
      <c r="C6287">
        <v>2013</v>
      </c>
      <c r="D6287">
        <v>41569</v>
      </c>
      <c r="E6287">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-231.41160000000008</v>
      </c>
    </row>
    <row r="6288" spans="1:22" x14ac:dyDescent="0.3">
      <c r="A6288">
        <v>6287</v>
      </c>
      <c r="B6288" t="s">
        <v>8806</v>
      </c>
      <c r="C6288">
        <v>2013</v>
      </c>
      <c r="D6288">
        <v>41572</v>
      </c>
      <c r="E6288">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17.998199999999997</v>
      </c>
    </row>
    <row r="6289" spans="1:22" x14ac:dyDescent="0.3">
      <c r="A6289">
        <v>6288</v>
      </c>
      <c r="B6289" t="s">
        <v>8807</v>
      </c>
      <c r="C6289">
        <v>2011</v>
      </c>
      <c r="D6289">
        <v>40732</v>
      </c>
      <c r="E6289">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502.48800000000006</v>
      </c>
      <c r="T6289">
        <v>3</v>
      </c>
      <c r="U6289">
        <v>0.2</v>
      </c>
      <c r="V6289">
        <v>-87.935400000000044</v>
      </c>
    </row>
    <row r="6290" spans="1:22" x14ac:dyDescent="0.3">
      <c r="A6290">
        <v>6289</v>
      </c>
      <c r="B6290" t="s">
        <v>8807</v>
      </c>
      <c r="C6290">
        <v>2011</v>
      </c>
      <c r="D6290">
        <v>40732</v>
      </c>
      <c r="E6290">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68.846399999999974</v>
      </c>
    </row>
    <row r="6291" spans="1:22" x14ac:dyDescent="0.3">
      <c r="A6291">
        <v>6290</v>
      </c>
      <c r="B6291" t="s">
        <v>8808</v>
      </c>
      <c r="C6291">
        <v>2012</v>
      </c>
      <c r="D6291">
        <v>40981</v>
      </c>
      <c r="E629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915.13600000000008</v>
      </c>
      <c r="T6291">
        <v>4</v>
      </c>
      <c r="U6291">
        <v>0.2</v>
      </c>
      <c r="V6291">
        <v>102.95279999999988</v>
      </c>
    </row>
    <row r="6292" spans="1:22" x14ac:dyDescent="0.3">
      <c r="A6292">
        <v>6291</v>
      </c>
      <c r="B6292" t="s">
        <v>8808</v>
      </c>
      <c r="C6292">
        <v>2012</v>
      </c>
      <c r="D6292">
        <v>40981</v>
      </c>
      <c r="E6292">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91.772800000000018</v>
      </c>
    </row>
    <row r="6293" spans="1:22" x14ac:dyDescent="0.3">
      <c r="A6293">
        <v>6292</v>
      </c>
      <c r="B6293" t="s">
        <v>8809</v>
      </c>
      <c r="C6293">
        <v>2014</v>
      </c>
      <c r="D6293">
        <v>41976</v>
      </c>
      <c r="E6293">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168.47040000000004</v>
      </c>
    </row>
    <row r="6294" spans="1:22" x14ac:dyDescent="0.3">
      <c r="A6294">
        <v>6293</v>
      </c>
      <c r="B6294" t="s">
        <v>8810</v>
      </c>
      <c r="C6294">
        <v>2012</v>
      </c>
      <c r="D6294">
        <v>41021</v>
      </c>
      <c r="E6294">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88.77600000000001</v>
      </c>
      <c r="T6294">
        <v>3</v>
      </c>
      <c r="U6294">
        <v>0.2</v>
      </c>
      <c r="V6294">
        <v>7.7679000000000009</v>
      </c>
    </row>
    <row r="6295" spans="1:22" x14ac:dyDescent="0.3">
      <c r="A6295">
        <v>6294</v>
      </c>
      <c r="B6295" t="s">
        <v>8810</v>
      </c>
      <c r="C6295">
        <v>2012</v>
      </c>
      <c r="D6295">
        <v>41021</v>
      </c>
      <c r="E6295">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3">
      <c r="A6296">
        <v>6295</v>
      </c>
      <c r="B6296" t="s">
        <v>8811</v>
      </c>
      <c r="C6296">
        <v>2011</v>
      </c>
      <c r="D6296">
        <v>40802</v>
      </c>
      <c r="E6296">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12.581999999999999</v>
      </c>
    </row>
    <row r="6297" spans="1:22" x14ac:dyDescent="0.3">
      <c r="A6297">
        <v>6296</v>
      </c>
      <c r="B6297" t="s">
        <v>8812</v>
      </c>
      <c r="C6297">
        <v>2011</v>
      </c>
      <c r="D6297">
        <v>40905</v>
      </c>
      <c r="E6297">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1737.1799999999998</v>
      </c>
      <c r="T6297">
        <v>6</v>
      </c>
      <c r="U6297">
        <v>0</v>
      </c>
      <c r="V6297">
        <v>503.78219999999976</v>
      </c>
    </row>
    <row r="6298" spans="1:22" x14ac:dyDescent="0.3">
      <c r="A6298">
        <v>6297</v>
      </c>
      <c r="B6298" t="s">
        <v>8812</v>
      </c>
      <c r="C6298">
        <v>2011</v>
      </c>
      <c r="D6298">
        <v>40905</v>
      </c>
      <c r="E6298">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3">
      <c r="A6299">
        <v>6298</v>
      </c>
      <c r="B6299" t="s">
        <v>8812</v>
      </c>
      <c r="C6299">
        <v>2011</v>
      </c>
      <c r="D6299">
        <v>40905</v>
      </c>
      <c r="E6299">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66.627199999999988</v>
      </c>
    </row>
    <row r="6300" spans="1:22" x14ac:dyDescent="0.3">
      <c r="A6300">
        <v>6299</v>
      </c>
      <c r="B6300" t="s">
        <v>8814</v>
      </c>
      <c r="C6300">
        <v>2011</v>
      </c>
      <c r="D6300">
        <v>40837</v>
      </c>
      <c r="E6300">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3">
      <c r="A6301">
        <v>6300</v>
      </c>
      <c r="B6301" t="s">
        <v>8815</v>
      </c>
      <c r="C6301">
        <v>2014</v>
      </c>
      <c r="D6301">
        <v>41974</v>
      </c>
      <c r="E630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9.5570999999999984</v>
      </c>
    </row>
    <row r="6302" spans="1:22" x14ac:dyDescent="0.3">
      <c r="A6302">
        <v>6301</v>
      </c>
      <c r="B6302" t="s">
        <v>8818</v>
      </c>
      <c r="C6302">
        <v>2011</v>
      </c>
      <c r="D6302">
        <v>40700</v>
      </c>
      <c r="E6302">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24.587999999999994</v>
      </c>
      <c r="T6302">
        <v>3</v>
      </c>
      <c r="U6302">
        <v>0.8</v>
      </c>
      <c r="V6302">
        <v>-38.11140000000001</v>
      </c>
    </row>
    <row r="6303" spans="1:22" x14ac:dyDescent="0.3">
      <c r="A6303">
        <v>6302</v>
      </c>
      <c r="B6303" t="s">
        <v>8818</v>
      </c>
      <c r="C6303">
        <v>2011</v>
      </c>
      <c r="D6303">
        <v>40700</v>
      </c>
      <c r="E6303">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13.984000000000002</v>
      </c>
      <c r="T6303">
        <v>2</v>
      </c>
      <c r="U6303">
        <v>0.2</v>
      </c>
      <c r="V6303">
        <v>4.7195999999999998</v>
      </c>
    </row>
    <row r="6304" spans="1:22" x14ac:dyDescent="0.3">
      <c r="A6304">
        <v>6303</v>
      </c>
      <c r="B6304" t="s">
        <v>8819</v>
      </c>
      <c r="C6304">
        <v>2014</v>
      </c>
      <c r="D6304">
        <v>41967</v>
      </c>
      <c r="E6304">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195.96000000000004</v>
      </c>
      <c r="T6304">
        <v>5</v>
      </c>
      <c r="U6304">
        <v>0.2</v>
      </c>
      <c r="V6304">
        <v>19.596000000000018</v>
      </c>
    </row>
    <row r="6305" spans="1:22" x14ac:dyDescent="0.3">
      <c r="A6305">
        <v>6304</v>
      </c>
      <c r="B6305" t="s">
        <v>8820</v>
      </c>
      <c r="C6305">
        <v>2014</v>
      </c>
      <c r="D6305">
        <v>41809</v>
      </c>
      <c r="E6305">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23.234999999999992</v>
      </c>
    </row>
    <row r="6306" spans="1:22" x14ac:dyDescent="0.3">
      <c r="A6306">
        <v>6305</v>
      </c>
      <c r="B6306" t="s">
        <v>8821</v>
      </c>
      <c r="C6306">
        <v>2014</v>
      </c>
      <c r="D6306">
        <v>41765</v>
      </c>
      <c r="E6306">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3">
      <c r="A6307">
        <v>6306</v>
      </c>
      <c r="B6307" t="s">
        <v>8822</v>
      </c>
      <c r="C6307">
        <v>2013</v>
      </c>
      <c r="D6307">
        <v>41583</v>
      </c>
      <c r="E6307">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17.584000000000003</v>
      </c>
      <c r="T6307">
        <v>7</v>
      </c>
      <c r="U6307">
        <v>0.2</v>
      </c>
      <c r="V6307">
        <v>-4.1761999999999997</v>
      </c>
    </row>
    <row r="6308" spans="1:22" x14ac:dyDescent="0.3">
      <c r="A6308">
        <v>6307</v>
      </c>
      <c r="B6308" t="s">
        <v>8822</v>
      </c>
      <c r="C6308">
        <v>2013</v>
      </c>
      <c r="D6308">
        <v>41583</v>
      </c>
      <c r="E6308">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104.78399999999999</v>
      </c>
      <c r="T6308">
        <v>1</v>
      </c>
      <c r="U6308">
        <v>0.2</v>
      </c>
      <c r="V6308">
        <v>-14.407800000000009</v>
      </c>
    </row>
    <row r="6309" spans="1:22" x14ac:dyDescent="0.3">
      <c r="A6309">
        <v>6308</v>
      </c>
      <c r="B6309" t="s">
        <v>8822</v>
      </c>
      <c r="C6309">
        <v>2013</v>
      </c>
      <c r="D6309">
        <v>41583</v>
      </c>
      <c r="E6309">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47.952000000000005</v>
      </c>
      <c r="T6309">
        <v>3</v>
      </c>
      <c r="U6309">
        <v>0.2</v>
      </c>
      <c r="V6309">
        <v>16.783200000000001</v>
      </c>
    </row>
    <row r="6310" spans="1:22" x14ac:dyDescent="0.3">
      <c r="A6310">
        <v>6309</v>
      </c>
      <c r="B6310" t="s">
        <v>8822</v>
      </c>
      <c r="C6310">
        <v>2013</v>
      </c>
      <c r="D6310">
        <v>41583</v>
      </c>
      <c r="E6310">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650.35200000000009</v>
      </c>
      <c r="T6310">
        <v>3</v>
      </c>
      <c r="U6310">
        <v>0.2</v>
      </c>
      <c r="V6310">
        <v>-97.552800000000076</v>
      </c>
    </row>
    <row r="6311" spans="1:22" x14ac:dyDescent="0.3">
      <c r="A6311">
        <v>6310</v>
      </c>
      <c r="B6311" t="s">
        <v>8822</v>
      </c>
      <c r="C6311">
        <v>2013</v>
      </c>
      <c r="D6311">
        <v>41583</v>
      </c>
      <c r="E631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629.18400000000008</v>
      </c>
      <c r="T6311">
        <v>8</v>
      </c>
      <c r="U6311">
        <v>0.2</v>
      </c>
      <c r="V6311">
        <v>228.07919999999999</v>
      </c>
    </row>
    <row r="6312" spans="1:22" x14ac:dyDescent="0.3">
      <c r="A6312">
        <v>6311</v>
      </c>
      <c r="B6312" t="s">
        <v>8822</v>
      </c>
      <c r="C6312">
        <v>2013</v>
      </c>
      <c r="D6312">
        <v>41583</v>
      </c>
      <c r="E6312">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5.3115999999999985</v>
      </c>
    </row>
    <row r="6313" spans="1:22" x14ac:dyDescent="0.3">
      <c r="A6313">
        <v>6312</v>
      </c>
      <c r="B6313" t="s">
        <v>8824</v>
      </c>
      <c r="C6313">
        <v>2011</v>
      </c>
      <c r="D6313">
        <v>40797</v>
      </c>
      <c r="E6313">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127.94999999999999</v>
      </c>
      <c r="T6313">
        <v>3</v>
      </c>
      <c r="U6313">
        <v>0</v>
      </c>
      <c r="V6313">
        <v>21.751499999999986</v>
      </c>
    </row>
    <row r="6314" spans="1:22" x14ac:dyDescent="0.3">
      <c r="A6314">
        <v>6313</v>
      </c>
      <c r="B6314" t="s">
        <v>8826</v>
      </c>
      <c r="C6314">
        <v>2014</v>
      </c>
      <c r="D6314">
        <v>41687</v>
      </c>
      <c r="E6314">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81.131400000000014</v>
      </c>
    </row>
    <row r="6315" spans="1:22" x14ac:dyDescent="0.3">
      <c r="A6315">
        <v>6314</v>
      </c>
      <c r="B6315" t="s">
        <v>8826</v>
      </c>
      <c r="C6315">
        <v>2014</v>
      </c>
      <c r="D6315">
        <v>41687</v>
      </c>
      <c r="E6315">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3">
      <c r="A6316">
        <v>6315</v>
      </c>
      <c r="B6316" t="s">
        <v>8827</v>
      </c>
      <c r="C6316">
        <v>2011</v>
      </c>
      <c r="D6316">
        <v>40871</v>
      </c>
      <c r="E6316">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45.575999999999979</v>
      </c>
    </row>
    <row r="6317" spans="1:22" x14ac:dyDescent="0.3">
      <c r="A6317">
        <v>6316</v>
      </c>
      <c r="B6317" t="s">
        <v>8827</v>
      </c>
      <c r="C6317">
        <v>2011</v>
      </c>
      <c r="D6317">
        <v>40871</v>
      </c>
      <c r="E6317">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3">
      <c r="A6318">
        <v>6317</v>
      </c>
      <c r="B6318" t="s">
        <v>8827</v>
      </c>
      <c r="C6318">
        <v>2011</v>
      </c>
      <c r="D6318">
        <v>40871</v>
      </c>
      <c r="E6318">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69.177599999999984</v>
      </c>
    </row>
    <row r="6319" spans="1:22" x14ac:dyDescent="0.3">
      <c r="A6319">
        <v>6318</v>
      </c>
      <c r="B6319" t="s">
        <v>8827</v>
      </c>
      <c r="C6319">
        <v>2011</v>
      </c>
      <c r="D6319">
        <v>40871</v>
      </c>
      <c r="E6319">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3">
      <c r="A6320">
        <v>6319</v>
      </c>
      <c r="B6320" t="s">
        <v>8828</v>
      </c>
      <c r="C6320">
        <v>2014</v>
      </c>
      <c r="D6320">
        <v>41969</v>
      </c>
      <c r="E6320">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39.960000000000008</v>
      </c>
      <c r="T6320">
        <v>5</v>
      </c>
      <c r="U6320">
        <v>0.2</v>
      </c>
      <c r="V6320">
        <v>3.4964999999999993</v>
      </c>
    </row>
    <row r="6321" spans="1:22" x14ac:dyDescent="0.3">
      <c r="A6321">
        <v>6320</v>
      </c>
      <c r="B6321" t="s">
        <v>8828</v>
      </c>
      <c r="C6321">
        <v>2014</v>
      </c>
      <c r="D6321">
        <v>41969</v>
      </c>
      <c r="E632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15.335999999999999</v>
      </c>
    </row>
    <row r="6322" spans="1:22" x14ac:dyDescent="0.3">
      <c r="A6322">
        <v>6321</v>
      </c>
      <c r="B6322" t="s">
        <v>8829</v>
      </c>
      <c r="C6322">
        <v>2014</v>
      </c>
      <c r="D6322">
        <v>41911</v>
      </c>
      <c r="E6322">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10.368000000000002</v>
      </c>
      <c r="T6322">
        <v>2</v>
      </c>
      <c r="U6322">
        <v>0.2</v>
      </c>
      <c r="V6322">
        <v>3.6288</v>
      </c>
    </row>
    <row r="6323" spans="1:22" x14ac:dyDescent="0.3">
      <c r="A6323">
        <v>6322</v>
      </c>
      <c r="B6323" t="s">
        <v>8830</v>
      </c>
      <c r="C6323">
        <v>2011</v>
      </c>
      <c r="D6323">
        <v>40829</v>
      </c>
      <c r="E6323">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7.7520000000000007</v>
      </c>
      <c r="T6323">
        <v>3</v>
      </c>
      <c r="U6323">
        <v>0.2</v>
      </c>
      <c r="V6323">
        <v>2.8100999999999998</v>
      </c>
    </row>
    <row r="6324" spans="1:22" x14ac:dyDescent="0.3">
      <c r="A6324">
        <v>6323</v>
      </c>
      <c r="B6324" t="s">
        <v>8831</v>
      </c>
      <c r="C6324">
        <v>2011</v>
      </c>
      <c r="D6324">
        <v>40697</v>
      </c>
      <c r="E6324">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3">
      <c r="A6325">
        <v>6324</v>
      </c>
      <c r="B6325" t="s">
        <v>8832</v>
      </c>
      <c r="C6325">
        <v>2011</v>
      </c>
      <c r="D6325">
        <v>40711</v>
      </c>
      <c r="E6325">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31.005899999999997</v>
      </c>
    </row>
    <row r="6326" spans="1:22" x14ac:dyDescent="0.3">
      <c r="A6326">
        <v>6325</v>
      </c>
      <c r="B6326" t="s">
        <v>8833</v>
      </c>
      <c r="C6326">
        <v>2012</v>
      </c>
      <c r="D6326">
        <v>41211</v>
      </c>
      <c r="E6326">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3">
      <c r="A6327">
        <v>6326</v>
      </c>
      <c r="B6327" t="s">
        <v>8833</v>
      </c>
      <c r="C6327">
        <v>2012</v>
      </c>
      <c r="D6327">
        <v>41211</v>
      </c>
      <c r="E6327">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3">
      <c r="A6328">
        <v>6327</v>
      </c>
      <c r="B6328" t="s">
        <v>8834</v>
      </c>
      <c r="C6328">
        <v>2011</v>
      </c>
      <c r="D6328">
        <v>40564</v>
      </c>
      <c r="E6328">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3">
      <c r="A6329">
        <v>6328</v>
      </c>
      <c r="B6329" t="s">
        <v>8834</v>
      </c>
      <c r="C6329">
        <v>2011</v>
      </c>
      <c r="D6329">
        <v>40564</v>
      </c>
      <c r="E6329">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30.023400000000009</v>
      </c>
    </row>
    <row r="6330" spans="1:22" x14ac:dyDescent="0.3">
      <c r="A6330">
        <v>6329</v>
      </c>
      <c r="B6330" t="s">
        <v>8834</v>
      </c>
      <c r="C6330">
        <v>2011</v>
      </c>
      <c r="D6330">
        <v>40564</v>
      </c>
      <c r="E6330">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8.9534999999999982</v>
      </c>
    </row>
    <row r="6331" spans="1:22" x14ac:dyDescent="0.3">
      <c r="A6331">
        <v>6330</v>
      </c>
      <c r="B6331" t="s">
        <v>8834</v>
      </c>
      <c r="C6331">
        <v>2011</v>
      </c>
      <c r="D6331">
        <v>40564</v>
      </c>
      <c r="E633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93.581600000000009</v>
      </c>
    </row>
    <row r="6332" spans="1:22" x14ac:dyDescent="0.3">
      <c r="A6332">
        <v>6331</v>
      </c>
      <c r="B6332" t="s">
        <v>8834</v>
      </c>
      <c r="C6332">
        <v>2011</v>
      </c>
      <c r="D6332">
        <v>40564</v>
      </c>
      <c r="E6332">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15.979199999999999</v>
      </c>
    </row>
    <row r="6333" spans="1:22" x14ac:dyDescent="0.3">
      <c r="A6333">
        <v>6332</v>
      </c>
      <c r="B6333" t="s">
        <v>8834</v>
      </c>
      <c r="C6333">
        <v>2011</v>
      </c>
      <c r="D6333">
        <v>40564</v>
      </c>
      <c r="E6333">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12.736799999999999</v>
      </c>
    </row>
    <row r="6334" spans="1:22" x14ac:dyDescent="0.3">
      <c r="A6334">
        <v>6333</v>
      </c>
      <c r="B6334" t="s">
        <v>8834</v>
      </c>
      <c r="C6334">
        <v>2011</v>
      </c>
      <c r="D6334">
        <v>40564</v>
      </c>
      <c r="E6334">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4.8608999999999991</v>
      </c>
    </row>
    <row r="6335" spans="1:22" x14ac:dyDescent="0.3">
      <c r="A6335">
        <v>6334</v>
      </c>
      <c r="B6335" t="s">
        <v>8834</v>
      </c>
      <c r="C6335">
        <v>2011</v>
      </c>
      <c r="D6335">
        <v>40564</v>
      </c>
      <c r="E6335">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29.700000000000003</v>
      </c>
      <c r="T6335">
        <v>5</v>
      </c>
      <c r="U6335">
        <v>0</v>
      </c>
      <c r="V6335">
        <v>13.365</v>
      </c>
    </row>
    <row r="6336" spans="1:22" x14ac:dyDescent="0.3">
      <c r="A6336">
        <v>6335</v>
      </c>
      <c r="B6336" t="s">
        <v>8835</v>
      </c>
      <c r="C6336">
        <v>2011</v>
      </c>
      <c r="D6336">
        <v>40735</v>
      </c>
      <c r="E6336">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23.086399999999998</v>
      </c>
    </row>
    <row r="6337" spans="1:22" x14ac:dyDescent="0.3">
      <c r="A6337">
        <v>6336</v>
      </c>
      <c r="B6337" t="s">
        <v>8835</v>
      </c>
      <c r="C6337">
        <v>2011</v>
      </c>
      <c r="D6337">
        <v>40735</v>
      </c>
      <c r="E6337">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3">
      <c r="A6338">
        <v>6337</v>
      </c>
      <c r="B6338" t="s">
        <v>8836</v>
      </c>
      <c r="C6338">
        <v>2013</v>
      </c>
      <c r="D6338">
        <v>41517</v>
      </c>
      <c r="E6338">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15.993599999999997</v>
      </c>
    </row>
    <row r="6339" spans="1:22" x14ac:dyDescent="0.3">
      <c r="A6339">
        <v>6338</v>
      </c>
      <c r="B6339" t="s">
        <v>8836</v>
      </c>
      <c r="C6339">
        <v>2013</v>
      </c>
      <c r="D6339">
        <v>41517</v>
      </c>
      <c r="E6339">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339.96000000000004</v>
      </c>
      <c r="T6339">
        <v>5</v>
      </c>
      <c r="U6339">
        <v>0.2</v>
      </c>
      <c r="V6339">
        <v>42.494999999999948</v>
      </c>
    </row>
    <row r="6340" spans="1:22" x14ac:dyDescent="0.3">
      <c r="A6340">
        <v>6339</v>
      </c>
      <c r="B6340" t="s">
        <v>8837</v>
      </c>
      <c r="C6340">
        <v>2014</v>
      </c>
      <c r="D6340">
        <v>41918</v>
      </c>
      <c r="E6340">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3">
      <c r="A6341">
        <v>6340</v>
      </c>
      <c r="B6341" t="s">
        <v>8837</v>
      </c>
      <c r="C6341">
        <v>2014</v>
      </c>
      <c r="D6341">
        <v>41918</v>
      </c>
      <c r="E634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2.4597999999999871</v>
      </c>
    </row>
    <row r="6342" spans="1:22" x14ac:dyDescent="0.3">
      <c r="A6342">
        <v>6341</v>
      </c>
      <c r="B6342" t="s">
        <v>8837</v>
      </c>
      <c r="C6342">
        <v>2014</v>
      </c>
      <c r="D6342">
        <v>41918</v>
      </c>
      <c r="E6342">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1351.9895999999999</v>
      </c>
    </row>
    <row r="6343" spans="1:22" x14ac:dyDescent="0.3">
      <c r="A6343">
        <v>6342</v>
      </c>
      <c r="B6343" t="s">
        <v>8838</v>
      </c>
      <c r="C6343">
        <v>2014</v>
      </c>
      <c r="D6343">
        <v>41640</v>
      </c>
      <c r="E6343">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-35.215199999999996</v>
      </c>
    </row>
    <row r="6344" spans="1:22" x14ac:dyDescent="0.3">
      <c r="A6344">
        <v>6343</v>
      </c>
      <c r="B6344" t="s">
        <v>8839</v>
      </c>
      <c r="C6344">
        <v>2012</v>
      </c>
      <c r="D6344">
        <v>40975</v>
      </c>
      <c r="E6344">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119.85000000000001</v>
      </c>
      <c r="T6344">
        <v>3</v>
      </c>
      <c r="U6344">
        <v>0</v>
      </c>
      <c r="V6344">
        <v>52.734000000000009</v>
      </c>
    </row>
    <row r="6345" spans="1:22" x14ac:dyDescent="0.3">
      <c r="A6345">
        <v>6344</v>
      </c>
      <c r="B6345" t="s">
        <v>8839</v>
      </c>
      <c r="C6345">
        <v>2012</v>
      </c>
      <c r="D6345">
        <v>40975</v>
      </c>
      <c r="E6345">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3">
      <c r="A6346">
        <v>6345</v>
      </c>
      <c r="B6346" t="s">
        <v>8839</v>
      </c>
      <c r="C6346">
        <v>2012</v>
      </c>
      <c r="D6346">
        <v>40975</v>
      </c>
      <c r="E6346">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3">
      <c r="A6347">
        <v>6346</v>
      </c>
      <c r="B6347" t="s">
        <v>8839</v>
      </c>
      <c r="C6347">
        <v>2012</v>
      </c>
      <c r="D6347">
        <v>40975</v>
      </c>
      <c r="E6347">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170.51129999999998</v>
      </c>
    </row>
    <row r="6348" spans="1:22" x14ac:dyDescent="0.3">
      <c r="A6348">
        <v>6347</v>
      </c>
      <c r="B6348" t="s">
        <v>8840</v>
      </c>
      <c r="C6348">
        <v>2014</v>
      </c>
      <c r="D6348">
        <v>41933</v>
      </c>
      <c r="E6348">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12.029499999999999</v>
      </c>
    </row>
    <row r="6349" spans="1:22" x14ac:dyDescent="0.3">
      <c r="A6349">
        <v>6348</v>
      </c>
      <c r="B6349" t="s">
        <v>8841</v>
      </c>
      <c r="C6349">
        <v>2012</v>
      </c>
      <c r="D6349">
        <v>41030</v>
      </c>
      <c r="E6349">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12.176000000000002</v>
      </c>
      <c r="T6349">
        <v>1</v>
      </c>
      <c r="U6349">
        <v>0.2</v>
      </c>
      <c r="V6349">
        <v>4.4137999999999993</v>
      </c>
    </row>
    <row r="6350" spans="1:22" x14ac:dyDescent="0.3">
      <c r="A6350">
        <v>6349</v>
      </c>
      <c r="B6350" t="s">
        <v>8841</v>
      </c>
      <c r="C6350">
        <v>2012</v>
      </c>
      <c r="D6350">
        <v>41030</v>
      </c>
      <c r="E6350">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3">
      <c r="A6351">
        <v>6350</v>
      </c>
      <c r="B6351" t="s">
        <v>8841</v>
      </c>
      <c r="C6351">
        <v>2012</v>
      </c>
      <c r="D6351">
        <v>41030</v>
      </c>
      <c r="E635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10.517999999999997</v>
      </c>
    </row>
    <row r="6352" spans="1:22" x14ac:dyDescent="0.3">
      <c r="A6352">
        <v>6351</v>
      </c>
      <c r="B6352" t="s">
        <v>8842</v>
      </c>
      <c r="C6352">
        <v>2014</v>
      </c>
      <c r="D6352">
        <v>41886</v>
      </c>
      <c r="E6352">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108.40000000000002</v>
      </c>
      <c r="T6352">
        <v>5</v>
      </c>
      <c r="U6352">
        <v>0.6</v>
      </c>
      <c r="V6352">
        <v>-105.69000000000003</v>
      </c>
    </row>
    <row r="6353" spans="1:22" x14ac:dyDescent="0.3">
      <c r="A6353">
        <v>6352</v>
      </c>
      <c r="B6353" t="s">
        <v>8843</v>
      </c>
      <c r="C6353">
        <v>2014</v>
      </c>
      <c r="D6353">
        <v>41947</v>
      </c>
      <c r="E6353">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361.37600000000003</v>
      </c>
      <c r="T6353">
        <v>2</v>
      </c>
      <c r="U6353">
        <v>0.2</v>
      </c>
      <c r="V6353">
        <v>27.103200000000001</v>
      </c>
    </row>
    <row r="6354" spans="1:22" x14ac:dyDescent="0.3">
      <c r="A6354">
        <v>6353</v>
      </c>
      <c r="B6354" t="s">
        <v>8844</v>
      </c>
      <c r="C6354">
        <v>2012</v>
      </c>
      <c r="D6354">
        <v>41165</v>
      </c>
      <c r="E6354">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3">
      <c r="A6355">
        <v>6354</v>
      </c>
      <c r="B6355" t="s">
        <v>8845</v>
      </c>
      <c r="C6355">
        <v>2012</v>
      </c>
      <c r="D6355">
        <v>41158</v>
      </c>
      <c r="E6355">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3">
      <c r="A6356">
        <v>6355</v>
      </c>
      <c r="B6356" t="s">
        <v>8845</v>
      </c>
      <c r="C6356">
        <v>2012</v>
      </c>
      <c r="D6356">
        <v>41158</v>
      </c>
      <c r="E6356">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101.39399999999998</v>
      </c>
    </row>
    <row r="6357" spans="1:22" x14ac:dyDescent="0.3">
      <c r="A6357">
        <v>6356</v>
      </c>
      <c r="B6357" t="s">
        <v>8846</v>
      </c>
      <c r="C6357">
        <v>2011</v>
      </c>
      <c r="D6357">
        <v>40822</v>
      </c>
      <c r="E6357">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83.920000000000016</v>
      </c>
      <c r="T6357">
        <v>5</v>
      </c>
      <c r="U6357">
        <v>0.2</v>
      </c>
      <c r="V6357">
        <v>-13.637000000000011</v>
      </c>
    </row>
    <row r="6358" spans="1:22" x14ac:dyDescent="0.3">
      <c r="A6358">
        <v>6357</v>
      </c>
      <c r="B6358" t="s">
        <v>8847</v>
      </c>
      <c r="C6358">
        <v>2014</v>
      </c>
      <c r="D6358">
        <v>41663</v>
      </c>
      <c r="E6358">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6.8879999999999981</v>
      </c>
    </row>
    <row r="6359" spans="1:22" x14ac:dyDescent="0.3">
      <c r="A6359">
        <v>6358</v>
      </c>
      <c r="B6359" t="s">
        <v>8847</v>
      </c>
      <c r="C6359">
        <v>2014</v>
      </c>
      <c r="D6359">
        <v>41663</v>
      </c>
      <c r="E6359">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12.441600000000001</v>
      </c>
    </row>
    <row r="6360" spans="1:22" x14ac:dyDescent="0.3">
      <c r="A6360">
        <v>6359</v>
      </c>
      <c r="B6360" t="s">
        <v>8847</v>
      </c>
      <c r="C6360">
        <v>2014</v>
      </c>
      <c r="D6360">
        <v>41663</v>
      </c>
      <c r="E6360">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3.1104000000000003</v>
      </c>
    </row>
    <row r="6361" spans="1:22" x14ac:dyDescent="0.3">
      <c r="A6361">
        <v>6360</v>
      </c>
      <c r="B6361" t="s">
        <v>8847</v>
      </c>
      <c r="C6361">
        <v>2014</v>
      </c>
      <c r="D6361">
        <v>41663</v>
      </c>
      <c r="E636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8.6352000000000011</v>
      </c>
    </row>
    <row r="6362" spans="1:22" x14ac:dyDescent="0.3">
      <c r="A6362">
        <v>6361</v>
      </c>
      <c r="B6362" t="s">
        <v>8848</v>
      </c>
      <c r="C6362">
        <v>2012</v>
      </c>
      <c r="D6362">
        <v>41253</v>
      </c>
      <c r="E6362">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15.764000000000003</v>
      </c>
    </row>
    <row r="6363" spans="1:22" x14ac:dyDescent="0.3">
      <c r="A6363">
        <v>6362</v>
      </c>
      <c r="B6363" t="s">
        <v>8849</v>
      </c>
      <c r="C6363">
        <v>2011</v>
      </c>
      <c r="D6363">
        <v>40872</v>
      </c>
      <c r="E6363">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51.016000000000005</v>
      </c>
      <c r="T6363">
        <v>7</v>
      </c>
      <c r="U6363">
        <v>0.2</v>
      </c>
      <c r="V6363">
        <v>8.2900999999999954</v>
      </c>
    </row>
    <row r="6364" spans="1:22" x14ac:dyDescent="0.3">
      <c r="A6364">
        <v>6363</v>
      </c>
      <c r="B6364" t="s">
        <v>8850</v>
      </c>
      <c r="C6364">
        <v>2014</v>
      </c>
      <c r="D6364">
        <v>41965</v>
      </c>
      <c r="E6364">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3">
      <c r="A6365">
        <v>6364</v>
      </c>
      <c r="B6365" t="s">
        <v>8850</v>
      </c>
      <c r="C6365">
        <v>2014</v>
      </c>
      <c r="D6365">
        <v>41965</v>
      </c>
      <c r="E6365">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103.99920000000003</v>
      </c>
    </row>
    <row r="6366" spans="1:22" x14ac:dyDescent="0.3">
      <c r="A6366">
        <v>6365</v>
      </c>
      <c r="B6366" t="s">
        <v>8850</v>
      </c>
      <c r="C6366">
        <v>2014</v>
      </c>
      <c r="D6366">
        <v>41965</v>
      </c>
      <c r="E6366">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24.883200000000002</v>
      </c>
    </row>
    <row r="6367" spans="1:22" x14ac:dyDescent="0.3">
      <c r="A6367">
        <v>6366</v>
      </c>
      <c r="B6367" t="s">
        <v>8854</v>
      </c>
      <c r="C6367">
        <v>2014</v>
      </c>
      <c r="D6367">
        <v>41734</v>
      </c>
      <c r="E6367">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3">
      <c r="A6368">
        <v>6367</v>
      </c>
      <c r="B6368" t="s">
        <v>8854</v>
      </c>
      <c r="C6368">
        <v>2014</v>
      </c>
      <c r="D6368">
        <v>41734</v>
      </c>
      <c r="E6368">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7.2111000000000161</v>
      </c>
    </row>
    <row r="6369" spans="1:22" x14ac:dyDescent="0.3">
      <c r="A6369">
        <v>6368</v>
      </c>
      <c r="B6369" t="s">
        <v>8854</v>
      </c>
      <c r="C6369">
        <v>2014</v>
      </c>
      <c r="D6369">
        <v>41734</v>
      </c>
      <c r="E6369">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33.325600000000009</v>
      </c>
    </row>
    <row r="6370" spans="1:22" x14ac:dyDescent="0.3">
      <c r="A6370">
        <v>6369</v>
      </c>
      <c r="B6370" t="s">
        <v>8857</v>
      </c>
      <c r="C6370">
        <v>2014</v>
      </c>
      <c r="D6370">
        <v>41779</v>
      </c>
      <c r="E6370">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3">
      <c r="A6371">
        <v>6370</v>
      </c>
      <c r="B6371" t="s">
        <v>8858</v>
      </c>
      <c r="C6371">
        <v>2013</v>
      </c>
      <c r="D6371">
        <v>41551</v>
      </c>
      <c r="E637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-29.512000000000008</v>
      </c>
    </row>
    <row r="6372" spans="1:22" x14ac:dyDescent="0.3">
      <c r="A6372">
        <v>6371</v>
      </c>
      <c r="B6372" t="s">
        <v>8859</v>
      </c>
      <c r="C6372">
        <v>2013</v>
      </c>
      <c r="D6372">
        <v>41600</v>
      </c>
      <c r="E6372">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113.56800000000001</v>
      </c>
      <c r="T6372">
        <v>2</v>
      </c>
      <c r="U6372">
        <v>0.2</v>
      </c>
      <c r="V6372">
        <v>12.776399999999988</v>
      </c>
    </row>
    <row r="6373" spans="1:22" x14ac:dyDescent="0.3">
      <c r="A6373">
        <v>6372</v>
      </c>
      <c r="B6373" t="s">
        <v>8860</v>
      </c>
      <c r="C6373">
        <v>2014</v>
      </c>
      <c r="D6373">
        <v>41916</v>
      </c>
      <c r="E6373">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21.819200000000002</v>
      </c>
    </row>
    <row r="6374" spans="1:22" x14ac:dyDescent="0.3">
      <c r="A6374">
        <v>6373</v>
      </c>
      <c r="B6374" t="s">
        <v>8860</v>
      </c>
      <c r="C6374">
        <v>2014</v>
      </c>
      <c r="D6374">
        <v>41916</v>
      </c>
      <c r="E6374">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3">
      <c r="A6375">
        <v>6374</v>
      </c>
      <c r="B6375" t="s">
        <v>8860</v>
      </c>
      <c r="C6375">
        <v>2014</v>
      </c>
      <c r="D6375">
        <v>41916</v>
      </c>
      <c r="E6375">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371.96999999999997</v>
      </c>
      <c r="T6375">
        <v>3</v>
      </c>
      <c r="U6375">
        <v>0</v>
      </c>
      <c r="V6375">
        <v>66.954599999999971</v>
      </c>
    </row>
    <row r="6376" spans="1:22" x14ac:dyDescent="0.3">
      <c r="A6376">
        <v>6375</v>
      </c>
      <c r="B6376" t="s">
        <v>8861</v>
      </c>
      <c r="C6376">
        <v>2011</v>
      </c>
      <c r="D6376">
        <v>40662</v>
      </c>
      <c r="E6376">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561.58400000000006</v>
      </c>
      <c r="T6376">
        <v>2</v>
      </c>
      <c r="U6376">
        <v>0.2</v>
      </c>
      <c r="V6376">
        <v>70.197999999999922</v>
      </c>
    </row>
    <row r="6377" spans="1:22" x14ac:dyDescent="0.3">
      <c r="A6377">
        <v>6376</v>
      </c>
      <c r="B6377" t="s">
        <v>8861</v>
      </c>
      <c r="C6377">
        <v>2011</v>
      </c>
      <c r="D6377">
        <v>40662</v>
      </c>
      <c r="E6377">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99.920000000000016</v>
      </c>
      <c r="T6377">
        <v>5</v>
      </c>
      <c r="U6377">
        <v>0.2</v>
      </c>
      <c r="V6377">
        <v>-1.249000000000013</v>
      </c>
    </row>
    <row r="6378" spans="1:22" x14ac:dyDescent="0.3">
      <c r="A6378">
        <v>6377</v>
      </c>
      <c r="B6378" t="s">
        <v>8862</v>
      </c>
      <c r="C6378">
        <v>2013</v>
      </c>
      <c r="D6378">
        <v>41555</v>
      </c>
      <c r="E6378">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4.9280000000000008</v>
      </c>
      <c r="T6378">
        <v>2</v>
      </c>
      <c r="U6378">
        <v>0.2</v>
      </c>
      <c r="V6378">
        <v>1.7247999999999997</v>
      </c>
    </row>
    <row r="6379" spans="1:22" x14ac:dyDescent="0.3">
      <c r="A6379">
        <v>6378</v>
      </c>
      <c r="B6379" t="s">
        <v>8863</v>
      </c>
      <c r="C6379">
        <v>2013</v>
      </c>
      <c r="D6379">
        <v>41624</v>
      </c>
      <c r="E6379">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4.2803999999999984</v>
      </c>
    </row>
    <row r="6380" spans="1:22" x14ac:dyDescent="0.3">
      <c r="A6380">
        <v>6379</v>
      </c>
      <c r="B6380" t="s">
        <v>8864</v>
      </c>
      <c r="C6380">
        <v>2014</v>
      </c>
      <c r="D6380">
        <v>41740</v>
      </c>
      <c r="E6380">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3">
      <c r="A6381">
        <v>6380</v>
      </c>
      <c r="B6381" t="s">
        <v>8864</v>
      </c>
      <c r="C6381">
        <v>2014</v>
      </c>
      <c r="D6381">
        <v>41740</v>
      </c>
      <c r="E638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3">
      <c r="A6382">
        <v>6381</v>
      </c>
      <c r="B6382" t="s">
        <v>8865</v>
      </c>
      <c r="C6382">
        <v>2011</v>
      </c>
      <c r="D6382">
        <v>40641</v>
      </c>
      <c r="E6382">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-11.825600000000001</v>
      </c>
    </row>
    <row r="6383" spans="1:22" x14ac:dyDescent="0.3">
      <c r="A6383">
        <v>6382</v>
      </c>
      <c r="B6383" t="s">
        <v>8866</v>
      </c>
      <c r="C6383">
        <v>2013</v>
      </c>
      <c r="D6383">
        <v>41363</v>
      </c>
      <c r="E6383">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299.97499999999997</v>
      </c>
      <c r="T6383">
        <v>5</v>
      </c>
      <c r="U6383">
        <v>0.5</v>
      </c>
      <c r="V6383">
        <v>-167.98600000000002</v>
      </c>
    </row>
    <row r="6384" spans="1:22" x14ac:dyDescent="0.3">
      <c r="A6384">
        <v>6383</v>
      </c>
      <c r="B6384" t="s">
        <v>8866</v>
      </c>
      <c r="C6384">
        <v>2013</v>
      </c>
      <c r="D6384">
        <v>41363</v>
      </c>
      <c r="E6384">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158.37599999999998</v>
      </c>
      <c r="T6384">
        <v>4</v>
      </c>
      <c r="U6384">
        <v>0.4</v>
      </c>
      <c r="V6384">
        <v>-36.954399999999993</v>
      </c>
    </row>
    <row r="6385" spans="1:22" x14ac:dyDescent="0.3">
      <c r="A6385">
        <v>6384</v>
      </c>
      <c r="B6385" t="s">
        <v>8867</v>
      </c>
      <c r="C6385">
        <v>2014</v>
      </c>
      <c r="D6385">
        <v>41655</v>
      </c>
      <c r="E6385">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32.783999999999992</v>
      </c>
      <c r="T6385">
        <v>4</v>
      </c>
      <c r="U6385">
        <v>0.8</v>
      </c>
      <c r="V6385">
        <v>-52.454400000000007</v>
      </c>
    </row>
    <row r="6386" spans="1:22" x14ac:dyDescent="0.3">
      <c r="A6386">
        <v>6385</v>
      </c>
      <c r="B6386" t="s">
        <v>8867</v>
      </c>
      <c r="C6386">
        <v>2014</v>
      </c>
      <c r="D6386">
        <v>41655</v>
      </c>
      <c r="E6386">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14.395200000000004</v>
      </c>
    </row>
    <row r="6387" spans="1:22" x14ac:dyDescent="0.3">
      <c r="A6387">
        <v>6386</v>
      </c>
      <c r="B6387" t="s">
        <v>8867</v>
      </c>
      <c r="C6387">
        <v>2014</v>
      </c>
      <c r="D6387">
        <v>41655</v>
      </c>
      <c r="E6387">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13.300799999999999</v>
      </c>
    </row>
    <row r="6388" spans="1:22" x14ac:dyDescent="0.3">
      <c r="A6388">
        <v>6387</v>
      </c>
      <c r="B6388" t="s">
        <v>8867</v>
      </c>
      <c r="C6388">
        <v>2014</v>
      </c>
      <c r="D6388">
        <v>41655</v>
      </c>
      <c r="E6388">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4.2759999999999989</v>
      </c>
      <c r="T6388">
        <v>1</v>
      </c>
      <c r="U6388">
        <v>0.8</v>
      </c>
      <c r="V6388">
        <v>-6.6278000000000006</v>
      </c>
    </row>
    <row r="6389" spans="1:22" x14ac:dyDescent="0.3">
      <c r="A6389">
        <v>6388</v>
      </c>
      <c r="B6389" t="s">
        <v>8868</v>
      </c>
      <c r="C6389">
        <v>2011</v>
      </c>
      <c r="D6389">
        <v>40574</v>
      </c>
      <c r="E6389">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3">
      <c r="A6390">
        <v>6389</v>
      </c>
      <c r="B6390" t="s">
        <v>8868</v>
      </c>
      <c r="C6390">
        <v>2011</v>
      </c>
      <c r="D6390">
        <v>40574</v>
      </c>
      <c r="E6390">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6.8982000000000028</v>
      </c>
    </row>
    <row r="6391" spans="1:22" x14ac:dyDescent="0.3">
      <c r="A6391">
        <v>6390</v>
      </c>
      <c r="B6391" t="s">
        <v>8869</v>
      </c>
      <c r="C6391">
        <v>2012</v>
      </c>
      <c r="D6391">
        <v>40946</v>
      </c>
      <c r="E639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146.24049999999997</v>
      </c>
    </row>
    <row r="6392" spans="1:22" x14ac:dyDescent="0.3">
      <c r="A6392">
        <v>6391</v>
      </c>
      <c r="B6392" t="s">
        <v>8869</v>
      </c>
      <c r="C6392">
        <v>2012</v>
      </c>
      <c r="D6392">
        <v>40946</v>
      </c>
      <c r="E6392">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6.3504000000000005</v>
      </c>
    </row>
    <row r="6393" spans="1:22" x14ac:dyDescent="0.3">
      <c r="A6393">
        <v>6392</v>
      </c>
      <c r="B6393" t="s">
        <v>8870</v>
      </c>
      <c r="C6393">
        <v>2013</v>
      </c>
      <c r="D6393">
        <v>41623</v>
      </c>
      <c r="E6393">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6.7251999999999992</v>
      </c>
    </row>
    <row r="6394" spans="1:22" x14ac:dyDescent="0.3">
      <c r="A6394">
        <v>6393</v>
      </c>
      <c r="B6394" t="s">
        <v>8870</v>
      </c>
      <c r="C6394">
        <v>2013</v>
      </c>
      <c r="D6394">
        <v>41623</v>
      </c>
      <c r="E6394">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3">
      <c r="A6395">
        <v>6394</v>
      </c>
      <c r="B6395" t="s">
        <v>8870</v>
      </c>
      <c r="C6395">
        <v>2013</v>
      </c>
      <c r="D6395">
        <v>41623</v>
      </c>
      <c r="E6395">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3">
      <c r="A6396">
        <v>6395</v>
      </c>
      <c r="B6396" t="s">
        <v>8870</v>
      </c>
      <c r="C6396">
        <v>2013</v>
      </c>
      <c r="D6396">
        <v>41623</v>
      </c>
      <c r="E6396">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3">
      <c r="A6397">
        <v>6396</v>
      </c>
      <c r="B6397" t="s">
        <v>8870</v>
      </c>
      <c r="C6397">
        <v>2013</v>
      </c>
      <c r="D6397">
        <v>41623</v>
      </c>
      <c r="E6397">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3">
      <c r="A6398">
        <v>6397</v>
      </c>
      <c r="B6398" t="s">
        <v>8870</v>
      </c>
      <c r="C6398">
        <v>2013</v>
      </c>
      <c r="D6398">
        <v>41623</v>
      </c>
      <c r="E6398">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7.8029999999999982</v>
      </c>
    </row>
    <row r="6399" spans="1:22" x14ac:dyDescent="0.3">
      <c r="A6399">
        <v>6398</v>
      </c>
      <c r="B6399" t="s">
        <v>8873</v>
      </c>
      <c r="C6399">
        <v>2014</v>
      </c>
      <c r="D6399">
        <v>41944</v>
      </c>
      <c r="E6399">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0.59039999999999915</v>
      </c>
    </row>
    <row r="6400" spans="1:22" x14ac:dyDescent="0.3">
      <c r="A6400">
        <v>6399</v>
      </c>
      <c r="B6400" t="s">
        <v>8874</v>
      </c>
      <c r="C6400">
        <v>2014</v>
      </c>
      <c r="D6400">
        <v>41858</v>
      </c>
      <c r="E6400">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247.48499999999993</v>
      </c>
    </row>
    <row r="6401" spans="1:22" x14ac:dyDescent="0.3">
      <c r="A6401">
        <v>6400</v>
      </c>
      <c r="B6401" t="s">
        <v>8874</v>
      </c>
      <c r="C6401">
        <v>2014</v>
      </c>
      <c r="D6401">
        <v>41858</v>
      </c>
      <c r="E640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3">
      <c r="A6402">
        <v>6401</v>
      </c>
      <c r="B6402" t="s">
        <v>8874</v>
      </c>
      <c r="C6402">
        <v>2014</v>
      </c>
      <c r="D6402">
        <v>41858</v>
      </c>
      <c r="E6402">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68.363999999999976</v>
      </c>
    </row>
    <row r="6403" spans="1:22" x14ac:dyDescent="0.3">
      <c r="A6403">
        <v>6402</v>
      </c>
      <c r="B6403" t="s">
        <v>8875</v>
      </c>
      <c r="C6403">
        <v>2014</v>
      </c>
      <c r="D6403">
        <v>41790</v>
      </c>
      <c r="E6403">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33.874400000000009</v>
      </c>
    </row>
    <row r="6404" spans="1:22" x14ac:dyDescent="0.3">
      <c r="A6404">
        <v>6403</v>
      </c>
      <c r="B6404" t="s">
        <v>8875</v>
      </c>
      <c r="C6404">
        <v>2014</v>
      </c>
      <c r="D6404">
        <v>41790</v>
      </c>
      <c r="E6404">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3">
      <c r="A6405">
        <v>6404</v>
      </c>
      <c r="B6405" t="s">
        <v>8875</v>
      </c>
      <c r="C6405">
        <v>2014</v>
      </c>
      <c r="D6405">
        <v>41790</v>
      </c>
      <c r="E6405">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3">
      <c r="A6406">
        <v>6405</v>
      </c>
      <c r="B6406" t="s">
        <v>8876</v>
      </c>
      <c r="C6406">
        <v>2012</v>
      </c>
      <c r="D6406">
        <v>41243</v>
      </c>
      <c r="E6406">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177.48000000000002</v>
      </c>
      <c r="T6406">
        <v>3</v>
      </c>
      <c r="U6406">
        <v>0.2</v>
      </c>
      <c r="V6406">
        <v>19.966499999999982</v>
      </c>
    </row>
    <row r="6407" spans="1:22" x14ac:dyDescent="0.3">
      <c r="A6407">
        <v>6406</v>
      </c>
      <c r="B6407" t="s">
        <v>8877</v>
      </c>
      <c r="C6407">
        <v>2014</v>
      </c>
      <c r="D6407">
        <v>41883</v>
      </c>
      <c r="E6407">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569.5680000000001</v>
      </c>
      <c r="T6407">
        <v>2</v>
      </c>
      <c r="U6407">
        <v>0.2</v>
      </c>
      <c r="V6407">
        <v>7.119599999999906</v>
      </c>
    </row>
    <row r="6408" spans="1:22" x14ac:dyDescent="0.3">
      <c r="A6408">
        <v>6407</v>
      </c>
      <c r="B6408" t="s">
        <v>8877</v>
      </c>
      <c r="C6408">
        <v>2014</v>
      </c>
      <c r="D6408">
        <v>41883</v>
      </c>
      <c r="E6408">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149.73000000000002</v>
      </c>
      <c r="T6408">
        <v>7</v>
      </c>
      <c r="U6408">
        <v>0</v>
      </c>
      <c r="V6408">
        <v>43.421699999999994</v>
      </c>
    </row>
    <row r="6409" spans="1:22" x14ac:dyDescent="0.3">
      <c r="A6409">
        <v>6408</v>
      </c>
      <c r="B6409" t="s">
        <v>8878</v>
      </c>
      <c r="C6409">
        <v>2014</v>
      </c>
      <c r="D6409">
        <v>41774</v>
      </c>
      <c r="E6409">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-12.84900000000016</v>
      </c>
    </row>
    <row r="6410" spans="1:22" x14ac:dyDescent="0.3">
      <c r="A6410">
        <v>6409</v>
      </c>
      <c r="B6410" t="s">
        <v>8878</v>
      </c>
      <c r="C6410">
        <v>2014</v>
      </c>
      <c r="D6410">
        <v>41774</v>
      </c>
      <c r="E6410">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5.7749999999999986</v>
      </c>
    </row>
    <row r="6411" spans="1:22" x14ac:dyDescent="0.3">
      <c r="A6411">
        <v>6410</v>
      </c>
      <c r="B6411" t="s">
        <v>8878</v>
      </c>
      <c r="C6411">
        <v>2014</v>
      </c>
      <c r="D6411">
        <v>41774</v>
      </c>
      <c r="E641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47.952000000000005</v>
      </c>
      <c r="T6411">
        <v>3</v>
      </c>
      <c r="U6411">
        <v>0.2</v>
      </c>
      <c r="V6411">
        <v>16.183799999999998</v>
      </c>
    </row>
    <row r="6412" spans="1:22" x14ac:dyDescent="0.3">
      <c r="A6412">
        <v>6411</v>
      </c>
      <c r="B6412" t="s">
        <v>8878</v>
      </c>
      <c r="C6412">
        <v>2014</v>
      </c>
      <c r="D6412">
        <v>41774</v>
      </c>
      <c r="E6412">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7.9920000000000009</v>
      </c>
      <c r="T6412">
        <v>1</v>
      </c>
      <c r="U6412">
        <v>0.2</v>
      </c>
      <c r="V6412">
        <v>0.69930000000000003</v>
      </c>
    </row>
    <row r="6413" spans="1:22" x14ac:dyDescent="0.3">
      <c r="A6413">
        <v>6412</v>
      </c>
      <c r="B6413" t="s">
        <v>8878</v>
      </c>
      <c r="C6413">
        <v>2014</v>
      </c>
      <c r="D6413">
        <v>41774</v>
      </c>
      <c r="E6413">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26.902399999999993</v>
      </c>
    </row>
    <row r="6414" spans="1:22" x14ac:dyDescent="0.3">
      <c r="A6414">
        <v>6413</v>
      </c>
      <c r="B6414" t="s">
        <v>8881</v>
      </c>
      <c r="C6414">
        <v>2014</v>
      </c>
      <c r="D6414">
        <v>41869</v>
      </c>
      <c r="E6414">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48.377100000000006</v>
      </c>
    </row>
    <row r="6415" spans="1:22" x14ac:dyDescent="0.3">
      <c r="A6415">
        <v>6414</v>
      </c>
      <c r="B6415" t="s">
        <v>8881</v>
      </c>
      <c r="C6415">
        <v>2014</v>
      </c>
      <c r="D6415">
        <v>41869</v>
      </c>
      <c r="E6415">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9.8159999999999954</v>
      </c>
    </row>
    <row r="6416" spans="1:22" x14ac:dyDescent="0.3">
      <c r="A6416">
        <v>6415</v>
      </c>
      <c r="B6416" t="s">
        <v>8882</v>
      </c>
      <c r="C6416">
        <v>2014</v>
      </c>
      <c r="D6416">
        <v>41954</v>
      </c>
      <c r="E6416">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11.520000000000001</v>
      </c>
      <c r="T6416">
        <v>5</v>
      </c>
      <c r="U6416">
        <v>0.7</v>
      </c>
      <c r="V6416">
        <v>-7.6799999999999962</v>
      </c>
    </row>
    <row r="6417" spans="1:22" x14ac:dyDescent="0.3">
      <c r="A6417">
        <v>6416</v>
      </c>
      <c r="B6417" t="s">
        <v>8883</v>
      </c>
      <c r="C6417">
        <v>2014</v>
      </c>
      <c r="D6417">
        <v>41873</v>
      </c>
      <c r="E6417">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29.357999999999997</v>
      </c>
    </row>
    <row r="6418" spans="1:22" x14ac:dyDescent="0.3">
      <c r="A6418">
        <v>6417</v>
      </c>
      <c r="B6418" t="s">
        <v>8884</v>
      </c>
      <c r="C6418">
        <v>2013</v>
      </c>
      <c r="D6418">
        <v>41342</v>
      </c>
      <c r="E6418">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108.57600000000001</v>
      </c>
      <c r="T6418">
        <v>4</v>
      </c>
      <c r="U6418">
        <v>0.4</v>
      </c>
      <c r="V6418">
        <v>-25.334400000000002</v>
      </c>
    </row>
    <row r="6419" spans="1:22" x14ac:dyDescent="0.3">
      <c r="A6419">
        <v>6418</v>
      </c>
      <c r="B6419" t="s">
        <v>8884</v>
      </c>
      <c r="C6419">
        <v>2013</v>
      </c>
      <c r="D6419">
        <v>41342</v>
      </c>
      <c r="E6419">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5.9840000000000009</v>
      </c>
      <c r="T6419">
        <v>2</v>
      </c>
      <c r="U6419">
        <v>0.2</v>
      </c>
      <c r="V6419">
        <v>-1.3463999999999998</v>
      </c>
    </row>
    <row r="6420" spans="1:22" x14ac:dyDescent="0.3">
      <c r="A6420">
        <v>6419</v>
      </c>
      <c r="B6420" t="s">
        <v>8885</v>
      </c>
      <c r="C6420">
        <v>2013</v>
      </c>
      <c r="D6420">
        <v>41579</v>
      </c>
      <c r="E6420">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6.1488000000000014</v>
      </c>
    </row>
    <row r="6421" spans="1:22" x14ac:dyDescent="0.3">
      <c r="A6421">
        <v>6420</v>
      </c>
      <c r="B6421" t="s">
        <v>8885</v>
      </c>
      <c r="C6421">
        <v>2013</v>
      </c>
      <c r="D6421">
        <v>41579</v>
      </c>
      <c r="E642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368.96999999999997</v>
      </c>
      <c r="T6421">
        <v>3</v>
      </c>
      <c r="U6421">
        <v>0</v>
      </c>
      <c r="V6421">
        <v>81.173400000000001</v>
      </c>
    </row>
    <row r="6422" spans="1:22" x14ac:dyDescent="0.3">
      <c r="A6422">
        <v>6421</v>
      </c>
      <c r="B6422" t="s">
        <v>8885</v>
      </c>
      <c r="C6422">
        <v>2013</v>
      </c>
      <c r="D6422">
        <v>41579</v>
      </c>
      <c r="E6422">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3.4692000000000003</v>
      </c>
    </row>
    <row r="6423" spans="1:22" x14ac:dyDescent="0.3">
      <c r="A6423">
        <v>6422</v>
      </c>
      <c r="B6423" t="s">
        <v>8885</v>
      </c>
      <c r="C6423">
        <v>2013</v>
      </c>
      <c r="D6423">
        <v>41579</v>
      </c>
      <c r="E6423">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9.9882000000000204</v>
      </c>
    </row>
    <row r="6424" spans="1:22" x14ac:dyDescent="0.3">
      <c r="A6424">
        <v>6423</v>
      </c>
      <c r="B6424" t="s">
        <v>8886</v>
      </c>
      <c r="C6424">
        <v>2011</v>
      </c>
      <c r="D6424">
        <v>40750</v>
      </c>
      <c r="E6424">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34.698299999999996</v>
      </c>
    </row>
    <row r="6425" spans="1:22" x14ac:dyDescent="0.3">
      <c r="A6425">
        <v>6424</v>
      </c>
      <c r="B6425" t="s">
        <v>8887</v>
      </c>
      <c r="C6425">
        <v>2012</v>
      </c>
      <c r="D6425">
        <v>41206</v>
      </c>
      <c r="E6425">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454.27200000000005</v>
      </c>
      <c r="T6425">
        <v>8</v>
      </c>
      <c r="U6425">
        <v>0.2</v>
      </c>
      <c r="V6425">
        <v>-73.819200000000052</v>
      </c>
    </row>
    <row r="6426" spans="1:22" x14ac:dyDescent="0.3">
      <c r="A6426">
        <v>6425</v>
      </c>
      <c r="B6426" t="s">
        <v>8888</v>
      </c>
      <c r="C6426">
        <v>2014</v>
      </c>
      <c r="D6426">
        <v>41871</v>
      </c>
      <c r="E6426">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3">
      <c r="A6427">
        <v>6426</v>
      </c>
      <c r="B6427" t="s">
        <v>8889</v>
      </c>
      <c r="C6427">
        <v>2013</v>
      </c>
      <c r="D6427">
        <v>41418</v>
      </c>
      <c r="E6427">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8399.9759999999987</v>
      </c>
      <c r="T6427">
        <v>4</v>
      </c>
      <c r="U6427">
        <v>0.4</v>
      </c>
      <c r="V6427">
        <v>1119.996799999999</v>
      </c>
    </row>
    <row r="6428" spans="1:22" x14ac:dyDescent="0.3">
      <c r="A6428">
        <v>6427</v>
      </c>
      <c r="B6428" t="s">
        <v>8889</v>
      </c>
      <c r="C6428">
        <v>2013</v>
      </c>
      <c r="D6428">
        <v>41418</v>
      </c>
      <c r="E6428">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6.2940000000000014</v>
      </c>
      <c r="T6428">
        <v>1</v>
      </c>
      <c r="U6428">
        <v>0.7</v>
      </c>
      <c r="V6428">
        <v>-4.1959999999999997</v>
      </c>
    </row>
    <row r="6429" spans="1:22" x14ac:dyDescent="0.3">
      <c r="A6429">
        <v>6428</v>
      </c>
      <c r="B6429" t="s">
        <v>8889</v>
      </c>
      <c r="C6429">
        <v>2013</v>
      </c>
      <c r="D6429">
        <v>41418</v>
      </c>
      <c r="E6429">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10.368000000000002</v>
      </c>
      <c r="T6429">
        <v>2</v>
      </c>
      <c r="U6429">
        <v>0.2</v>
      </c>
      <c r="V6429">
        <v>3.6288</v>
      </c>
    </row>
    <row r="6430" spans="1:22" x14ac:dyDescent="0.3">
      <c r="A6430">
        <v>6429</v>
      </c>
      <c r="B6430" t="s">
        <v>8889</v>
      </c>
      <c r="C6430">
        <v>2013</v>
      </c>
      <c r="D6430">
        <v>41418</v>
      </c>
      <c r="E6430">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122.38199999999999</v>
      </c>
      <c r="T6430">
        <v>3</v>
      </c>
      <c r="U6430">
        <v>0.4</v>
      </c>
      <c r="V6430">
        <v>-24.476399999999998</v>
      </c>
    </row>
    <row r="6431" spans="1:22" x14ac:dyDescent="0.3">
      <c r="A6431">
        <v>6430</v>
      </c>
      <c r="B6431" t="s">
        <v>8894</v>
      </c>
      <c r="C6431">
        <v>2011</v>
      </c>
      <c r="D6431">
        <v>40850</v>
      </c>
      <c r="E643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25.983999999999998</v>
      </c>
      <c r="T6431">
        <v>2</v>
      </c>
      <c r="U6431">
        <v>0.2</v>
      </c>
      <c r="V6431">
        <v>-1.6239999999999997</v>
      </c>
    </row>
    <row r="6432" spans="1:22" x14ac:dyDescent="0.3">
      <c r="A6432">
        <v>6431</v>
      </c>
      <c r="B6432" t="s">
        <v>8894</v>
      </c>
      <c r="C6432">
        <v>2011</v>
      </c>
      <c r="D6432">
        <v>40850</v>
      </c>
      <c r="E6432">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945.03600000000006</v>
      </c>
      <c r="T6432">
        <v>6</v>
      </c>
      <c r="U6432">
        <v>0.4</v>
      </c>
      <c r="V6432">
        <v>-299.26140000000009</v>
      </c>
    </row>
    <row r="6433" spans="1:22" x14ac:dyDescent="0.3">
      <c r="A6433">
        <v>6432</v>
      </c>
      <c r="B6433" t="s">
        <v>8894</v>
      </c>
      <c r="C6433">
        <v>2011</v>
      </c>
      <c r="D6433">
        <v>40850</v>
      </c>
      <c r="E6433">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14.301000000000002</v>
      </c>
      <c r="T6433">
        <v>7</v>
      </c>
      <c r="U6433">
        <v>0.7</v>
      </c>
      <c r="V6433">
        <v>-10.487400000000001</v>
      </c>
    </row>
    <row r="6434" spans="1:22" x14ac:dyDescent="0.3">
      <c r="A6434">
        <v>6433</v>
      </c>
      <c r="B6434" t="s">
        <v>8894</v>
      </c>
      <c r="C6434">
        <v>2011</v>
      </c>
      <c r="D6434">
        <v>40850</v>
      </c>
      <c r="E6434">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-51.29400000000004</v>
      </c>
    </row>
    <row r="6435" spans="1:22" x14ac:dyDescent="0.3">
      <c r="A6435">
        <v>6434</v>
      </c>
      <c r="B6435" t="s">
        <v>8895</v>
      </c>
      <c r="C6435">
        <v>2012</v>
      </c>
      <c r="D6435">
        <v>40998</v>
      </c>
      <c r="E6435">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3">
      <c r="A6436">
        <v>6435</v>
      </c>
      <c r="B6436" t="s">
        <v>8895</v>
      </c>
      <c r="C6436">
        <v>2012</v>
      </c>
      <c r="D6436">
        <v>40998</v>
      </c>
      <c r="E6436">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13.571999999999996</v>
      </c>
    </row>
    <row r="6437" spans="1:22" x14ac:dyDescent="0.3">
      <c r="A6437">
        <v>6436</v>
      </c>
      <c r="B6437" t="s">
        <v>8896</v>
      </c>
      <c r="C6437">
        <v>2014</v>
      </c>
      <c r="D6437">
        <v>41787</v>
      </c>
      <c r="E6437">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14.700000000000003</v>
      </c>
    </row>
    <row r="6438" spans="1:22" x14ac:dyDescent="0.3">
      <c r="A6438">
        <v>6437</v>
      </c>
      <c r="B6438" t="s">
        <v>8896</v>
      </c>
      <c r="C6438">
        <v>2014</v>
      </c>
      <c r="D6438">
        <v>41787</v>
      </c>
      <c r="E6438">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477.15000000000003</v>
      </c>
      <c r="T6438">
        <v>5</v>
      </c>
      <c r="U6438">
        <v>0</v>
      </c>
      <c r="V6438">
        <v>28.628999999999962</v>
      </c>
    </row>
    <row r="6439" spans="1:22" x14ac:dyDescent="0.3">
      <c r="A6439">
        <v>6438</v>
      </c>
      <c r="B6439" t="s">
        <v>8896</v>
      </c>
      <c r="C6439">
        <v>2014</v>
      </c>
      <c r="D6439">
        <v>41787</v>
      </c>
      <c r="E6439">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22.678200000000018</v>
      </c>
    </row>
    <row r="6440" spans="1:22" x14ac:dyDescent="0.3">
      <c r="A6440">
        <v>6439</v>
      </c>
      <c r="B6440" t="s">
        <v>8897</v>
      </c>
      <c r="C6440">
        <v>2014</v>
      </c>
      <c r="D6440">
        <v>41988</v>
      </c>
      <c r="E6440">
        <v>41993</v>
      </c>
      <c r="F6440" t="s">
        <v>50</v>
      </c>
      <c r="G6440" t="s">
        <v>564</v>
      </c>
      <c r="H6440" t="s">
        <v>565</v>
      </c>
      <c r="I6440" t="s">
        <v>26</v>
      </c>
      <c r="J6440" t="s">
        <v>27</v>
      </c>
      <c r="K6440" t="s">
        <v>4346</v>
      </c>
      <c r="L6440" t="s">
        <v>104</v>
      </c>
      <c r="M6440">
        <v>75023</v>
      </c>
      <c r="N6440" t="s">
        <v>105</v>
      </c>
      <c r="O6440" t="s">
        <v>55</v>
      </c>
      <c r="P6440" t="s">
        <v>32</v>
      </c>
      <c r="Q6440" t="s">
        <v>56</v>
      </c>
      <c r="R6440" t="s">
        <v>57</v>
      </c>
      <c r="S6440">
        <v>974.98799999999983</v>
      </c>
      <c r="T6440">
        <v>4</v>
      </c>
      <c r="U6440">
        <v>0.3</v>
      </c>
      <c r="V6440">
        <v>-97.49879999999996</v>
      </c>
    </row>
    <row r="6441" spans="1:22" x14ac:dyDescent="0.3">
      <c r="A6441">
        <v>6440</v>
      </c>
      <c r="B6441" t="s">
        <v>8898</v>
      </c>
      <c r="C6441">
        <v>2011</v>
      </c>
      <c r="D6441">
        <v>40820</v>
      </c>
      <c r="E644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-6.5490000000000492</v>
      </c>
    </row>
    <row r="6442" spans="1:22" x14ac:dyDescent="0.3">
      <c r="A6442">
        <v>6441</v>
      </c>
      <c r="B6442" t="s">
        <v>8899</v>
      </c>
      <c r="C6442">
        <v>2013</v>
      </c>
      <c r="D6442">
        <v>41561</v>
      </c>
      <c r="E6442">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3">
      <c r="A6443">
        <v>6442</v>
      </c>
      <c r="B6443" t="s">
        <v>8899</v>
      </c>
      <c r="C6443">
        <v>2013</v>
      </c>
      <c r="D6443">
        <v>41561</v>
      </c>
      <c r="E6443">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23.968799999999998</v>
      </c>
    </row>
    <row r="6444" spans="1:22" x14ac:dyDescent="0.3">
      <c r="A6444">
        <v>6443</v>
      </c>
      <c r="B6444" t="s">
        <v>8899</v>
      </c>
      <c r="C6444">
        <v>2013</v>
      </c>
      <c r="D6444">
        <v>41561</v>
      </c>
      <c r="E6444">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18.211199999999998</v>
      </c>
    </row>
    <row r="6445" spans="1:22" x14ac:dyDescent="0.3">
      <c r="A6445">
        <v>6444</v>
      </c>
      <c r="B6445" t="s">
        <v>8899</v>
      </c>
      <c r="C6445">
        <v>2013</v>
      </c>
      <c r="D6445">
        <v>41561</v>
      </c>
      <c r="E6445">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24.900000000000002</v>
      </c>
      <c r="T6445">
        <v>5</v>
      </c>
      <c r="U6445">
        <v>0</v>
      </c>
      <c r="V6445">
        <v>11.454000000000001</v>
      </c>
    </row>
    <row r="6446" spans="1:22" x14ac:dyDescent="0.3">
      <c r="A6446">
        <v>6445</v>
      </c>
      <c r="B6446" t="s">
        <v>8899</v>
      </c>
      <c r="C6446">
        <v>2013</v>
      </c>
      <c r="D6446">
        <v>41561</v>
      </c>
      <c r="E6446">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33.726600000000005</v>
      </c>
    </row>
    <row r="6447" spans="1:22" x14ac:dyDescent="0.3">
      <c r="A6447">
        <v>6446</v>
      </c>
      <c r="B6447" t="s">
        <v>8900</v>
      </c>
      <c r="C6447">
        <v>2012</v>
      </c>
      <c r="D6447">
        <v>40973</v>
      </c>
      <c r="E6447">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7.1039999999999992</v>
      </c>
      <c r="T6447">
        <v>6</v>
      </c>
      <c r="U6447">
        <v>0.2</v>
      </c>
      <c r="V6447">
        <v>2.4863999999999997</v>
      </c>
    </row>
    <row r="6448" spans="1:22" x14ac:dyDescent="0.3">
      <c r="A6448">
        <v>6447</v>
      </c>
      <c r="B6448" t="s">
        <v>8901</v>
      </c>
      <c r="C6448">
        <v>2014</v>
      </c>
      <c r="D6448">
        <v>41703</v>
      </c>
      <c r="E6448">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103.50000000000001</v>
      </c>
      <c r="T6448">
        <v>5</v>
      </c>
      <c r="U6448">
        <v>0.6</v>
      </c>
      <c r="V6448">
        <v>-77.625</v>
      </c>
    </row>
    <row r="6449" spans="1:22" x14ac:dyDescent="0.3">
      <c r="A6449">
        <v>6448</v>
      </c>
      <c r="B6449" t="s">
        <v>8901</v>
      </c>
      <c r="C6449">
        <v>2014</v>
      </c>
      <c r="D6449">
        <v>41703</v>
      </c>
      <c r="E6449">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2.4640000000000004</v>
      </c>
      <c r="T6449">
        <v>1</v>
      </c>
      <c r="U6449">
        <v>0.2</v>
      </c>
      <c r="V6449">
        <v>0.86239999999999983</v>
      </c>
    </row>
    <row r="6450" spans="1:22" x14ac:dyDescent="0.3">
      <c r="A6450">
        <v>6449</v>
      </c>
      <c r="B6450" t="s">
        <v>8901</v>
      </c>
      <c r="C6450">
        <v>2014</v>
      </c>
      <c r="D6450">
        <v>41703</v>
      </c>
      <c r="E6450">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0.65399999999999947</v>
      </c>
    </row>
    <row r="6451" spans="1:22" x14ac:dyDescent="0.3">
      <c r="A6451">
        <v>6450</v>
      </c>
      <c r="B6451" t="s">
        <v>8902</v>
      </c>
      <c r="C6451">
        <v>2012</v>
      </c>
      <c r="D6451">
        <v>41177</v>
      </c>
      <c r="E645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3">
      <c r="A6452">
        <v>6451</v>
      </c>
      <c r="B6452" t="s">
        <v>8902</v>
      </c>
      <c r="C6452">
        <v>2012</v>
      </c>
      <c r="D6452">
        <v>41177</v>
      </c>
      <c r="E6452">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3">
      <c r="A6453">
        <v>6452</v>
      </c>
      <c r="B6453" t="s">
        <v>8902</v>
      </c>
      <c r="C6453">
        <v>2012</v>
      </c>
      <c r="D6453">
        <v>41177</v>
      </c>
      <c r="E6453">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2.2109999999999994</v>
      </c>
    </row>
    <row r="6454" spans="1:22" x14ac:dyDescent="0.3">
      <c r="A6454">
        <v>6453</v>
      </c>
      <c r="B6454" t="s">
        <v>8903</v>
      </c>
      <c r="C6454">
        <v>2012</v>
      </c>
      <c r="D6454">
        <v>41262</v>
      </c>
      <c r="E6454">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13.857900000000008</v>
      </c>
    </row>
    <row r="6455" spans="1:22" x14ac:dyDescent="0.3">
      <c r="A6455">
        <v>6454</v>
      </c>
      <c r="B6455" t="s">
        <v>8905</v>
      </c>
      <c r="C6455">
        <v>2012</v>
      </c>
      <c r="D6455">
        <v>41190</v>
      </c>
      <c r="E6455">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0.55899999999999961</v>
      </c>
    </row>
    <row r="6456" spans="1:22" x14ac:dyDescent="0.3">
      <c r="A6456">
        <v>6455</v>
      </c>
      <c r="B6456" t="s">
        <v>8906</v>
      </c>
      <c r="C6456">
        <v>2014</v>
      </c>
      <c r="D6456">
        <v>41852</v>
      </c>
      <c r="E6456">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3">
      <c r="A6457">
        <v>6456</v>
      </c>
      <c r="B6457" t="s">
        <v>8906</v>
      </c>
      <c r="C6457">
        <v>2014</v>
      </c>
      <c r="D6457">
        <v>41852</v>
      </c>
      <c r="E6457">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11.457599999999998</v>
      </c>
    </row>
    <row r="6458" spans="1:22" x14ac:dyDescent="0.3">
      <c r="A6458">
        <v>6457</v>
      </c>
      <c r="B6458" t="s">
        <v>8907</v>
      </c>
      <c r="C6458">
        <v>2011</v>
      </c>
      <c r="D6458">
        <v>40760</v>
      </c>
      <c r="E6458">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36.717300000000009</v>
      </c>
    </row>
    <row r="6459" spans="1:22" x14ac:dyDescent="0.3">
      <c r="A6459">
        <v>6458</v>
      </c>
      <c r="B6459" t="s">
        <v>8907</v>
      </c>
      <c r="C6459">
        <v>2011</v>
      </c>
      <c r="D6459">
        <v>40760</v>
      </c>
      <c r="E6459">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15.959999999999999</v>
      </c>
      <c r="T6459">
        <v>7</v>
      </c>
      <c r="U6459">
        <v>0</v>
      </c>
      <c r="V6459">
        <v>7.0224000000000011</v>
      </c>
    </row>
    <row r="6460" spans="1:22" x14ac:dyDescent="0.3">
      <c r="A6460">
        <v>6459</v>
      </c>
      <c r="B6460" t="s">
        <v>8908</v>
      </c>
      <c r="C6460">
        <v>2014</v>
      </c>
      <c r="D6460">
        <v>41774</v>
      </c>
      <c r="E6460">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1.0903999999999998</v>
      </c>
    </row>
    <row r="6461" spans="1:22" x14ac:dyDescent="0.3">
      <c r="A6461">
        <v>6460</v>
      </c>
      <c r="B6461" t="s">
        <v>8908</v>
      </c>
      <c r="C6461">
        <v>2014</v>
      </c>
      <c r="D6461">
        <v>41774</v>
      </c>
      <c r="E646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3">
      <c r="A6462">
        <v>6461</v>
      </c>
      <c r="B6462" t="s">
        <v>8908</v>
      </c>
      <c r="C6462">
        <v>2014</v>
      </c>
      <c r="D6462">
        <v>41774</v>
      </c>
      <c r="E6462">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3">
      <c r="A6463">
        <v>6462</v>
      </c>
      <c r="B6463" t="s">
        <v>8908</v>
      </c>
      <c r="C6463">
        <v>2014</v>
      </c>
      <c r="D6463">
        <v>41774</v>
      </c>
      <c r="E6463">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18.893699999999995</v>
      </c>
    </row>
    <row r="6464" spans="1:22" x14ac:dyDescent="0.3">
      <c r="A6464">
        <v>6463</v>
      </c>
      <c r="B6464" t="s">
        <v>8908</v>
      </c>
      <c r="C6464">
        <v>2014</v>
      </c>
      <c r="D6464">
        <v>41774</v>
      </c>
      <c r="E6464">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23.576399999999978</v>
      </c>
    </row>
    <row r="6465" spans="1:22" x14ac:dyDescent="0.3">
      <c r="A6465">
        <v>6464</v>
      </c>
      <c r="B6465" t="s">
        <v>8908</v>
      </c>
      <c r="C6465">
        <v>2014</v>
      </c>
      <c r="D6465">
        <v>41774</v>
      </c>
      <c r="E6465">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3">
      <c r="A6466">
        <v>6465</v>
      </c>
      <c r="B6466" t="s">
        <v>8909</v>
      </c>
      <c r="C6466">
        <v>2013</v>
      </c>
      <c r="D6466">
        <v>41540</v>
      </c>
      <c r="E6466">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3">
      <c r="A6467">
        <v>6466</v>
      </c>
      <c r="B6467" t="s">
        <v>8910</v>
      </c>
      <c r="C6467">
        <v>2012</v>
      </c>
      <c r="D6467">
        <v>41226</v>
      </c>
      <c r="E6467">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84.960000000000008</v>
      </c>
      <c r="T6467">
        <v>6</v>
      </c>
      <c r="U6467">
        <v>0.2</v>
      </c>
      <c r="V6467">
        <v>6.3719999999999999</v>
      </c>
    </row>
    <row r="6468" spans="1:22" x14ac:dyDescent="0.3">
      <c r="A6468">
        <v>6467</v>
      </c>
      <c r="B6468" t="s">
        <v>8911</v>
      </c>
      <c r="C6468">
        <v>2014</v>
      </c>
      <c r="D6468">
        <v>41782</v>
      </c>
      <c r="E6468">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25.330199999999998</v>
      </c>
    </row>
    <row r="6469" spans="1:22" x14ac:dyDescent="0.3">
      <c r="A6469">
        <v>6468</v>
      </c>
      <c r="B6469" t="s">
        <v>8912</v>
      </c>
      <c r="C6469">
        <v>2013</v>
      </c>
      <c r="D6469">
        <v>41611</v>
      </c>
      <c r="E6469">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3">
      <c r="A6470">
        <v>6469</v>
      </c>
      <c r="B6470" t="s">
        <v>8912</v>
      </c>
      <c r="C6470">
        <v>2013</v>
      </c>
      <c r="D6470">
        <v>41611</v>
      </c>
      <c r="E6470">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629.94999999999993</v>
      </c>
      <c r="T6470">
        <v>5</v>
      </c>
      <c r="U6470">
        <v>0</v>
      </c>
      <c r="V6470">
        <v>176.38600000000002</v>
      </c>
    </row>
    <row r="6471" spans="1:22" x14ac:dyDescent="0.3">
      <c r="A6471">
        <v>6470</v>
      </c>
      <c r="B6471" t="s">
        <v>8912</v>
      </c>
      <c r="C6471">
        <v>2013</v>
      </c>
      <c r="D6471">
        <v>41611</v>
      </c>
      <c r="E647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23.898600000000002</v>
      </c>
    </row>
    <row r="6472" spans="1:22" x14ac:dyDescent="0.3">
      <c r="A6472">
        <v>6471</v>
      </c>
      <c r="B6472" t="s">
        <v>8913</v>
      </c>
      <c r="C6472">
        <v>2012</v>
      </c>
      <c r="D6472">
        <v>41150</v>
      </c>
      <c r="E6472">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35.634600000000006</v>
      </c>
    </row>
    <row r="6473" spans="1:22" x14ac:dyDescent="0.3">
      <c r="A6473">
        <v>6472</v>
      </c>
      <c r="B6473" t="s">
        <v>8913</v>
      </c>
      <c r="C6473">
        <v>2012</v>
      </c>
      <c r="D6473">
        <v>41150</v>
      </c>
      <c r="E6473">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11.451999999999995</v>
      </c>
    </row>
    <row r="6474" spans="1:22" x14ac:dyDescent="0.3">
      <c r="A6474">
        <v>6473</v>
      </c>
      <c r="B6474" t="s">
        <v>8914</v>
      </c>
      <c r="C6474">
        <v>2011</v>
      </c>
      <c r="D6474">
        <v>40700</v>
      </c>
      <c r="E6474">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100.24000000000001</v>
      </c>
      <c r="T6474">
        <v>10</v>
      </c>
      <c r="U6474">
        <v>0.2</v>
      </c>
      <c r="V6474">
        <v>33.830999999999989</v>
      </c>
    </row>
    <row r="6475" spans="1:22" x14ac:dyDescent="0.3">
      <c r="A6475">
        <v>6474</v>
      </c>
      <c r="B6475" t="s">
        <v>8915</v>
      </c>
      <c r="C6475">
        <v>2013</v>
      </c>
      <c r="D6475">
        <v>41352</v>
      </c>
      <c r="E6475">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871.80000000000007</v>
      </c>
      <c r="T6475">
        <v>3</v>
      </c>
      <c r="U6475">
        <v>0.2</v>
      </c>
      <c r="V6475">
        <v>87.180000000000092</v>
      </c>
    </row>
    <row r="6476" spans="1:22" x14ac:dyDescent="0.3">
      <c r="A6476">
        <v>6475</v>
      </c>
      <c r="B6476" t="s">
        <v>8916</v>
      </c>
      <c r="C6476">
        <v>2011</v>
      </c>
      <c r="D6476">
        <v>40558</v>
      </c>
      <c r="E6476">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-53.285600000000009</v>
      </c>
    </row>
    <row r="6477" spans="1:22" x14ac:dyDescent="0.3">
      <c r="A6477">
        <v>6476</v>
      </c>
      <c r="B6477" t="s">
        <v>8917</v>
      </c>
      <c r="C6477">
        <v>2014</v>
      </c>
      <c r="D6477">
        <v>41794</v>
      </c>
      <c r="E6477">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-3.4913999999999987</v>
      </c>
    </row>
    <row r="6478" spans="1:22" x14ac:dyDescent="0.3">
      <c r="A6478">
        <v>6477</v>
      </c>
      <c r="B6478" t="s">
        <v>8917</v>
      </c>
      <c r="C6478">
        <v>2014</v>
      </c>
      <c r="D6478">
        <v>41794</v>
      </c>
      <c r="E6478">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0.58499999999999974</v>
      </c>
    </row>
    <row r="6479" spans="1:22" x14ac:dyDescent="0.3">
      <c r="A6479">
        <v>6478</v>
      </c>
      <c r="B6479" t="s">
        <v>8917</v>
      </c>
      <c r="C6479">
        <v>2014</v>
      </c>
      <c r="D6479">
        <v>41794</v>
      </c>
      <c r="E6479">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205.99200000000002</v>
      </c>
      <c r="T6479">
        <v>1</v>
      </c>
      <c r="U6479">
        <v>0.2</v>
      </c>
      <c r="V6479">
        <v>-2.5749000000000279</v>
      </c>
    </row>
    <row r="6480" spans="1:22" x14ac:dyDescent="0.3">
      <c r="A6480">
        <v>6479</v>
      </c>
      <c r="B6480" t="s">
        <v>8917</v>
      </c>
      <c r="C6480">
        <v>2014</v>
      </c>
      <c r="D6480">
        <v>41794</v>
      </c>
      <c r="E6480">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15.552000000000003</v>
      </c>
      <c r="T6480">
        <v>3</v>
      </c>
      <c r="U6480">
        <v>0.2</v>
      </c>
      <c r="V6480">
        <v>5.4432</v>
      </c>
    </row>
    <row r="6481" spans="1:22" x14ac:dyDescent="0.3">
      <c r="A6481">
        <v>6480</v>
      </c>
      <c r="B6481" t="s">
        <v>8917</v>
      </c>
      <c r="C6481">
        <v>2014</v>
      </c>
      <c r="D6481">
        <v>41794</v>
      </c>
      <c r="E648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503.96000000000004</v>
      </c>
      <c r="T6481">
        <v>5</v>
      </c>
      <c r="U6481">
        <v>0.2</v>
      </c>
      <c r="V6481">
        <v>50.396000000000015</v>
      </c>
    </row>
    <row r="6482" spans="1:22" x14ac:dyDescent="0.3">
      <c r="A6482">
        <v>6481</v>
      </c>
      <c r="B6482" t="s">
        <v>8917</v>
      </c>
      <c r="C6482">
        <v>2014</v>
      </c>
      <c r="D6482">
        <v>41794</v>
      </c>
      <c r="E6482">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3">
      <c r="A6483">
        <v>6482</v>
      </c>
      <c r="B6483" t="s">
        <v>8917</v>
      </c>
      <c r="C6483">
        <v>2014</v>
      </c>
      <c r="D6483">
        <v>41794</v>
      </c>
      <c r="E6483">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241.56799999999998</v>
      </c>
      <c r="T6483">
        <v>2</v>
      </c>
      <c r="U6483">
        <v>0.2</v>
      </c>
      <c r="V6483">
        <v>0</v>
      </c>
    </row>
    <row r="6484" spans="1:22" x14ac:dyDescent="0.3">
      <c r="A6484">
        <v>6483</v>
      </c>
      <c r="B6484" t="s">
        <v>8917</v>
      </c>
      <c r="C6484">
        <v>2014</v>
      </c>
      <c r="D6484">
        <v>41794</v>
      </c>
      <c r="E6484">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-4.1400000000000077</v>
      </c>
    </row>
    <row r="6485" spans="1:22" x14ac:dyDescent="0.3">
      <c r="A6485">
        <v>6484</v>
      </c>
      <c r="B6485" t="s">
        <v>8918</v>
      </c>
      <c r="C6485">
        <v>2014</v>
      </c>
      <c r="D6485">
        <v>41794</v>
      </c>
      <c r="E6485">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-115.43040000000002</v>
      </c>
    </row>
    <row r="6486" spans="1:22" x14ac:dyDescent="0.3">
      <c r="A6486">
        <v>6485</v>
      </c>
      <c r="B6486" t="s">
        <v>8918</v>
      </c>
      <c r="C6486">
        <v>2014</v>
      </c>
      <c r="D6486">
        <v>41794</v>
      </c>
      <c r="E6486">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36.183599999999991</v>
      </c>
    </row>
    <row r="6487" spans="1:22" x14ac:dyDescent="0.3">
      <c r="A6487">
        <v>6486</v>
      </c>
      <c r="B6487" t="s">
        <v>8918</v>
      </c>
      <c r="C6487">
        <v>2014</v>
      </c>
      <c r="D6487">
        <v>41794</v>
      </c>
      <c r="E6487">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22.226399999999998</v>
      </c>
    </row>
    <row r="6488" spans="1:22" x14ac:dyDescent="0.3">
      <c r="A6488">
        <v>6487</v>
      </c>
      <c r="B6488" t="s">
        <v>8919</v>
      </c>
      <c r="C6488">
        <v>2012</v>
      </c>
      <c r="D6488">
        <v>40989</v>
      </c>
      <c r="E6488">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962.07999999999993</v>
      </c>
      <c r="T6488">
        <v>4</v>
      </c>
      <c r="U6488">
        <v>0.2</v>
      </c>
      <c r="V6488">
        <v>156.33799999999997</v>
      </c>
    </row>
    <row r="6489" spans="1:22" x14ac:dyDescent="0.3">
      <c r="A6489">
        <v>6488</v>
      </c>
      <c r="B6489" t="s">
        <v>8919</v>
      </c>
      <c r="C6489">
        <v>2012</v>
      </c>
      <c r="D6489">
        <v>40989</v>
      </c>
      <c r="E6489">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12.843000000000002</v>
      </c>
      <c r="T6489">
        <v>3</v>
      </c>
      <c r="U6489">
        <v>0.7</v>
      </c>
      <c r="V6489">
        <v>-9.8462999999999994</v>
      </c>
    </row>
    <row r="6490" spans="1:22" x14ac:dyDescent="0.3">
      <c r="A6490">
        <v>6489</v>
      </c>
      <c r="B6490" t="s">
        <v>8919</v>
      </c>
      <c r="C6490">
        <v>2012</v>
      </c>
      <c r="D6490">
        <v>40989</v>
      </c>
      <c r="E6490">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96.023199999999974</v>
      </c>
    </row>
    <row r="6491" spans="1:22" x14ac:dyDescent="0.3">
      <c r="A6491">
        <v>6490</v>
      </c>
      <c r="B6491" t="s">
        <v>8920</v>
      </c>
      <c r="C6491">
        <v>2014</v>
      </c>
      <c r="D6491">
        <v>41902</v>
      </c>
      <c r="E649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32.400000000000006</v>
      </c>
      <c r="T6491">
        <v>5</v>
      </c>
      <c r="U6491">
        <v>0</v>
      </c>
      <c r="V6491">
        <v>15.552000000000001</v>
      </c>
    </row>
    <row r="6492" spans="1:22" x14ac:dyDescent="0.3">
      <c r="A6492">
        <v>6491</v>
      </c>
      <c r="B6492" t="s">
        <v>8921</v>
      </c>
      <c r="C6492">
        <v>2011</v>
      </c>
      <c r="D6492">
        <v>40801</v>
      </c>
      <c r="E6492">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103.93599999999999</v>
      </c>
      <c r="T6492">
        <v>4</v>
      </c>
      <c r="U6492">
        <v>0.2</v>
      </c>
      <c r="V6492">
        <v>16.889599999999998</v>
      </c>
    </row>
    <row r="6493" spans="1:22" x14ac:dyDescent="0.3">
      <c r="A6493">
        <v>6492</v>
      </c>
      <c r="B6493" t="s">
        <v>8922</v>
      </c>
      <c r="C6493">
        <v>2013</v>
      </c>
      <c r="D6493">
        <v>41599</v>
      </c>
      <c r="E6493">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10.858799999999974</v>
      </c>
    </row>
    <row r="6494" spans="1:22" x14ac:dyDescent="0.3">
      <c r="A6494">
        <v>6493</v>
      </c>
      <c r="B6494" t="s">
        <v>8922</v>
      </c>
      <c r="C6494">
        <v>2013</v>
      </c>
      <c r="D6494">
        <v>41599</v>
      </c>
      <c r="E6494">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4.4684999999999953</v>
      </c>
    </row>
    <row r="6495" spans="1:22" x14ac:dyDescent="0.3">
      <c r="A6495">
        <v>6494</v>
      </c>
      <c r="B6495" t="s">
        <v>8922</v>
      </c>
      <c r="C6495">
        <v>2013</v>
      </c>
      <c r="D6495">
        <v>41599</v>
      </c>
      <c r="E6495">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24.476800000000004</v>
      </c>
    </row>
    <row r="6496" spans="1:22" x14ac:dyDescent="0.3">
      <c r="A6496">
        <v>6495</v>
      </c>
      <c r="B6496" t="s">
        <v>8923</v>
      </c>
      <c r="C6496">
        <v>2014</v>
      </c>
      <c r="D6496">
        <v>41941</v>
      </c>
      <c r="E6496">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-2.6999999999999993</v>
      </c>
    </row>
    <row r="6497" spans="1:22" x14ac:dyDescent="0.3">
      <c r="A6497">
        <v>6496</v>
      </c>
      <c r="B6497" t="s">
        <v>8923</v>
      </c>
      <c r="C6497">
        <v>2014</v>
      </c>
      <c r="D6497">
        <v>41941</v>
      </c>
      <c r="E6497">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15.552000000000003</v>
      </c>
      <c r="T6497">
        <v>3</v>
      </c>
      <c r="U6497">
        <v>0.2</v>
      </c>
      <c r="V6497">
        <v>5.4432</v>
      </c>
    </row>
    <row r="6498" spans="1:22" x14ac:dyDescent="0.3">
      <c r="A6498">
        <v>6497</v>
      </c>
      <c r="B6498" t="s">
        <v>8923</v>
      </c>
      <c r="C6498">
        <v>2014</v>
      </c>
      <c r="D6498">
        <v>41941</v>
      </c>
      <c r="E6498">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26.176000000000002</v>
      </c>
      <c r="T6498">
        <v>2</v>
      </c>
      <c r="U6498">
        <v>0.2</v>
      </c>
      <c r="V6498">
        <v>-3.272000000000002</v>
      </c>
    </row>
    <row r="6499" spans="1:22" x14ac:dyDescent="0.3">
      <c r="A6499">
        <v>6498</v>
      </c>
      <c r="B6499" t="s">
        <v>8924</v>
      </c>
      <c r="C6499">
        <v>2012</v>
      </c>
      <c r="D6499">
        <v>41114</v>
      </c>
      <c r="E6499">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6.0725999999999987</v>
      </c>
    </row>
    <row r="6500" spans="1:22" x14ac:dyDescent="0.3">
      <c r="A6500">
        <v>6499</v>
      </c>
      <c r="B6500" t="s">
        <v>8924</v>
      </c>
      <c r="C6500">
        <v>2012</v>
      </c>
      <c r="D6500">
        <v>41114</v>
      </c>
      <c r="E6500">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v>
      </c>
    </row>
    <row r="6501" spans="1:22" x14ac:dyDescent="0.3">
      <c r="A6501">
        <v>6500</v>
      </c>
      <c r="B6501" t="s">
        <v>8924</v>
      </c>
      <c r="C6501">
        <v>2012</v>
      </c>
      <c r="D6501">
        <v>41114</v>
      </c>
      <c r="E650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279.85999999999996</v>
      </c>
      <c r="T6501">
        <v>14</v>
      </c>
      <c r="U6501">
        <v>0</v>
      </c>
      <c r="V6501">
        <v>64.367799999999988</v>
      </c>
    </row>
    <row r="6502" spans="1:22" x14ac:dyDescent="0.3">
      <c r="A6502">
        <v>6501</v>
      </c>
      <c r="B6502" t="s">
        <v>8924</v>
      </c>
      <c r="C6502">
        <v>2012</v>
      </c>
      <c r="D6502">
        <v>41114</v>
      </c>
      <c r="E6502">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41.427599999999991</v>
      </c>
    </row>
    <row r="6503" spans="1:22" x14ac:dyDescent="0.3">
      <c r="A6503">
        <v>6502</v>
      </c>
      <c r="B6503" t="s">
        <v>8927</v>
      </c>
      <c r="C6503">
        <v>2011</v>
      </c>
      <c r="D6503">
        <v>40849</v>
      </c>
      <c r="E6503">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539.96399999999994</v>
      </c>
      <c r="T6503">
        <v>6</v>
      </c>
      <c r="U6503">
        <v>0.4</v>
      </c>
      <c r="V6503">
        <v>-107.99280000000002</v>
      </c>
    </row>
    <row r="6504" spans="1:22" x14ac:dyDescent="0.3">
      <c r="A6504">
        <v>6503</v>
      </c>
      <c r="B6504" t="s">
        <v>8927</v>
      </c>
      <c r="C6504">
        <v>2011</v>
      </c>
      <c r="D6504">
        <v>40849</v>
      </c>
      <c r="E6504">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-10.046400000000002</v>
      </c>
    </row>
    <row r="6505" spans="1:22" x14ac:dyDescent="0.3">
      <c r="A6505">
        <v>6504</v>
      </c>
      <c r="B6505" t="s">
        <v>8927</v>
      </c>
      <c r="C6505">
        <v>2011</v>
      </c>
      <c r="D6505">
        <v>40849</v>
      </c>
      <c r="E6505">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3">
      <c r="A6506">
        <v>6505</v>
      </c>
      <c r="B6506" t="s">
        <v>8928</v>
      </c>
      <c r="C6506">
        <v>2014</v>
      </c>
      <c r="D6506">
        <v>41961</v>
      </c>
      <c r="E6506">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1247.6399999999999</v>
      </c>
      <c r="T6506">
        <v>3</v>
      </c>
      <c r="U6506">
        <v>0</v>
      </c>
      <c r="V6506">
        <v>349.33919999999995</v>
      </c>
    </row>
    <row r="6507" spans="1:22" x14ac:dyDescent="0.3">
      <c r="A6507">
        <v>6506</v>
      </c>
      <c r="B6507" t="s">
        <v>8929</v>
      </c>
      <c r="C6507">
        <v>2013</v>
      </c>
      <c r="D6507">
        <v>41452</v>
      </c>
      <c r="E6507">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0.46409999999999996</v>
      </c>
    </row>
    <row r="6508" spans="1:22" x14ac:dyDescent="0.3">
      <c r="A6508">
        <v>6507</v>
      </c>
      <c r="B6508" t="s">
        <v>8932</v>
      </c>
      <c r="C6508">
        <v>2013</v>
      </c>
      <c r="D6508">
        <v>41557</v>
      </c>
      <c r="E6508">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19.136000000000003</v>
      </c>
      <c r="T6508">
        <v>4</v>
      </c>
      <c r="U6508">
        <v>0.2</v>
      </c>
      <c r="V6508">
        <v>5.9799999999999986</v>
      </c>
    </row>
    <row r="6509" spans="1:22" x14ac:dyDescent="0.3">
      <c r="A6509">
        <v>6508</v>
      </c>
      <c r="B6509" t="s">
        <v>8932</v>
      </c>
      <c r="C6509">
        <v>2013</v>
      </c>
      <c r="D6509">
        <v>41557</v>
      </c>
      <c r="E6509">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332.83200000000005</v>
      </c>
      <c r="T6509">
        <v>4</v>
      </c>
      <c r="U6509">
        <v>0.2</v>
      </c>
      <c r="V6509">
        <v>-24.962399999999988</v>
      </c>
    </row>
    <row r="6510" spans="1:22" x14ac:dyDescent="0.3">
      <c r="A6510">
        <v>6509</v>
      </c>
      <c r="B6510" t="s">
        <v>8933</v>
      </c>
      <c r="C6510">
        <v>2014</v>
      </c>
      <c r="D6510">
        <v>41994</v>
      </c>
      <c r="E6510">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3">
      <c r="A6511">
        <v>6510</v>
      </c>
      <c r="B6511" t="s">
        <v>8933</v>
      </c>
      <c r="C6511">
        <v>2014</v>
      </c>
      <c r="D6511">
        <v>41994</v>
      </c>
      <c r="E651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50.352000000000004</v>
      </c>
      <c r="T6511">
        <v>3</v>
      </c>
      <c r="U6511">
        <v>0.2</v>
      </c>
      <c r="V6511">
        <v>17.623199999999997</v>
      </c>
    </row>
    <row r="6512" spans="1:22" x14ac:dyDescent="0.3">
      <c r="A6512">
        <v>6511</v>
      </c>
      <c r="B6512" t="s">
        <v>8933</v>
      </c>
      <c r="C6512">
        <v>2014</v>
      </c>
      <c r="D6512">
        <v>41994</v>
      </c>
      <c r="E6512">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34.019999999999996</v>
      </c>
      <c r="T6512">
        <v>3</v>
      </c>
      <c r="U6512">
        <v>0</v>
      </c>
      <c r="V6512">
        <v>16.669799999999999</v>
      </c>
    </row>
    <row r="6513" spans="1:22" x14ac:dyDescent="0.3">
      <c r="A6513">
        <v>6512</v>
      </c>
      <c r="B6513" t="s">
        <v>8934</v>
      </c>
      <c r="C6513">
        <v>2014</v>
      </c>
      <c r="D6513">
        <v>41705</v>
      </c>
      <c r="E6513">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3">
      <c r="A6514">
        <v>6513</v>
      </c>
      <c r="B6514" t="s">
        <v>8934</v>
      </c>
      <c r="C6514">
        <v>2014</v>
      </c>
      <c r="D6514">
        <v>41705</v>
      </c>
      <c r="E6514">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3">
      <c r="A6515">
        <v>6514</v>
      </c>
      <c r="B6515" t="s">
        <v>8934</v>
      </c>
      <c r="C6515">
        <v>2014</v>
      </c>
      <c r="D6515">
        <v>41705</v>
      </c>
      <c r="E6515">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3">
      <c r="A6516">
        <v>6515</v>
      </c>
      <c r="B6516" t="s">
        <v>8934</v>
      </c>
      <c r="C6516">
        <v>2014</v>
      </c>
      <c r="D6516">
        <v>41705</v>
      </c>
      <c r="E6516">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206.38400000000001</v>
      </c>
      <c r="T6516">
        <v>2</v>
      </c>
      <c r="U6516">
        <v>0.2</v>
      </c>
      <c r="V6516">
        <v>23.218199999999996</v>
      </c>
    </row>
    <row r="6517" spans="1:22" x14ac:dyDescent="0.3">
      <c r="A6517">
        <v>6516</v>
      </c>
      <c r="B6517" t="s">
        <v>8935</v>
      </c>
      <c r="C6517">
        <v>2014</v>
      </c>
      <c r="D6517">
        <v>41898</v>
      </c>
      <c r="E6517">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218.35200000000003</v>
      </c>
      <c r="T6517">
        <v>3</v>
      </c>
      <c r="U6517">
        <v>0.2</v>
      </c>
      <c r="V6517">
        <v>0</v>
      </c>
    </row>
    <row r="6518" spans="1:22" x14ac:dyDescent="0.3">
      <c r="A6518">
        <v>6517</v>
      </c>
      <c r="B6518" t="s">
        <v>8935</v>
      </c>
      <c r="C6518">
        <v>2014</v>
      </c>
      <c r="D6518">
        <v>41898</v>
      </c>
      <c r="E6518">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105.97999999999999</v>
      </c>
    </row>
    <row r="6519" spans="1:22" x14ac:dyDescent="0.3">
      <c r="A6519">
        <v>6518</v>
      </c>
      <c r="B6519" t="s">
        <v>8935</v>
      </c>
      <c r="C6519">
        <v>2014</v>
      </c>
      <c r="D6519">
        <v>41898</v>
      </c>
      <c r="E6519">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3">
      <c r="A6520">
        <v>6519</v>
      </c>
      <c r="B6520" t="s">
        <v>8935</v>
      </c>
      <c r="C6520">
        <v>2014</v>
      </c>
      <c r="D6520">
        <v>41898</v>
      </c>
      <c r="E6520">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30.508800000000008</v>
      </c>
    </row>
    <row r="6521" spans="1:22" x14ac:dyDescent="0.3">
      <c r="A6521">
        <v>6520</v>
      </c>
      <c r="B6521" t="s">
        <v>8935</v>
      </c>
      <c r="C6521">
        <v>2014</v>
      </c>
      <c r="D6521">
        <v>41898</v>
      </c>
      <c r="E652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0.83999999999999975</v>
      </c>
    </row>
    <row r="6522" spans="1:22" x14ac:dyDescent="0.3">
      <c r="A6522">
        <v>6521</v>
      </c>
      <c r="B6522" t="s">
        <v>8936</v>
      </c>
      <c r="C6522">
        <v>2014</v>
      </c>
      <c r="D6522">
        <v>41656</v>
      </c>
      <c r="E6522">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3">
      <c r="A6523">
        <v>6522</v>
      </c>
      <c r="B6523" t="s">
        <v>8936</v>
      </c>
      <c r="C6523">
        <v>2014</v>
      </c>
      <c r="D6523">
        <v>41656</v>
      </c>
      <c r="E6523">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3">
      <c r="A6524">
        <v>6523</v>
      </c>
      <c r="B6524" t="s">
        <v>8936</v>
      </c>
      <c r="C6524">
        <v>2014</v>
      </c>
      <c r="D6524">
        <v>41656</v>
      </c>
      <c r="E6524">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25.231499999999997</v>
      </c>
    </row>
    <row r="6525" spans="1:22" x14ac:dyDescent="0.3">
      <c r="A6525">
        <v>6524</v>
      </c>
      <c r="B6525" t="s">
        <v>8939</v>
      </c>
      <c r="C6525">
        <v>2013</v>
      </c>
      <c r="D6525">
        <v>41463</v>
      </c>
      <c r="E6525">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3.2759999999999994</v>
      </c>
    </row>
    <row r="6526" spans="1:22" x14ac:dyDescent="0.3">
      <c r="A6526">
        <v>6525</v>
      </c>
      <c r="B6526" t="s">
        <v>8939</v>
      </c>
      <c r="C6526">
        <v>2013</v>
      </c>
      <c r="D6526">
        <v>41463</v>
      </c>
      <c r="E6526">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59.993999999999993</v>
      </c>
      <c r="T6526">
        <v>1</v>
      </c>
      <c r="U6526">
        <v>0.4</v>
      </c>
      <c r="V6526">
        <v>-12.998700000000007</v>
      </c>
    </row>
    <row r="6527" spans="1:22" x14ac:dyDescent="0.3">
      <c r="A6527">
        <v>6526</v>
      </c>
      <c r="B6527" t="s">
        <v>8939</v>
      </c>
      <c r="C6527">
        <v>2013</v>
      </c>
      <c r="D6527">
        <v>41463</v>
      </c>
      <c r="E6527">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5.7150000000000016</v>
      </c>
      <c r="T6527">
        <v>5</v>
      </c>
      <c r="U6527">
        <v>0.7</v>
      </c>
      <c r="V6527">
        <v>-4.7625000000000011</v>
      </c>
    </row>
    <row r="6528" spans="1:22" x14ac:dyDescent="0.3">
      <c r="A6528">
        <v>6527</v>
      </c>
      <c r="B6528" t="s">
        <v>8939</v>
      </c>
      <c r="C6528">
        <v>2013</v>
      </c>
      <c r="D6528">
        <v>41463</v>
      </c>
      <c r="E6528">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9.4200000000000017</v>
      </c>
      <c r="T6528">
        <v>5</v>
      </c>
      <c r="U6528">
        <v>0.7</v>
      </c>
      <c r="V6528">
        <v>-7.8500000000000014</v>
      </c>
    </row>
    <row r="6529" spans="1:22" x14ac:dyDescent="0.3">
      <c r="A6529">
        <v>6528</v>
      </c>
      <c r="B6529" t="s">
        <v>8940</v>
      </c>
      <c r="C6529">
        <v>2013</v>
      </c>
      <c r="D6529">
        <v>41632</v>
      </c>
      <c r="E6529">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3">
      <c r="A6530">
        <v>6529</v>
      </c>
      <c r="B6530" t="s">
        <v>8941</v>
      </c>
      <c r="C6530">
        <v>2011</v>
      </c>
      <c r="D6530">
        <v>40899</v>
      </c>
      <c r="E6530">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56.26400000000001</v>
      </c>
    </row>
    <row r="6531" spans="1:22" x14ac:dyDescent="0.3">
      <c r="A6531">
        <v>6530</v>
      </c>
      <c r="B6531" t="s">
        <v>8944</v>
      </c>
      <c r="C6531">
        <v>2011</v>
      </c>
      <c r="D6531">
        <v>40598</v>
      </c>
      <c r="E653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6.9360000000000008</v>
      </c>
      <c r="T6531">
        <v>3</v>
      </c>
      <c r="U6531">
        <v>0.2</v>
      </c>
      <c r="V6531">
        <v>2.3409000000000004</v>
      </c>
    </row>
    <row r="6532" spans="1:22" x14ac:dyDescent="0.3">
      <c r="A6532">
        <v>6531</v>
      </c>
      <c r="B6532" t="s">
        <v>8944</v>
      </c>
      <c r="C6532">
        <v>2011</v>
      </c>
      <c r="D6532">
        <v>40598</v>
      </c>
      <c r="E6532">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v>
      </c>
      <c r="T6532">
        <v>3</v>
      </c>
      <c r="U6532">
        <v>0.8</v>
      </c>
      <c r="V6532">
        <v>-6.8633999999999986</v>
      </c>
    </row>
    <row r="6533" spans="1:22" x14ac:dyDescent="0.3">
      <c r="A6533">
        <v>6532</v>
      </c>
      <c r="B6533" t="s">
        <v>8945</v>
      </c>
      <c r="C6533">
        <v>2014</v>
      </c>
      <c r="D6533">
        <v>41978</v>
      </c>
      <c r="E6533">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2.5519999999999996</v>
      </c>
    </row>
    <row r="6534" spans="1:22" x14ac:dyDescent="0.3">
      <c r="A6534">
        <v>6533</v>
      </c>
      <c r="B6534" t="s">
        <v>8945</v>
      </c>
      <c r="C6534">
        <v>2014</v>
      </c>
      <c r="D6534">
        <v>41978</v>
      </c>
      <c r="E6534">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3">
      <c r="A6535">
        <v>6534</v>
      </c>
      <c r="B6535" t="s">
        <v>8945</v>
      </c>
      <c r="C6535">
        <v>2014</v>
      </c>
      <c r="D6535">
        <v>41978</v>
      </c>
      <c r="E6535">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3">
      <c r="A6536">
        <v>6535</v>
      </c>
      <c r="B6536" t="s">
        <v>8946</v>
      </c>
      <c r="C6536">
        <v>2011</v>
      </c>
      <c r="D6536">
        <v>40864</v>
      </c>
      <c r="E6536">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2152.7760000000003</v>
      </c>
      <c r="T6536">
        <v>3</v>
      </c>
      <c r="U6536">
        <v>0.2</v>
      </c>
      <c r="V6536">
        <v>726.56189999999981</v>
      </c>
    </row>
    <row r="6537" spans="1:22" x14ac:dyDescent="0.3">
      <c r="A6537">
        <v>6536</v>
      </c>
      <c r="B6537" t="s">
        <v>8946</v>
      </c>
      <c r="C6537">
        <v>2011</v>
      </c>
      <c r="D6537">
        <v>40864</v>
      </c>
      <c r="E6537">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4007.8400000000006</v>
      </c>
      <c r="T6537">
        <v>10</v>
      </c>
      <c r="U6537">
        <v>0.2</v>
      </c>
      <c r="V6537">
        <v>-50.098000000000297</v>
      </c>
    </row>
    <row r="6538" spans="1:22" x14ac:dyDescent="0.3">
      <c r="A6538">
        <v>6537</v>
      </c>
      <c r="B6538" t="s">
        <v>8947</v>
      </c>
      <c r="C6538">
        <v>2011</v>
      </c>
      <c r="D6538">
        <v>40836</v>
      </c>
      <c r="E6538">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328.59000000000003</v>
      </c>
      <c r="T6538">
        <v>3</v>
      </c>
      <c r="U6538">
        <v>0.4</v>
      </c>
      <c r="V6538">
        <v>-147.8655</v>
      </c>
    </row>
    <row r="6539" spans="1:22" x14ac:dyDescent="0.3">
      <c r="A6539">
        <v>6538</v>
      </c>
      <c r="B6539" t="s">
        <v>8947</v>
      </c>
      <c r="C6539">
        <v>2011</v>
      </c>
      <c r="D6539">
        <v>40836</v>
      </c>
      <c r="E6539">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3">
      <c r="A6540">
        <v>6539</v>
      </c>
      <c r="B6540" t="s">
        <v>8948</v>
      </c>
      <c r="C6540">
        <v>2012</v>
      </c>
      <c r="D6540">
        <v>41207</v>
      </c>
      <c r="E6540">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3">
      <c r="A6541">
        <v>6540</v>
      </c>
      <c r="B6541" t="s">
        <v>8948</v>
      </c>
      <c r="C6541">
        <v>2012</v>
      </c>
      <c r="D6541">
        <v>41207</v>
      </c>
      <c r="E654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3">
      <c r="A6542">
        <v>6541</v>
      </c>
      <c r="B6542" t="s">
        <v>8949</v>
      </c>
      <c r="C6542">
        <v>2014</v>
      </c>
      <c r="D6542">
        <v>41960</v>
      </c>
      <c r="E6542">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73.679999999999993</v>
      </c>
      <c r="T6542">
        <v>6</v>
      </c>
      <c r="U6542">
        <v>0</v>
      </c>
      <c r="V6542">
        <v>34.629599999999996</v>
      </c>
    </row>
    <row r="6543" spans="1:22" x14ac:dyDescent="0.3">
      <c r="A6543">
        <v>6542</v>
      </c>
      <c r="B6543" t="s">
        <v>8949</v>
      </c>
      <c r="C6543">
        <v>2014</v>
      </c>
      <c r="D6543">
        <v>41960</v>
      </c>
      <c r="E6543">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23.786399999999986</v>
      </c>
    </row>
    <row r="6544" spans="1:22" x14ac:dyDescent="0.3">
      <c r="A6544">
        <v>6543</v>
      </c>
      <c r="B6544" t="s">
        <v>8949</v>
      </c>
      <c r="C6544">
        <v>2014</v>
      </c>
      <c r="D6544">
        <v>41960</v>
      </c>
      <c r="E6544">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10.787999999999997</v>
      </c>
    </row>
    <row r="6545" spans="1:22" x14ac:dyDescent="0.3">
      <c r="A6545">
        <v>6544</v>
      </c>
      <c r="B6545" t="s">
        <v>8949</v>
      </c>
      <c r="C6545">
        <v>2014</v>
      </c>
      <c r="D6545">
        <v>41960</v>
      </c>
      <c r="E6545">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7.9895999999999994</v>
      </c>
    </row>
    <row r="6546" spans="1:22" x14ac:dyDescent="0.3">
      <c r="A6546">
        <v>6545</v>
      </c>
      <c r="B6546" t="s">
        <v>8950</v>
      </c>
      <c r="C6546">
        <v>2014</v>
      </c>
      <c r="D6546">
        <v>41774</v>
      </c>
      <c r="E6546">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58.170000000000009</v>
      </c>
      <c r="T6546">
        <v>5</v>
      </c>
      <c r="U6546">
        <v>0.7</v>
      </c>
      <c r="V6546">
        <v>-46.53600000000003</v>
      </c>
    </row>
    <row r="6547" spans="1:22" x14ac:dyDescent="0.3">
      <c r="A6547">
        <v>6546</v>
      </c>
      <c r="B6547" t="s">
        <v>8950</v>
      </c>
      <c r="C6547">
        <v>2014</v>
      </c>
      <c r="D6547">
        <v>41774</v>
      </c>
      <c r="E6547">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3">
      <c r="A6548">
        <v>6547</v>
      </c>
      <c r="B6548" t="s">
        <v>8950</v>
      </c>
      <c r="C6548">
        <v>2014</v>
      </c>
      <c r="D6548">
        <v>41774</v>
      </c>
      <c r="E6548">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24.784000000000002</v>
      </c>
      <c r="T6548">
        <v>1</v>
      </c>
      <c r="U6548">
        <v>0.2</v>
      </c>
      <c r="V6548">
        <v>7.7449999999999983</v>
      </c>
    </row>
    <row r="6549" spans="1:22" x14ac:dyDescent="0.3">
      <c r="A6549">
        <v>6548</v>
      </c>
      <c r="B6549" t="s">
        <v>8951</v>
      </c>
      <c r="C6549">
        <v>2011</v>
      </c>
      <c r="D6549">
        <v>40603</v>
      </c>
      <c r="E6549">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-172.11720000000003</v>
      </c>
    </row>
    <row r="6550" spans="1:22" x14ac:dyDescent="0.3">
      <c r="A6550">
        <v>6549</v>
      </c>
      <c r="B6550" t="s">
        <v>8951</v>
      </c>
      <c r="C6550">
        <v>2011</v>
      </c>
      <c r="D6550">
        <v>40603</v>
      </c>
      <c r="E6550">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5.6783999999999981</v>
      </c>
    </row>
    <row r="6551" spans="1:22" x14ac:dyDescent="0.3">
      <c r="A6551">
        <v>6550</v>
      </c>
      <c r="B6551" t="s">
        <v>8952</v>
      </c>
      <c r="C6551">
        <v>2012</v>
      </c>
      <c r="D6551">
        <v>41120</v>
      </c>
      <c r="E655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38.970000000000006</v>
      </c>
    </row>
    <row r="6552" spans="1:22" x14ac:dyDescent="0.3">
      <c r="A6552">
        <v>6551</v>
      </c>
      <c r="B6552" t="s">
        <v>8953</v>
      </c>
      <c r="C6552">
        <v>2012</v>
      </c>
      <c r="D6552">
        <v>41214</v>
      </c>
      <c r="E6552">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327.56399999999996</v>
      </c>
      <c r="T6552">
        <v>4</v>
      </c>
      <c r="U6552">
        <v>0.1</v>
      </c>
      <c r="V6552">
        <v>21.837600000000023</v>
      </c>
    </row>
    <row r="6553" spans="1:22" x14ac:dyDescent="0.3">
      <c r="A6553">
        <v>6552</v>
      </c>
      <c r="B6553" t="s">
        <v>8954</v>
      </c>
      <c r="C6553">
        <v>2014</v>
      </c>
      <c r="D6553">
        <v>41990</v>
      </c>
      <c r="E6553">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3">
      <c r="A6554">
        <v>6553</v>
      </c>
      <c r="B6554" t="s">
        <v>8954</v>
      </c>
      <c r="C6554">
        <v>2014</v>
      </c>
      <c r="D6554">
        <v>41990</v>
      </c>
      <c r="E6554">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7.9449999999999932</v>
      </c>
    </row>
    <row r="6555" spans="1:22" x14ac:dyDescent="0.3">
      <c r="A6555">
        <v>6554</v>
      </c>
      <c r="B6555" t="s">
        <v>8955</v>
      </c>
      <c r="C6555">
        <v>2011</v>
      </c>
      <c r="D6555">
        <v>40836</v>
      </c>
      <c r="E6555">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3">
      <c r="A6556">
        <v>6555</v>
      </c>
      <c r="B6556" t="s">
        <v>8955</v>
      </c>
      <c r="C6556">
        <v>2011</v>
      </c>
      <c r="D6556">
        <v>40836</v>
      </c>
      <c r="E6556">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505.32000000000005</v>
      </c>
      <c r="T6556">
        <v>3</v>
      </c>
      <c r="U6556">
        <v>0.2</v>
      </c>
      <c r="V6556">
        <v>31.582499999999953</v>
      </c>
    </row>
    <row r="6557" spans="1:22" x14ac:dyDescent="0.3">
      <c r="A6557">
        <v>6556</v>
      </c>
      <c r="B6557" t="s">
        <v>8955</v>
      </c>
      <c r="C6557">
        <v>2011</v>
      </c>
      <c r="D6557">
        <v>40836</v>
      </c>
      <c r="E6557">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1.2375999999999996</v>
      </c>
    </row>
    <row r="6558" spans="1:22" x14ac:dyDescent="0.3">
      <c r="A6558">
        <v>6557</v>
      </c>
      <c r="B6558" t="s">
        <v>8955</v>
      </c>
      <c r="C6558">
        <v>2011</v>
      </c>
      <c r="D6558">
        <v>40836</v>
      </c>
      <c r="E6558">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8.6819999999999968</v>
      </c>
      <c r="T6558">
        <v>1</v>
      </c>
      <c r="U6558">
        <v>0.8</v>
      </c>
      <c r="V6558">
        <v>-14.759400000000003</v>
      </c>
    </row>
    <row r="6559" spans="1:22" x14ac:dyDescent="0.3">
      <c r="A6559">
        <v>6558</v>
      </c>
      <c r="B6559" t="s">
        <v>8955</v>
      </c>
      <c r="C6559">
        <v>2011</v>
      </c>
      <c r="D6559">
        <v>40836</v>
      </c>
      <c r="E6559">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24.424000000000003</v>
      </c>
      <c r="T6559">
        <v>1</v>
      </c>
      <c r="U6559">
        <v>0.2</v>
      </c>
      <c r="V6559">
        <v>7.9378000000000002</v>
      </c>
    </row>
    <row r="6560" spans="1:22" x14ac:dyDescent="0.3">
      <c r="A6560">
        <v>6559</v>
      </c>
      <c r="B6560" t="s">
        <v>8958</v>
      </c>
      <c r="C6560">
        <v>2012</v>
      </c>
      <c r="D6560">
        <v>41065</v>
      </c>
      <c r="E6560">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169.18200000000004</v>
      </c>
    </row>
    <row r="6561" spans="1:22" x14ac:dyDescent="0.3">
      <c r="A6561">
        <v>6560</v>
      </c>
      <c r="B6561" t="s">
        <v>8959</v>
      </c>
      <c r="C6561">
        <v>2013</v>
      </c>
      <c r="D6561">
        <v>41477</v>
      </c>
      <c r="E656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419.90000000000003</v>
      </c>
      <c r="T6561">
        <v>5</v>
      </c>
      <c r="U6561">
        <v>0</v>
      </c>
      <c r="V6561">
        <v>197.35299999999998</v>
      </c>
    </row>
    <row r="6562" spans="1:22" x14ac:dyDescent="0.3">
      <c r="A6562">
        <v>6561</v>
      </c>
      <c r="B6562" t="s">
        <v>8959</v>
      </c>
      <c r="C6562">
        <v>2013</v>
      </c>
      <c r="D6562">
        <v>41477</v>
      </c>
      <c r="E6562">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3">
      <c r="A6563">
        <v>6562</v>
      </c>
      <c r="B6563" t="s">
        <v>8960</v>
      </c>
      <c r="C6563">
        <v>2014</v>
      </c>
      <c r="D6563">
        <v>41730</v>
      </c>
      <c r="E6563">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v>
      </c>
      <c r="T6563">
        <v>5</v>
      </c>
      <c r="U6563">
        <v>0.8</v>
      </c>
      <c r="V6563">
        <v>-90.774000000000029</v>
      </c>
    </row>
    <row r="6564" spans="1:22" x14ac:dyDescent="0.3">
      <c r="A6564">
        <v>6563</v>
      </c>
      <c r="B6564" t="s">
        <v>8961</v>
      </c>
      <c r="C6564">
        <v>2011</v>
      </c>
      <c r="D6564">
        <v>40670</v>
      </c>
      <c r="E6564">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3">
      <c r="A6565">
        <v>6564</v>
      </c>
      <c r="B6565" t="s">
        <v>8961</v>
      </c>
      <c r="C6565">
        <v>2011</v>
      </c>
      <c r="D6565">
        <v>40670</v>
      </c>
      <c r="E6565">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-38.849999999999994</v>
      </c>
    </row>
    <row r="6566" spans="1:22" x14ac:dyDescent="0.3">
      <c r="A6566">
        <v>6565</v>
      </c>
      <c r="B6566" t="s">
        <v>8961</v>
      </c>
      <c r="C6566">
        <v>2011</v>
      </c>
      <c r="D6566">
        <v>40670</v>
      </c>
      <c r="E6566">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3">
      <c r="A6567">
        <v>6566</v>
      </c>
      <c r="B6567" t="s">
        <v>8961</v>
      </c>
      <c r="C6567">
        <v>2011</v>
      </c>
      <c r="D6567">
        <v>40670</v>
      </c>
      <c r="E6567">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3">
      <c r="A6568">
        <v>6567</v>
      </c>
      <c r="B6568" t="s">
        <v>8962</v>
      </c>
      <c r="C6568">
        <v>2014</v>
      </c>
      <c r="D6568">
        <v>41676</v>
      </c>
      <c r="E6568">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243.99199999999996</v>
      </c>
      <c r="T6568">
        <v>4</v>
      </c>
      <c r="U6568">
        <v>0.8</v>
      </c>
      <c r="V6568">
        <v>-426.9860000000001</v>
      </c>
    </row>
    <row r="6569" spans="1:22" x14ac:dyDescent="0.3">
      <c r="A6569">
        <v>6568</v>
      </c>
      <c r="B6569" t="s">
        <v>8962</v>
      </c>
      <c r="C6569">
        <v>2014</v>
      </c>
      <c r="D6569">
        <v>41676</v>
      </c>
      <c r="E6569">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7.120000000000001</v>
      </c>
      <c r="T6569">
        <v>5</v>
      </c>
      <c r="U6569">
        <v>0.2</v>
      </c>
      <c r="V6569">
        <v>0.71199999999999974</v>
      </c>
    </row>
    <row r="6570" spans="1:22" x14ac:dyDescent="0.3">
      <c r="A6570">
        <v>6569</v>
      </c>
      <c r="B6570" t="s">
        <v>8963</v>
      </c>
      <c r="C6570">
        <v>2011</v>
      </c>
      <c r="D6570">
        <v>40651</v>
      </c>
      <c r="E6570">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3">
      <c r="A6571">
        <v>6570</v>
      </c>
      <c r="B6571" t="s">
        <v>8963</v>
      </c>
      <c r="C6571">
        <v>2011</v>
      </c>
      <c r="D6571">
        <v>40651</v>
      </c>
      <c r="E657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-18.117599999999996</v>
      </c>
    </row>
    <row r="6572" spans="1:22" x14ac:dyDescent="0.3">
      <c r="A6572">
        <v>6571</v>
      </c>
      <c r="B6572" t="s">
        <v>8963</v>
      </c>
      <c r="C6572">
        <v>2011</v>
      </c>
      <c r="D6572">
        <v>40651</v>
      </c>
      <c r="E6572">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50.40629999999998</v>
      </c>
    </row>
    <row r="6573" spans="1:22" x14ac:dyDescent="0.3">
      <c r="A6573">
        <v>6572</v>
      </c>
      <c r="B6573" t="s">
        <v>8963</v>
      </c>
      <c r="C6573">
        <v>2011</v>
      </c>
      <c r="D6573">
        <v>40651</v>
      </c>
      <c r="E6573">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28.496999999999957</v>
      </c>
    </row>
    <row r="6574" spans="1:22" x14ac:dyDescent="0.3">
      <c r="A6574">
        <v>6573</v>
      </c>
      <c r="B6574" t="s">
        <v>8964</v>
      </c>
      <c r="C6574">
        <v>2013</v>
      </c>
      <c r="D6574">
        <v>41405</v>
      </c>
      <c r="E6574">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3">
      <c r="A6575">
        <v>6574</v>
      </c>
      <c r="B6575" t="s">
        <v>8965</v>
      </c>
      <c r="C6575">
        <v>2013</v>
      </c>
      <c r="D6575">
        <v>41604</v>
      </c>
      <c r="E6575">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3">
      <c r="A6576">
        <v>6575</v>
      </c>
      <c r="B6576" t="s">
        <v>8965</v>
      </c>
      <c r="C6576">
        <v>2013</v>
      </c>
      <c r="D6576">
        <v>41604</v>
      </c>
      <c r="E6576">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118.37040000000002</v>
      </c>
    </row>
    <row r="6577" spans="1:22" x14ac:dyDescent="0.3">
      <c r="A6577">
        <v>6576</v>
      </c>
      <c r="B6577" t="s">
        <v>8968</v>
      </c>
      <c r="C6577">
        <v>2014</v>
      </c>
      <c r="D6577">
        <v>41702</v>
      </c>
      <c r="E6577">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440.76480000000004</v>
      </c>
    </row>
    <row r="6578" spans="1:22" x14ac:dyDescent="0.3">
      <c r="A6578">
        <v>6577</v>
      </c>
      <c r="B6578" t="s">
        <v>8968</v>
      </c>
      <c r="C6578">
        <v>2014</v>
      </c>
      <c r="D6578">
        <v>41702</v>
      </c>
      <c r="E6578">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170.35200000000003</v>
      </c>
      <c r="T6578">
        <v>3</v>
      </c>
      <c r="U6578">
        <v>0.2</v>
      </c>
      <c r="V6578">
        <v>-17.035200000000003</v>
      </c>
    </row>
    <row r="6579" spans="1:22" x14ac:dyDescent="0.3">
      <c r="A6579">
        <v>6578</v>
      </c>
      <c r="B6579" t="s">
        <v>8969</v>
      </c>
      <c r="C6579">
        <v>2012</v>
      </c>
      <c r="D6579">
        <v>41249</v>
      </c>
      <c r="E6579">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50.442599999999977</v>
      </c>
    </row>
    <row r="6580" spans="1:22" x14ac:dyDescent="0.3">
      <c r="A6580">
        <v>6579</v>
      </c>
      <c r="B6580" t="s">
        <v>8970</v>
      </c>
      <c r="C6580">
        <v>2011</v>
      </c>
      <c r="D6580">
        <v>40780</v>
      </c>
      <c r="E6580">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1007.9440000000002</v>
      </c>
      <c r="T6580">
        <v>7</v>
      </c>
      <c r="U6580">
        <v>0.2</v>
      </c>
      <c r="V6580">
        <v>75.595799999999997</v>
      </c>
    </row>
    <row r="6581" spans="1:22" x14ac:dyDescent="0.3">
      <c r="A6581">
        <v>6580</v>
      </c>
      <c r="B6581" t="s">
        <v>8971</v>
      </c>
      <c r="C6581">
        <v>2013</v>
      </c>
      <c r="D6581">
        <v>41570</v>
      </c>
      <c r="E658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3">
      <c r="A6582">
        <v>6581</v>
      </c>
      <c r="B6582" t="s">
        <v>8971</v>
      </c>
      <c r="C6582">
        <v>2013</v>
      </c>
      <c r="D6582">
        <v>41570</v>
      </c>
      <c r="E6582">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3">
      <c r="A6583">
        <v>6582</v>
      </c>
      <c r="B6583" t="s">
        <v>8971</v>
      </c>
      <c r="C6583">
        <v>2013</v>
      </c>
      <c r="D6583">
        <v>41570</v>
      </c>
      <c r="E6583">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30.581999999999987</v>
      </c>
    </row>
    <row r="6584" spans="1:22" x14ac:dyDescent="0.3">
      <c r="A6584">
        <v>6583</v>
      </c>
      <c r="B6584" t="s">
        <v>8974</v>
      </c>
      <c r="C6584">
        <v>2013</v>
      </c>
      <c r="D6584">
        <v>41494</v>
      </c>
      <c r="E6584">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86.385600000000011</v>
      </c>
    </row>
    <row r="6585" spans="1:22" x14ac:dyDescent="0.3">
      <c r="A6585">
        <v>6584</v>
      </c>
      <c r="B6585" t="s">
        <v>8975</v>
      </c>
      <c r="C6585">
        <v>2014</v>
      </c>
      <c r="D6585">
        <v>41842</v>
      </c>
      <c r="E6585">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29.562599999999986</v>
      </c>
    </row>
    <row r="6586" spans="1:22" x14ac:dyDescent="0.3">
      <c r="A6586">
        <v>6585</v>
      </c>
      <c r="B6586" t="s">
        <v>8975</v>
      </c>
      <c r="C6586">
        <v>2014</v>
      </c>
      <c r="D6586">
        <v>41842</v>
      </c>
      <c r="E6586">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67.990000000000009</v>
      </c>
    </row>
    <row r="6587" spans="1:22" x14ac:dyDescent="0.3">
      <c r="A6587">
        <v>6586</v>
      </c>
      <c r="B6587" t="s">
        <v>8975</v>
      </c>
      <c r="C6587">
        <v>2014</v>
      </c>
      <c r="D6587">
        <v>41842</v>
      </c>
      <c r="E6587">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3.8720000000000003</v>
      </c>
    </row>
    <row r="6588" spans="1:22" x14ac:dyDescent="0.3">
      <c r="A6588">
        <v>6587</v>
      </c>
      <c r="B6588" t="s">
        <v>8975</v>
      </c>
      <c r="C6588">
        <v>2014</v>
      </c>
      <c r="D6588">
        <v>41842</v>
      </c>
      <c r="E6588">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5.7071999999999976</v>
      </c>
    </row>
    <row r="6589" spans="1:22" x14ac:dyDescent="0.3">
      <c r="A6589">
        <v>6588</v>
      </c>
      <c r="B6589" t="s">
        <v>8975</v>
      </c>
      <c r="C6589">
        <v>2014</v>
      </c>
      <c r="D6589">
        <v>41842</v>
      </c>
      <c r="E6589">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69.67619999999998</v>
      </c>
    </row>
    <row r="6590" spans="1:22" x14ac:dyDescent="0.3">
      <c r="A6590">
        <v>6589</v>
      </c>
      <c r="B6590" t="s">
        <v>8975</v>
      </c>
      <c r="C6590">
        <v>2014</v>
      </c>
      <c r="D6590">
        <v>41842</v>
      </c>
      <c r="E6590">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14.940000000000001</v>
      </c>
      <c r="T6590">
        <v>3</v>
      </c>
      <c r="U6590">
        <v>0</v>
      </c>
      <c r="V6590">
        <v>7.1712000000000007</v>
      </c>
    </row>
    <row r="6591" spans="1:22" x14ac:dyDescent="0.3">
      <c r="A6591">
        <v>6590</v>
      </c>
      <c r="B6591" t="s">
        <v>8975</v>
      </c>
      <c r="C6591">
        <v>2014</v>
      </c>
      <c r="D6591">
        <v>41842</v>
      </c>
      <c r="E659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11.585999999999984</v>
      </c>
    </row>
    <row r="6592" spans="1:22" x14ac:dyDescent="0.3">
      <c r="A6592">
        <v>6591</v>
      </c>
      <c r="B6592" t="s">
        <v>8976</v>
      </c>
      <c r="C6592">
        <v>2011</v>
      </c>
      <c r="D6592">
        <v>40625</v>
      </c>
      <c r="E6592">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3.2213999999999996</v>
      </c>
    </row>
    <row r="6593" spans="1:22" x14ac:dyDescent="0.3">
      <c r="A6593">
        <v>6592</v>
      </c>
      <c r="B6593" t="s">
        <v>8978</v>
      </c>
      <c r="C6593">
        <v>2012</v>
      </c>
      <c r="D6593">
        <v>41029</v>
      </c>
      <c r="E6593">
        <v>41035</v>
      </c>
      <c r="F6593" t="s">
        <v>50</v>
      </c>
      <c r="G6593" t="s">
        <v>135</v>
      </c>
      <c r="H6593" t="s">
        <v>136</v>
      </c>
      <c r="I6593" t="s">
        <v>41</v>
      </c>
      <c r="J6593" t="s">
        <v>27</v>
      </c>
      <c r="K6593" t="s">
        <v>127</v>
      </c>
      <c r="L6593" t="s">
        <v>43</v>
      </c>
      <c r="M6593">
        <v>94110</v>
      </c>
      <c r="N6593" t="s">
        <v>44</v>
      </c>
      <c r="O6593" t="s">
        <v>1313</v>
      </c>
      <c r="P6593" t="s">
        <v>46</v>
      </c>
      <c r="Q6593" t="s">
        <v>68</v>
      </c>
      <c r="R6593" t="s">
        <v>1314</v>
      </c>
      <c r="S6593">
        <v>34.650000000000006</v>
      </c>
      <c r="T6593">
        <v>3</v>
      </c>
      <c r="U6593">
        <v>0</v>
      </c>
      <c r="V6593">
        <v>9.702</v>
      </c>
    </row>
    <row r="6594" spans="1:22" x14ac:dyDescent="0.3">
      <c r="A6594">
        <v>6593</v>
      </c>
      <c r="B6594" t="s">
        <v>8978</v>
      </c>
      <c r="C6594">
        <v>2012</v>
      </c>
      <c r="D6594">
        <v>41029</v>
      </c>
      <c r="E6594">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3">
      <c r="A6595">
        <v>6594</v>
      </c>
      <c r="B6595" t="s">
        <v>8979</v>
      </c>
      <c r="C6595">
        <v>2013</v>
      </c>
      <c r="D6595">
        <v>41439</v>
      </c>
      <c r="E6595">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33.568000000000005</v>
      </c>
      <c r="T6595">
        <v>2</v>
      </c>
      <c r="U6595">
        <v>0.2</v>
      </c>
      <c r="V6595">
        <v>11.748799999999997</v>
      </c>
    </row>
    <row r="6596" spans="1:22" x14ac:dyDescent="0.3">
      <c r="A6596">
        <v>6595</v>
      </c>
      <c r="B6596" t="s">
        <v>8980</v>
      </c>
      <c r="C6596">
        <v>2012</v>
      </c>
      <c r="D6596">
        <v>41033</v>
      </c>
      <c r="E6596">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125.92999999999999</v>
      </c>
      <c r="T6596">
        <v>7</v>
      </c>
      <c r="U6596">
        <v>0</v>
      </c>
      <c r="V6596">
        <v>35.260400000000004</v>
      </c>
    </row>
    <row r="6597" spans="1:22" x14ac:dyDescent="0.3">
      <c r="A6597">
        <v>6596</v>
      </c>
      <c r="B6597" t="s">
        <v>8981</v>
      </c>
      <c r="C6597">
        <v>2014</v>
      </c>
      <c r="D6597">
        <v>41753</v>
      </c>
      <c r="E6597">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11.760000000000002</v>
      </c>
      <c r="T6597">
        <v>5</v>
      </c>
      <c r="U6597">
        <v>0.7</v>
      </c>
      <c r="V6597">
        <v>-7.8399999999999963</v>
      </c>
    </row>
    <row r="6598" spans="1:22" x14ac:dyDescent="0.3">
      <c r="A6598">
        <v>6597</v>
      </c>
      <c r="B6598" t="s">
        <v>8981</v>
      </c>
      <c r="C6598">
        <v>2014</v>
      </c>
      <c r="D6598">
        <v>41753</v>
      </c>
      <c r="E6598">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1.8703999999999998</v>
      </c>
    </row>
    <row r="6599" spans="1:22" x14ac:dyDescent="0.3">
      <c r="A6599">
        <v>6598</v>
      </c>
      <c r="B6599" t="s">
        <v>8982</v>
      </c>
      <c r="C6599">
        <v>2011</v>
      </c>
      <c r="D6599">
        <v>40700</v>
      </c>
      <c r="E6599">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1.3650000000000002</v>
      </c>
      <c r="T6599">
        <v>1</v>
      </c>
      <c r="U6599">
        <v>0.7</v>
      </c>
      <c r="V6599">
        <v>-0.9099999999999997</v>
      </c>
    </row>
    <row r="6600" spans="1:22" x14ac:dyDescent="0.3">
      <c r="A6600">
        <v>6599</v>
      </c>
      <c r="B6600" t="s">
        <v>8982</v>
      </c>
      <c r="C6600">
        <v>2011</v>
      </c>
      <c r="D6600">
        <v>40700</v>
      </c>
      <c r="E6600">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22.480800000000002</v>
      </c>
    </row>
    <row r="6601" spans="1:22" x14ac:dyDescent="0.3">
      <c r="A6601">
        <v>6600</v>
      </c>
      <c r="B6601" t="s">
        <v>8983</v>
      </c>
      <c r="C6601">
        <v>2011</v>
      </c>
      <c r="D6601">
        <v>40879</v>
      </c>
      <c r="E660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23.680799999999998</v>
      </c>
    </row>
    <row r="6602" spans="1:22" x14ac:dyDescent="0.3">
      <c r="A6602">
        <v>6601</v>
      </c>
      <c r="B6602" t="s">
        <v>8983</v>
      </c>
      <c r="C6602">
        <v>2011</v>
      </c>
      <c r="D6602">
        <v>40879</v>
      </c>
      <c r="E6602">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3">
      <c r="A6603">
        <v>6602</v>
      </c>
      <c r="B6603" t="s">
        <v>8983</v>
      </c>
      <c r="C6603">
        <v>2011</v>
      </c>
      <c r="D6603">
        <v>40879</v>
      </c>
      <c r="E6603">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3">
      <c r="A6604">
        <v>6603</v>
      </c>
      <c r="B6604" t="s">
        <v>8983</v>
      </c>
      <c r="C6604">
        <v>2011</v>
      </c>
      <c r="D6604">
        <v>40879</v>
      </c>
      <c r="E6604">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3">
      <c r="A6605">
        <v>6604</v>
      </c>
      <c r="B6605" t="s">
        <v>8984</v>
      </c>
      <c r="C6605">
        <v>2014</v>
      </c>
      <c r="D6605">
        <v>41808</v>
      </c>
      <c r="E6605">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3">
      <c r="A6606">
        <v>6605</v>
      </c>
      <c r="B6606" t="s">
        <v>8986</v>
      </c>
      <c r="C6606">
        <v>2013</v>
      </c>
      <c r="D6606">
        <v>41421</v>
      </c>
      <c r="E6606">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5.9399999999999995</v>
      </c>
      <c r="T6606">
        <v>3</v>
      </c>
      <c r="U6606">
        <v>0</v>
      </c>
      <c r="V6606">
        <v>0</v>
      </c>
    </row>
    <row r="6607" spans="1:22" x14ac:dyDescent="0.3">
      <c r="A6607">
        <v>6606</v>
      </c>
      <c r="B6607" t="s">
        <v>8986</v>
      </c>
      <c r="C6607">
        <v>2013</v>
      </c>
      <c r="D6607">
        <v>41421</v>
      </c>
      <c r="E6607">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21.772800000000004</v>
      </c>
    </row>
    <row r="6608" spans="1:22" x14ac:dyDescent="0.3">
      <c r="A6608">
        <v>6607</v>
      </c>
      <c r="B6608" t="s">
        <v>8986</v>
      </c>
      <c r="C6608">
        <v>2013</v>
      </c>
      <c r="D6608">
        <v>41421</v>
      </c>
      <c r="E6608">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23.756399999999985</v>
      </c>
    </row>
    <row r="6609" spans="1:22" x14ac:dyDescent="0.3">
      <c r="A6609">
        <v>6608</v>
      </c>
      <c r="B6609" t="s">
        <v>8986</v>
      </c>
      <c r="C6609">
        <v>2013</v>
      </c>
      <c r="D6609">
        <v>41421</v>
      </c>
      <c r="E6609">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484.70400000000006</v>
      </c>
      <c r="T6609">
        <v>6</v>
      </c>
      <c r="U6609">
        <v>0.2</v>
      </c>
      <c r="V6609">
        <v>-84.823200000000071</v>
      </c>
    </row>
    <row r="6610" spans="1:22" x14ac:dyDescent="0.3">
      <c r="A6610">
        <v>6609</v>
      </c>
      <c r="B6610" t="s">
        <v>8986</v>
      </c>
      <c r="C6610">
        <v>2013</v>
      </c>
      <c r="D6610">
        <v>41421</v>
      </c>
      <c r="E6610">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371.97600000000006</v>
      </c>
      <c r="T6610">
        <v>3</v>
      </c>
      <c r="U6610">
        <v>0.2</v>
      </c>
      <c r="V6610">
        <v>116.24249999999996</v>
      </c>
    </row>
    <row r="6611" spans="1:22" x14ac:dyDescent="0.3">
      <c r="A6611">
        <v>6610</v>
      </c>
      <c r="B6611" t="s">
        <v>8987</v>
      </c>
      <c r="C6611">
        <v>2012</v>
      </c>
      <c r="D6611">
        <v>40978</v>
      </c>
      <c r="E661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89.820000000000007</v>
      </c>
      <c r="T6611">
        <v>6</v>
      </c>
      <c r="U6611">
        <v>0</v>
      </c>
      <c r="V6611">
        <v>25.149600000000007</v>
      </c>
    </row>
    <row r="6612" spans="1:22" x14ac:dyDescent="0.3">
      <c r="A6612">
        <v>6611</v>
      </c>
      <c r="B6612" t="s">
        <v>8988</v>
      </c>
      <c r="C6612">
        <v>2013</v>
      </c>
      <c r="D6612">
        <v>41568</v>
      </c>
      <c r="E6612">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6.0299999999999994</v>
      </c>
    </row>
    <row r="6613" spans="1:22" x14ac:dyDescent="0.3">
      <c r="A6613">
        <v>6612</v>
      </c>
      <c r="B6613" t="s">
        <v>8989</v>
      </c>
      <c r="C6613">
        <v>2012</v>
      </c>
      <c r="D6613">
        <v>41020</v>
      </c>
      <c r="E6613">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51.829200000000014</v>
      </c>
    </row>
    <row r="6614" spans="1:22" x14ac:dyDescent="0.3">
      <c r="A6614">
        <v>6613</v>
      </c>
      <c r="B6614" t="s">
        <v>8989</v>
      </c>
      <c r="C6614">
        <v>2012</v>
      </c>
      <c r="D6614">
        <v>41020</v>
      </c>
      <c r="E6614">
        <v>41027</v>
      </c>
      <c r="F6614" t="s">
        <v>50</v>
      </c>
      <c r="G6614" t="s">
        <v>8308</v>
      </c>
      <c r="H6614" t="s">
        <v>8309</v>
      </c>
      <c r="I6614" t="s">
        <v>26</v>
      </c>
      <c r="J6614" t="s">
        <v>27</v>
      </c>
      <c r="K6614" t="s">
        <v>1473</v>
      </c>
      <c r="L6614" t="s">
        <v>29</v>
      </c>
      <c r="M6614">
        <v>40214</v>
      </c>
      <c r="N6614" t="s">
        <v>30</v>
      </c>
      <c r="O6614" t="s">
        <v>132</v>
      </c>
      <c r="P6614" t="s">
        <v>46</v>
      </c>
      <c r="Q6614" t="s">
        <v>75</v>
      </c>
      <c r="R6614" t="s">
        <v>133</v>
      </c>
      <c r="S6614">
        <v>21.299999999999997</v>
      </c>
      <c r="T6614">
        <v>3</v>
      </c>
      <c r="U6614">
        <v>0</v>
      </c>
      <c r="V6614">
        <v>9.7979999999999983</v>
      </c>
    </row>
    <row r="6615" spans="1:22" x14ac:dyDescent="0.3">
      <c r="A6615">
        <v>6614</v>
      </c>
      <c r="B6615" t="s">
        <v>8989</v>
      </c>
      <c r="C6615">
        <v>2012</v>
      </c>
      <c r="D6615">
        <v>41020</v>
      </c>
      <c r="E6615">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3">
      <c r="A6616">
        <v>6615</v>
      </c>
      <c r="B6616" t="s">
        <v>8989</v>
      </c>
      <c r="C6616">
        <v>2012</v>
      </c>
      <c r="D6616">
        <v>41020</v>
      </c>
      <c r="E6616">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35.679599999999979</v>
      </c>
    </row>
    <row r="6617" spans="1:22" x14ac:dyDescent="0.3">
      <c r="A6617">
        <v>6616</v>
      </c>
      <c r="B6617" t="s">
        <v>8990</v>
      </c>
      <c r="C6617">
        <v>2013</v>
      </c>
      <c r="D6617">
        <v>41443</v>
      </c>
      <c r="E6617">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239.66599999999997</v>
      </c>
      <c r="T6617">
        <v>2</v>
      </c>
      <c r="U6617">
        <v>0.15</v>
      </c>
      <c r="V6617">
        <v>14.097999999999999</v>
      </c>
    </row>
    <row r="6618" spans="1:22" x14ac:dyDescent="0.3">
      <c r="A6618">
        <v>6617</v>
      </c>
      <c r="B6618" t="s">
        <v>8990</v>
      </c>
      <c r="C6618">
        <v>2013</v>
      </c>
      <c r="D6618">
        <v>41443</v>
      </c>
      <c r="E6618">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10.799999999999999</v>
      </c>
    </row>
    <row r="6619" spans="1:22" x14ac:dyDescent="0.3">
      <c r="A6619">
        <v>6618</v>
      </c>
      <c r="B6619" t="s">
        <v>8990</v>
      </c>
      <c r="C6619">
        <v>2013</v>
      </c>
      <c r="D6619">
        <v>41443</v>
      </c>
      <c r="E6619">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3">
      <c r="A6620">
        <v>6619</v>
      </c>
      <c r="B6620" t="s">
        <v>8991</v>
      </c>
      <c r="C6620">
        <v>2014</v>
      </c>
      <c r="D6620">
        <v>41653</v>
      </c>
      <c r="E6620">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32.400000000000006</v>
      </c>
      <c r="T6620">
        <v>5</v>
      </c>
      <c r="U6620">
        <v>0</v>
      </c>
      <c r="V6620">
        <v>15.552000000000001</v>
      </c>
    </row>
    <row r="6621" spans="1:22" x14ac:dyDescent="0.3">
      <c r="A6621">
        <v>6620</v>
      </c>
      <c r="B6621" t="s">
        <v>8991</v>
      </c>
      <c r="C6621">
        <v>2014</v>
      </c>
      <c r="D6621">
        <v>41653</v>
      </c>
      <c r="E662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3">
      <c r="A6622">
        <v>6621</v>
      </c>
      <c r="B6622" t="s">
        <v>8991</v>
      </c>
      <c r="C6622">
        <v>2014</v>
      </c>
      <c r="D6622">
        <v>41653</v>
      </c>
      <c r="E6622">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4164.0499999999993</v>
      </c>
      <c r="T6622">
        <v>5</v>
      </c>
      <c r="U6622">
        <v>0</v>
      </c>
      <c r="V6622">
        <v>83.281000000000063</v>
      </c>
    </row>
    <row r="6623" spans="1:22" x14ac:dyDescent="0.3">
      <c r="A6623">
        <v>6622</v>
      </c>
      <c r="B6623" t="s">
        <v>8991</v>
      </c>
      <c r="C6623">
        <v>2014</v>
      </c>
      <c r="D6623">
        <v>41653</v>
      </c>
      <c r="E6623">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53.235000000000014</v>
      </c>
    </row>
    <row r="6624" spans="1:22" x14ac:dyDescent="0.3">
      <c r="A6624">
        <v>6623</v>
      </c>
      <c r="B6624" t="s">
        <v>8992</v>
      </c>
      <c r="C6624">
        <v>2011</v>
      </c>
      <c r="D6624">
        <v>40792</v>
      </c>
      <c r="E6624">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12.145199999999997</v>
      </c>
    </row>
    <row r="6625" spans="1:22" x14ac:dyDescent="0.3">
      <c r="A6625">
        <v>6624</v>
      </c>
      <c r="B6625" t="s">
        <v>8992</v>
      </c>
      <c r="C6625">
        <v>2011</v>
      </c>
      <c r="D6625">
        <v>40792</v>
      </c>
      <c r="E6625">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27.485599999999998</v>
      </c>
    </row>
    <row r="6626" spans="1:22" x14ac:dyDescent="0.3">
      <c r="A6626">
        <v>6625</v>
      </c>
      <c r="B6626" t="s">
        <v>8995</v>
      </c>
      <c r="C6626">
        <v>2012</v>
      </c>
      <c r="D6626">
        <v>40927</v>
      </c>
      <c r="E6626">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-13.170600000000007</v>
      </c>
    </row>
    <row r="6627" spans="1:22" x14ac:dyDescent="0.3">
      <c r="A6627">
        <v>6626</v>
      </c>
      <c r="B6627" t="s">
        <v>8995</v>
      </c>
      <c r="C6627">
        <v>2012</v>
      </c>
      <c r="D6627">
        <v>40927</v>
      </c>
      <c r="E6627">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-8.5416000000000025</v>
      </c>
    </row>
    <row r="6628" spans="1:22" x14ac:dyDescent="0.3">
      <c r="A6628">
        <v>6627</v>
      </c>
      <c r="B6628" t="s">
        <v>8997</v>
      </c>
      <c r="C6628">
        <v>2011</v>
      </c>
      <c r="D6628">
        <v>40891</v>
      </c>
      <c r="E6628">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2239.9871999999996</v>
      </c>
    </row>
    <row r="6629" spans="1:22" x14ac:dyDescent="0.3">
      <c r="A6629">
        <v>6628</v>
      </c>
      <c r="B6629" t="s">
        <v>8998</v>
      </c>
      <c r="C6629">
        <v>2011</v>
      </c>
      <c r="D6629">
        <v>40686</v>
      </c>
      <c r="E6629">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6.2208000000000006</v>
      </c>
    </row>
    <row r="6630" spans="1:22" x14ac:dyDescent="0.3">
      <c r="A6630">
        <v>6629</v>
      </c>
      <c r="B6630" t="s">
        <v>8999</v>
      </c>
      <c r="C6630">
        <v>2012</v>
      </c>
      <c r="D6630">
        <v>41171</v>
      </c>
      <c r="E6630">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279.85999999999996</v>
      </c>
      <c r="T6630">
        <v>14</v>
      </c>
      <c r="U6630">
        <v>0</v>
      </c>
      <c r="V6630">
        <v>134.33279999999996</v>
      </c>
    </row>
    <row r="6631" spans="1:22" x14ac:dyDescent="0.3">
      <c r="A6631">
        <v>6630</v>
      </c>
      <c r="B6631" t="s">
        <v>9000</v>
      </c>
      <c r="C6631">
        <v>2012</v>
      </c>
      <c r="D6631">
        <v>41184</v>
      </c>
      <c r="E663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7.3800000000000008</v>
      </c>
      <c r="T6631">
        <v>5</v>
      </c>
      <c r="U6631">
        <v>0.7</v>
      </c>
      <c r="V6631">
        <v>-5.4120000000000008</v>
      </c>
    </row>
    <row r="6632" spans="1:22" x14ac:dyDescent="0.3">
      <c r="A6632">
        <v>6631</v>
      </c>
      <c r="B6632" t="s">
        <v>9002</v>
      </c>
      <c r="C6632">
        <v>2013</v>
      </c>
      <c r="D6632">
        <v>41634</v>
      </c>
      <c r="E6632">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698.35200000000009</v>
      </c>
      <c r="T6632">
        <v>3</v>
      </c>
      <c r="U6632">
        <v>0.2</v>
      </c>
      <c r="V6632">
        <v>52.376399999999961</v>
      </c>
    </row>
    <row r="6633" spans="1:22" x14ac:dyDescent="0.3">
      <c r="A6633">
        <v>6632</v>
      </c>
      <c r="B6633" t="s">
        <v>9002</v>
      </c>
      <c r="C6633">
        <v>2013</v>
      </c>
      <c r="D6633">
        <v>41634</v>
      </c>
      <c r="E6633">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3">
      <c r="A6634">
        <v>6633</v>
      </c>
      <c r="B6634" t="s">
        <v>9003</v>
      </c>
      <c r="C6634">
        <v>2013</v>
      </c>
      <c r="D6634">
        <v>41401</v>
      </c>
      <c r="E6634">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15.254400000000004</v>
      </c>
    </row>
    <row r="6635" spans="1:22" x14ac:dyDescent="0.3">
      <c r="A6635">
        <v>6634</v>
      </c>
      <c r="B6635" t="s">
        <v>9004</v>
      </c>
      <c r="C6635">
        <v>2013</v>
      </c>
      <c r="D6635">
        <v>41572</v>
      </c>
      <c r="E6635">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85.995700000000014</v>
      </c>
    </row>
    <row r="6636" spans="1:22" x14ac:dyDescent="0.3">
      <c r="A6636">
        <v>6635</v>
      </c>
      <c r="B6636" t="s">
        <v>9005</v>
      </c>
      <c r="C6636">
        <v>2014</v>
      </c>
      <c r="D6636">
        <v>41766</v>
      </c>
      <c r="E6636">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68.541000000000011</v>
      </c>
      <c r="T6636">
        <v>11</v>
      </c>
      <c r="U6636">
        <v>0.7</v>
      </c>
      <c r="V6636">
        <v>-52.548099999999991</v>
      </c>
    </row>
    <row r="6637" spans="1:22" x14ac:dyDescent="0.3">
      <c r="A6637">
        <v>6636</v>
      </c>
      <c r="B6637" t="s">
        <v>9005</v>
      </c>
      <c r="C6637">
        <v>2014</v>
      </c>
      <c r="D6637">
        <v>41766</v>
      </c>
      <c r="E6637">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627.16800000000012</v>
      </c>
      <c r="T6637">
        <v>4</v>
      </c>
      <c r="U6637">
        <v>0.2</v>
      </c>
      <c r="V6637">
        <v>70.55639999999994</v>
      </c>
    </row>
    <row r="6638" spans="1:22" x14ac:dyDescent="0.3">
      <c r="A6638">
        <v>6637</v>
      </c>
      <c r="B6638" t="s">
        <v>9005</v>
      </c>
      <c r="C6638">
        <v>2014</v>
      </c>
      <c r="D6638">
        <v>41766</v>
      </c>
      <c r="E6638">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122.12000000000002</v>
      </c>
      <c r="T6638">
        <v>5</v>
      </c>
      <c r="U6638">
        <v>0.2</v>
      </c>
      <c r="V6638">
        <v>39.689000000000007</v>
      </c>
    </row>
    <row r="6639" spans="1:22" x14ac:dyDescent="0.3">
      <c r="A6639">
        <v>6638</v>
      </c>
      <c r="B6639" t="s">
        <v>9006</v>
      </c>
      <c r="C6639">
        <v>2014</v>
      </c>
      <c r="D6639">
        <v>41971</v>
      </c>
      <c r="E6639">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v>
      </c>
    </row>
    <row r="6640" spans="1:22" x14ac:dyDescent="0.3">
      <c r="A6640">
        <v>6639</v>
      </c>
      <c r="B6640" t="s">
        <v>9006</v>
      </c>
      <c r="C6640">
        <v>2014</v>
      </c>
      <c r="D6640">
        <v>41971</v>
      </c>
      <c r="E6640">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36.255599999999994</v>
      </c>
    </row>
    <row r="6641" spans="1:22" x14ac:dyDescent="0.3">
      <c r="A6641">
        <v>6640</v>
      </c>
      <c r="B6641" t="s">
        <v>9007</v>
      </c>
      <c r="C6641">
        <v>2011</v>
      </c>
      <c r="D6641">
        <v>40847</v>
      </c>
      <c r="E664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3">
      <c r="A6642">
        <v>6641</v>
      </c>
      <c r="B6642" t="s">
        <v>9008</v>
      </c>
      <c r="C6642">
        <v>2014</v>
      </c>
      <c r="D6642">
        <v>41857</v>
      </c>
      <c r="E6642">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60.422399999999996</v>
      </c>
    </row>
    <row r="6643" spans="1:22" x14ac:dyDescent="0.3">
      <c r="A6643">
        <v>6642</v>
      </c>
      <c r="B6643" t="s">
        <v>9008</v>
      </c>
      <c r="C6643">
        <v>2014</v>
      </c>
      <c r="D6643">
        <v>41857</v>
      </c>
      <c r="E6643">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3">
      <c r="A6644">
        <v>6643</v>
      </c>
      <c r="B6644" t="s">
        <v>9008</v>
      </c>
      <c r="C6644">
        <v>2014</v>
      </c>
      <c r="D6644">
        <v>41857</v>
      </c>
      <c r="E6644">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133.20000000000002</v>
      </c>
      <c r="T6644">
        <v>9</v>
      </c>
      <c r="U6644">
        <v>0</v>
      </c>
      <c r="V6644">
        <v>66.600000000000009</v>
      </c>
    </row>
    <row r="6645" spans="1:22" x14ac:dyDescent="0.3">
      <c r="A6645">
        <v>6644</v>
      </c>
      <c r="B6645" t="s">
        <v>9009</v>
      </c>
      <c r="C6645">
        <v>2012</v>
      </c>
      <c r="D6645">
        <v>41131</v>
      </c>
      <c r="E6645">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438.36800000000005</v>
      </c>
      <c r="T6645">
        <v>4</v>
      </c>
      <c r="U6645">
        <v>0.2</v>
      </c>
      <c r="V6645">
        <v>38.357200000000006</v>
      </c>
    </row>
    <row r="6646" spans="1:22" x14ac:dyDescent="0.3">
      <c r="A6646">
        <v>6645</v>
      </c>
      <c r="B6646" t="s">
        <v>9009</v>
      </c>
      <c r="C6646">
        <v>2012</v>
      </c>
      <c r="D6646">
        <v>41131</v>
      </c>
      <c r="E6646">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139.94400000000002</v>
      </c>
      <c r="T6646">
        <v>7</v>
      </c>
      <c r="U6646">
        <v>0.2</v>
      </c>
      <c r="V6646">
        <v>-31.487400000000001</v>
      </c>
    </row>
    <row r="6647" spans="1:22" x14ac:dyDescent="0.3">
      <c r="A6647">
        <v>6646</v>
      </c>
      <c r="B6647" t="s">
        <v>9009</v>
      </c>
      <c r="C6647">
        <v>2012</v>
      </c>
      <c r="D6647">
        <v>41131</v>
      </c>
      <c r="E6647">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15.015599999999985</v>
      </c>
    </row>
    <row r="6648" spans="1:22" x14ac:dyDescent="0.3">
      <c r="A6648">
        <v>6647</v>
      </c>
      <c r="B6648" t="s">
        <v>9010</v>
      </c>
      <c r="C6648">
        <v>2013</v>
      </c>
      <c r="D6648">
        <v>41624</v>
      </c>
      <c r="E6648">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564.19499999999994</v>
      </c>
      <c r="T6648">
        <v>3</v>
      </c>
      <c r="U6648">
        <v>0.5</v>
      </c>
      <c r="V6648">
        <v>-304.66529999999989</v>
      </c>
    </row>
    <row r="6649" spans="1:22" x14ac:dyDescent="0.3">
      <c r="A6649">
        <v>6648</v>
      </c>
      <c r="B6649" t="s">
        <v>9010</v>
      </c>
      <c r="C6649">
        <v>2013</v>
      </c>
      <c r="D6649">
        <v>41624</v>
      </c>
      <c r="E6649">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8.7168000000000063</v>
      </c>
    </row>
    <row r="6650" spans="1:22" x14ac:dyDescent="0.3">
      <c r="A6650">
        <v>6649</v>
      </c>
      <c r="B6650" t="s">
        <v>9011</v>
      </c>
      <c r="C6650">
        <v>2014</v>
      </c>
      <c r="D6650">
        <v>41891</v>
      </c>
      <c r="E6650">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42.615999999999993</v>
      </c>
      <c r="T6650">
        <v>7</v>
      </c>
      <c r="U6650">
        <v>0.8</v>
      </c>
      <c r="V6650">
        <v>-68.185600000000022</v>
      </c>
    </row>
    <row r="6651" spans="1:22" x14ac:dyDescent="0.3">
      <c r="A6651">
        <v>6650</v>
      </c>
      <c r="B6651" t="s">
        <v>9011</v>
      </c>
      <c r="C6651">
        <v>2014</v>
      </c>
      <c r="D6651">
        <v>41891</v>
      </c>
      <c r="E665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319.98400000000004</v>
      </c>
      <c r="T6651">
        <v>2</v>
      </c>
      <c r="U6651">
        <v>0.2</v>
      </c>
      <c r="V6651">
        <v>107.99459999999999</v>
      </c>
    </row>
    <row r="6652" spans="1:22" x14ac:dyDescent="0.3">
      <c r="A6652">
        <v>6651</v>
      </c>
      <c r="B6652" t="s">
        <v>9011</v>
      </c>
      <c r="C6652">
        <v>2014</v>
      </c>
      <c r="D6652">
        <v>41891</v>
      </c>
      <c r="E6652">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15.498000000000001</v>
      </c>
    </row>
    <row r="6653" spans="1:22" x14ac:dyDescent="0.3">
      <c r="A6653">
        <v>6652</v>
      </c>
      <c r="B6653" t="s">
        <v>9011</v>
      </c>
      <c r="C6653">
        <v>2014</v>
      </c>
      <c r="D6653">
        <v>41891</v>
      </c>
      <c r="E6653">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3">
      <c r="A6654">
        <v>6653</v>
      </c>
      <c r="B6654" t="s">
        <v>9011</v>
      </c>
      <c r="C6654">
        <v>2014</v>
      </c>
      <c r="D6654">
        <v>41891</v>
      </c>
      <c r="E6654">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20.736000000000004</v>
      </c>
      <c r="T6654">
        <v>4</v>
      </c>
      <c r="U6654">
        <v>0.2</v>
      </c>
      <c r="V6654">
        <v>7.2576000000000001</v>
      </c>
    </row>
    <row r="6655" spans="1:22" x14ac:dyDescent="0.3">
      <c r="A6655">
        <v>6654</v>
      </c>
      <c r="B6655" t="s">
        <v>9011</v>
      </c>
      <c r="C6655">
        <v>2014</v>
      </c>
      <c r="D6655">
        <v>41891</v>
      </c>
      <c r="E6655">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213.42999999999995</v>
      </c>
      <c r="T6655">
        <v>5</v>
      </c>
      <c r="U6655">
        <v>0.3</v>
      </c>
      <c r="V6655">
        <v>-39.636999999999993</v>
      </c>
    </row>
    <row r="6656" spans="1:22" x14ac:dyDescent="0.3">
      <c r="A6656">
        <v>6655</v>
      </c>
      <c r="B6656" t="s">
        <v>9012</v>
      </c>
      <c r="C6656">
        <v>2014</v>
      </c>
      <c r="D6656">
        <v>41691</v>
      </c>
      <c r="E6656">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25.018199999999993</v>
      </c>
    </row>
    <row r="6657" spans="1:22" x14ac:dyDescent="0.3">
      <c r="A6657">
        <v>6656</v>
      </c>
      <c r="B6657" t="s">
        <v>9012</v>
      </c>
      <c r="C6657">
        <v>2014</v>
      </c>
      <c r="D6657">
        <v>41691</v>
      </c>
      <c r="E6657">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31.992000000000004</v>
      </c>
      <c r="T6657">
        <v>1</v>
      </c>
      <c r="U6657">
        <v>0.2</v>
      </c>
      <c r="V6657">
        <v>4.7987999999999964</v>
      </c>
    </row>
    <row r="6658" spans="1:22" x14ac:dyDescent="0.3">
      <c r="A6658">
        <v>6657</v>
      </c>
      <c r="B6658" t="s">
        <v>9012</v>
      </c>
      <c r="C6658">
        <v>2014</v>
      </c>
      <c r="D6658">
        <v>41691</v>
      </c>
      <c r="E6658">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51.168000000000006</v>
      </c>
      <c r="T6658">
        <v>2</v>
      </c>
      <c r="U6658">
        <v>0.2</v>
      </c>
      <c r="V6658">
        <v>-6.3960000000000008</v>
      </c>
    </row>
    <row r="6659" spans="1:22" x14ac:dyDescent="0.3">
      <c r="A6659">
        <v>6658</v>
      </c>
      <c r="B6659" t="s">
        <v>9012</v>
      </c>
      <c r="C6659">
        <v>2014</v>
      </c>
      <c r="D6659">
        <v>41691</v>
      </c>
      <c r="E6659">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3">
      <c r="A6660">
        <v>6659</v>
      </c>
      <c r="B6660" t="s">
        <v>9012</v>
      </c>
      <c r="C6660">
        <v>2014</v>
      </c>
      <c r="D6660">
        <v>41691</v>
      </c>
      <c r="E6660">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16.317200000000003</v>
      </c>
    </row>
    <row r="6661" spans="1:22" x14ac:dyDescent="0.3">
      <c r="A6661">
        <v>6660</v>
      </c>
      <c r="B6661" t="s">
        <v>9012</v>
      </c>
      <c r="C6661">
        <v>2014</v>
      </c>
      <c r="D6661">
        <v>41691</v>
      </c>
      <c r="E666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-185.71679999999998</v>
      </c>
    </row>
    <row r="6662" spans="1:22" x14ac:dyDescent="0.3">
      <c r="A6662">
        <v>6661</v>
      </c>
      <c r="B6662" t="s">
        <v>9013</v>
      </c>
      <c r="C6662">
        <v>2012</v>
      </c>
      <c r="D6662">
        <v>41129</v>
      </c>
      <c r="E6662">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11.897999999999996</v>
      </c>
    </row>
    <row r="6663" spans="1:22" x14ac:dyDescent="0.3">
      <c r="A6663">
        <v>6662</v>
      </c>
      <c r="B6663" t="s">
        <v>9013</v>
      </c>
      <c r="C6663">
        <v>2012</v>
      </c>
      <c r="D6663">
        <v>41129</v>
      </c>
      <c r="E6663">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33.036799999999985</v>
      </c>
    </row>
    <row r="6664" spans="1:22" x14ac:dyDescent="0.3">
      <c r="A6664">
        <v>6663</v>
      </c>
      <c r="B6664" t="s">
        <v>9013</v>
      </c>
      <c r="C6664">
        <v>2012</v>
      </c>
      <c r="D6664">
        <v>41129</v>
      </c>
      <c r="E6664">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447.85999999999996</v>
      </c>
      <c r="T6664">
        <v>7</v>
      </c>
      <c r="U6664">
        <v>0</v>
      </c>
      <c r="V6664">
        <v>210.49419999999998</v>
      </c>
    </row>
    <row r="6665" spans="1:22" x14ac:dyDescent="0.3">
      <c r="A6665">
        <v>6664</v>
      </c>
      <c r="B6665" t="s">
        <v>9014</v>
      </c>
      <c r="C6665">
        <v>2014</v>
      </c>
      <c r="D6665">
        <v>41939</v>
      </c>
      <c r="E6665">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60.664499999999961</v>
      </c>
    </row>
    <row r="6666" spans="1:22" x14ac:dyDescent="0.3">
      <c r="A6666">
        <v>6665</v>
      </c>
      <c r="B6666" t="s">
        <v>9014</v>
      </c>
      <c r="C6666">
        <v>2014</v>
      </c>
      <c r="D6666">
        <v>41939</v>
      </c>
      <c r="E6666">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251.57999999999998</v>
      </c>
      <c r="T6666">
        <v>7</v>
      </c>
      <c r="U6666">
        <v>0</v>
      </c>
      <c r="V6666">
        <v>113.21099999999998</v>
      </c>
    </row>
    <row r="6667" spans="1:22" x14ac:dyDescent="0.3">
      <c r="A6667">
        <v>6666</v>
      </c>
      <c r="B6667" t="s">
        <v>9015</v>
      </c>
      <c r="C6667">
        <v>2013</v>
      </c>
      <c r="D6667">
        <v>41470</v>
      </c>
      <c r="E6667">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219.84000000000003</v>
      </c>
      <c r="T6667">
        <v>5</v>
      </c>
      <c r="U6667">
        <v>0.2</v>
      </c>
      <c r="V6667">
        <v>79.691999999999979</v>
      </c>
    </row>
    <row r="6668" spans="1:22" x14ac:dyDescent="0.3">
      <c r="A6668">
        <v>6667</v>
      </c>
      <c r="B6668" t="s">
        <v>9016</v>
      </c>
      <c r="C6668">
        <v>2014</v>
      </c>
      <c r="D6668">
        <v>41772</v>
      </c>
      <c r="E6668">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15.426000000000002</v>
      </c>
    </row>
    <row r="6669" spans="1:22" x14ac:dyDescent="0.3">
      <c r="A6669">
        <v>6668</v>
      </c>
      <c r="B6669" t="s">
        <v>9016</v>
      </c>
      <c r="C6669">
        <v>2014</v>
      </c>
      <c r="D6669">
        <v>41772</v>
      </c>
      <c r="E6669">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3">
      <c r="A6670">
        <v>6669</v>
      </c>
      <c r="B6670" t="s">
        <v>9016</v>
      </c>
      <c r="C6670">
        <v>2014</v>
      </c>
      <c r="D6670">
        <v>41772</v>
      </c>
      <c r="E6670">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3">
      <c r="A6671">
        <v>6670</v>
      </c>
      <c r="B6671" t="s">
        <v>9016</v>
      </c>
      <c r="C6671">
        <v>2014</v>
      </c>
      <c r="D6671">
        <v>41772</v>
      </c>
      <c r="E667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34.960000000000008</v>
      </c>
    </row>
    <row r="6672" spans="1:22" x14ac:dyDescent="0.3">
      <c r="A6672">
        <v>6671</v>
      </c>
      <c r="B6672" t="s">
        <v>9017</v>
      </c>
      <c r="C6672">
        <v>2014</v>
      </c>
      <c r="D6672">
        <v>41785</v>
      </c>
      <c r="E6672">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13.427999999999997</v>
      </c>
    </row>
    <row r="6673" spans="1:22" x14ac:dyDescent="0.3">
      <c r="A6673">
        <v>6672</v>
      </c>
      <c r="B6673" t="s">
        <v>9018</v>
      </c>
      <c r="C6673">
        <v>2011</v>
      </c>
      <c r="D6673">
        <v>40778</v>
      </c>
      <c r="E6673">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49.568000000000005</v>
      </c>
      <c r="T6673">
        <v>2</v>
      </c>
      <c r="U6673">
        <v>0.2</v>
      </c>
      <c r="V6673">
        <v>17.348799999999997</v>
      </c>
    </row>
    <row r="6674" spans="1:22" x14ac:dyDescent="0.3">
      <c r="A6674">
        <v>6673</v>
      </c>
      <c r="B6674" t="s">
        <v>9019</v>
      </c>
      <c r="C6674">
        <v>2012</v>
      </c>
      <c r="D6674">
        <v>41163</v>
      </c>
      <c r="E6674">
        <v>41168</v>
      </c>
      <c r="F6674" t="s">
        <v>50</v>
      </c>
      <c r="G6674" t="s">
        <v>979</v>
      </c>
      <c r="H6674" t="s">
        <v>980</v>
      </c>
      <c r="I6674" t="s">
        <v>41</v>
      </c>
      <c r="J6674" t="s">
        <v>27</v>
      </c>
      <c r="K6674" t="s">
        <v>947</v>
      </c>
      <c r="L6674" t="s">
        <v>43</v>
      </c>
      <c r="M6674">
        <v>92024</v>
      </c>
      <c r="N6674" t="s">
        <v>44</v>
      </c>
      <c r="O6674" t="s">
        <v>490</v>
      </c>
      <c r="P6674" t="s">
        <v>46</v>
      </c>
      <c r="Q6674" t="s">
        <v>68</v>
      </c>
      <c r="R6674" t="s">
        <v>491</v>
      </c>
      <c r="S6674">
        <v>265.85999999999996</v>
      </c>
      <c r="T6674">
        <v>7</v>
      </c>
      <c r="U6674">
        <v>0</v>
      </c>
      <c r="V6674">
        <v>79.757999999999967</v>
      </c>
    </row>
    <row r="6675" spans="1:22" x14ac:dyDescent="0.3">
      <c r="A6675">
        <v>6674</v>
      </c>
      <c r="B6675" t="s">
        <v>9020</v>
      </c>
      <c r="C6675">
        <v>2012</v>
      </c>
      <c r="D6675">
        <v>41157</v>
      </c>
      <c r="E6675">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12.232799999999997</v>
      </c>
    </row>
    <row r="6676" spans="1:22" x14ac:dyDescent="0.3">
      <c r="A6676">
        <v>6675</v>
      </c>
      <c r="B6676" t="s">
        <v>9023</v>
      </c>
      <c r="C6676">
        <v>2012</v>
      </c>
      <c r="D6676">
        <v>41234</v>
      </c>
      <c r="E6676">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3">
      <c r="A6677">
        <v>6676</v>
      </c>
      <c r="B6677" t="s">
        <v>9023</v>
      </c>
      <c r="C6677">
        <v>2012</v>
      </c>
      <c r="D6677">
        <v>41234</v>
      </c>
      <c r="E6677">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22.653000000000006</v>
      </c>
    </row>
    <row r="6678" spans="1:22" x14ac:dyDescent="0.3">
      <c r="A6678">
        <v>6677</v>
      </c>
      <c r="B6678" t="s">
        <v>9023</v>
      </c>
      <c r="C6678">
        <v>2012</v>
      </c>
      <c r="D6678">
        <v>41234</v>
      </c>
      <c r="E6678">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5.1350000000000007</v>
      </c>
    </row>
    <row r="6679" spans="1:22" x14ac:dyDescent="0.3">
      <c r="A6679">
        <v>6678</v>
      </c>
      <c r="B6679" t="s">
        <v>9023</v>
      </c>
      <c r="C6679">
        <v>2012</v>
      </c>
      <c r="D6679">
        <v>41234</v>
      </c>
      <c r="E6679">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165.28680000000003</v>
      </c>
    </row>
    <row r="6680" spans="1:22" x14ac:dyDescent="0.3">
      <c r="A6680">
        <v>6679</v>
      </c>
      <c r="B6680" t="s">
        <v>9026</v>
      </c>
      <c r="C6680">
        <v>2011</v>
      </c>
      <c r="D6680">
        <v>40826</v>
      </c>
      <c r="E6680">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3.5153999999999979</v>
      </c>
    </row>
    <row r="6681" spans="1:22" x14ac:dyDescent="0.3">
      <c r="A6681">
        <v>6680</v>
      </c>
      <c r="B6681" t="s">
        <v>9027</v>
      </c>
      <c r="C6681">
        <v>2014</v>
      </c>
      <c r="D6681">
        <v>41885</v>
      </c>
      <c r="E668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2.8339999999999996</v>
      </c>
    </row>
    <row r="6682" spans="1:22" x14ac:dyDescent="0.3">
      <c r="A6682">
        <v>6681</v>
      </c>
      <c r="B6682" t="s">
        <v>9027</v>
      </c>
      <c r="C6682">
        <v>2014</v>
      </c>
      <c r="D6682">
        <v>41885</v>
      </c>
      <c r="E6682">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3">
      <c r="A6683">
        <v>6682</v>
      </c>
      <c r="B6683" t="s">
        <v>9027</v>
      </c>
      <c r="C6683">
        <v>2014</v>
      </c>
      <c r="D6683">
        <v>41885</v>
      </c>
      <c r="E6683">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3">
      <c r="A6684">
        <v>6683</v>
      </c>
      <c r="B6684" t="s">
        <v>9028</v>
      </c>
      <c r="C6684">
        <v>2014</v>
      </c>
      <c r="D6684">
        <v>41641</v>
      </c>
      <c r="E6684">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3">
      <c r="A6685">
        <v>6684</v>
      </c>
      <c r="B6685" t="s">
        <v>9029</v>
      </c>
      <c r="C6685">
        <v>2011</v>
      </c>
      <c r="D6685">
        <v>40852</v>
      </c>
      <c r="E6685">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8.8176000000000023</v>
      </c>
    </row>
    <row r="6686" spans="1:22" x14ac:dyDescent="0.3">
      <c r="A6686">
        <v>6685</v>
      </c>
      <c r="B6686" t="s">
        <v>9030</v>
      </c>
      <c r="C6686">
        <v>2012</v>
      </c>
      <c r="D6686">
        <v>41260</v>
      </c>
      <c r="E6686">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180.01600000000002</v>
      </c>
      <c r="T6686">
        <v>1</v>
      </c>
      <c r="U6686">
        <v>0.2</v>
      </c>
      <c r="V6686">
        <v>-15.751400000000004</v>
      </c>
    </row>
    <row r="6687" spans="1:22" x14ac:dyDescent="0.3">
      <c r="A6687">
        <v>6686</v>
      </c>
      <c r="B6687" t="s">
        <v>9030</v>
      </c>
      <c r="C6687">
        <v>2012</v>
      </c>
      <c r="D6687">
        <v>41260</v>
      </c>
      <c r="E6687">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-19.737199999999994</v>
      </c>
    </row>
    <row r="6688" spans="1:22" x14ac:dyDescent="0.3">
      <c r="A6688">
        <v>6687</v>
      </c>
      <c r="B6688" t="s">
        <v>9030</v>
      </c>
      <c r="C6688">
        <v>2012</v>
      </c>
      <c r="D6688">
        <v>41260</v>
      </c>
      <c r="E6688">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13.120000000000001</v>
      </c>
      <c r="T6688">
        <v>5</v>
      </c>
      <c r="U6688">
        <v>0.2</v>
      </c>
      <c r="V6688">
        <v>1.4759999999999982</v>
      </c>
    </row>
    <row r="6689" spans="1:22" x14ac:dyDescent="0.3">
      <c r="A6689">
        <v>6688</v>
      </c>
      <c r="B6689" t="s">
        <v>9031</v>
      </c>
      <c r="C6689">
        <v>2012</v>
      </c>
      <c r="D6689">
        <v>41043</v>
      </c>
      <c r="E6689">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55.895999999999958</v>
      </c>
    </row>
    <row r="6690" spans="1:22" x14ac:dyDescent="0.3">
      <c r="A6690">
        <v>6689</v>
      </c>
      <c r="B6690" t="s">
        <v>9032</v>
      </c>
      <c r="C6690">
        <v>2014</v>
      </c>
      <c r="D6690">
        <v>41709</v>
      </c>
      <c r="E6690">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21.27239999999999</v>
      </c>
    </row>
    <row r="6691" spans="1:22" x14ac:dyDescent="0.3">
      <c r="A6691">
        <v>6690</v>
      </c>
      <c r="B6691" t="s">
        <v>9033</v>
      </c>
      <c r="C6691">
        <v>2014</v>
      </c>
      <c r="D6691">
        <v>41976</v>
      </c>
      <c r="E669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12.160000000000002</v>
      </c>
      <c r="T6691">
        <v>5</v>
      </c>
      <c r="U6691">
        <v>0.2</v>
      </c>
      <c r="V6691">
        <v>2.1279999999999988</v>
      </c>
    </row>
    <row r="6692" spans="1:22" x14ac:dyDescent="0.3">
      <c r="A6692">
        <v>6691</v>
      </c>
      <c r="B6692" t="s">
        <v>9034</v>
      </c>
      <c r="C6692">
        <v>2014</v>
      </c>
      <c r="D6692">
        <v>41852</v>
      </c>
      <c r="E6692">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3">
      <c r="A6693">
        <v>6692</v>
      </c>
      <c r="B6693" t="s">
        <v>9034</v>
      </c>
      <c r="C6693">
        <v>2014</v>
      </c>
      <c r="D6693">
        <v>41852</v>
      </c>
      <c r="E6693">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3">
      <c r="A6694">
        <v>6693</v>
      </c>
      <c r="B6694" t="s">
        <v>9035</v>
      </c>
      <c r="C6694">
        <v>2014</v>
      </c>
      <c r="D6694">
        <v>41863</v>
      </c>
      <c r="E6694">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3">
      <c r="A6695">
        <v>6694</v>
      </c>
      <c r="B6695" t="s">
        <v>9036</v>
      </c>
      <c r="C6695">
        <v>2014</v>
      </c>
      <c r="D6695">
        <v>41913</v>
      </c>
      <c r="E6695">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3">
      <c r="A6696">
        <v>6695</v>
      </c>
      <c r="B6696" t="s">
        <v>9037</v>
      </c>
      <c r="C6696">
        <v>2013</v>
      </c>
      <c r="D6696">
        <v>41513</v>
      </c>
      <c r="E6696">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14.870699999999998</v>
      </c>
    </row>
    <row r="6697" spans="1:22" x14ac:dyDescent="0.3">
      <c r="A6697">
        <v>6696</v>
      </c>
      <c r="B6697" t="s">
        <v>9038</v>
      </c>
      <c r="C6697">
        <v>2013</v>
      </c>
      <c r="D6697">
        <v>41611</v>
      </c>
      <c r="E6697">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415.17600000000004</v>
      </c>
      <c r="T6697">
        <v>3</v>
      </c>
      <c r="U6697">
        <v>0.2</v>
      </c>
      <c r="V6697">
        <v>134.93219999999999</v>
      </c>
    </row>
    <row r="6698" spans="1:22" x14ac:dyDescent="0.3">
      <c r="A6698">
        <v>6697</v>
      </c>
      <c r="B6698" t="s">
        <v>9038</v>
      </c>
      <c r="C6698">
        <v>2013</v>
      </c>
      <c r="D6698">
        <v>41611</v>
      </c>
      <c r="E6698">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11.450399999999998</v>
      </c>
    </row>
    <row r="6699" spans="1:22" x14ac:dyDescent="0.3">
      <c r="A6699">
        <v>6698</v>
      </c>
      <c r="B6699" t="s">
        <v>9038</v>
      </c>
      <c r="C6699">
        <v>2013</v>
      </c>
      <c r="D6699">
        <v>41611</v>
      </c>
      <c r="E6699">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3">
      <c r="A6700">
        <v>6699</v>
      </c>
      <c r="B6700" t="s">
        <v>9039</v>
      </c>
      <c r="C6700">
        <v>2014</v>
      </c>
      <c r="D6700">
        <v>41842</v>
      </c>
      <c r="E6700">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3">
      <c r="A6701">
        <v>6700</v>
      </c>
      <c r="B6701" t="s">
        <v>9039</v>
      </c>
      <c r="C6701">
        <v>2014</v>
      </c>
      <c r="D6701">
        <v>41842</v>
      </c>
      <c r="E670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225.29600000000002</v>
      </c>
      <c r="T6701">
        <v>2</v>
      </c>
      <c r="U6701">
        <v>0.2</v>
      </c>
      <c r="V6701">
        <v>22.529599999999995</v>
      </c>
    </row>
    <row r="6702" spans="1:22" x14ac:dyDescent="0.3">
      <c r="A6702">
        <v>6701</v>
      </c>
      <c r="B6702" t="s">
        <v>9039</v>
      </c>
      <c r="C6702">
        <v>2014</v>
      </c>
      <c r="D6702">
        <v>41842</v>
      </c>
      <c r="E6702">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50.352000000000004</v>
      </c>
      <c r="T6702">
        <v>3</v>
      </c>
      <c r="U6702">
        <v>0.2</v>
      </c>
      <c r="V6702">
        <v>17.623199999999997</v>
      </c>
    </row>
    <row r="6703" spans="1:22" x14ac:dyDescent="0.3">
      <c r="A6703">
        <v>6702</v>
      </c>
      <c r="B6703" t="s">
        <v>9042</v>
      </c>
      <c r="C6703">
        <v>2012</v>
      </c>
      <c r="D6703">
        <v>41049</v>
      </c>
      <c r="E6703">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20.391999999999989</v>
      </c>
    </row>
    <row r="6704" spans="1:22" x14ac:dyDescent="0.3">
      <c r="A6704">
        <v>6703</v>
      </c>
      <c r="B6704" t="s">
        <v>9042</v>
      </c>
      <c r="C6704">
        <v>2012</v>
      </c>
      <c r="D6704">
        <v>41049</v>
      </c>
      <c r="E6704">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-4.9127999999999989</v>
      </c>
    </row>
    <row r="6705" spans="1:22" x14ac:dyDescent="0.3">
      <c r="A6705">
        <v>6704</v>
      </c>
      <c r="B6705" t="s">
        <v>9043</v>
      </c>
      <c r="C6705">
        <v>2012</v>
      </c>
      <c r="D6705">
        <v>41083</v>
      </c>
      <c r="E6705">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217.58400000000003</v>
      </c>
      <c r="T6705">
        <v>2</v>
      </c>
      <c r="U6705">
        <v>0.2</v>
      </c>
      <c r="V6705">
        <v>19.03860000000001</v>
      </c>
    </row>
    <row r="6706" spans="1:22" x14ac:dyDescent="0.3">
      <c r="A6706">
        <v>6705</v>
      </c>
      <c r="B6706" t="s">
        <v>9043</v>
      </c>
      <c r="C6706">
        <v>2012</v>
      </c>
      <c r="D6706">
        <v>41083</v>
      </c>
      <c r="E6706">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1.7918999999999998</v>
      </c>
    </row>
    <row r="6707" spans="1:22" x14ac:dyDescent="0.3">
      <c r="A6707">
        <v>6706</v>
      </c>
      <c r="B6707" t="s">
        <v>9043</v>
      </c>
      <c r="C6707">
        <v>2012</v>
      </c>
      <c r="D6707">
        <v>41083</v>
      </c>
      <c r="E6707">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8.998500000000007</v>
      </c>
    </row>
    <row r="6708" spans="1:22" x14ac:dyDescent="0.3">
      <c r="A6708">
        <v>6707</v>
      </c>
      <c r="B6708" t="s">
        <v>9044</v>
      </c>
      <c r="C6708">
        <v>2013</v>
      </c>
      <c r="D6708">
        <v>41528</v>
      </c>
      <c r="E6708">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58.46399999999997</v>
      </c>
    </row>
    <row r="6709" spans="1:22" x14ac:dyDescent="0.3">
      <c r="A6709">
        <v>6708</v>
      </c>
      <c r="B6709" t="s">
        <v>9045</v>
      </c>
      <c r="C6709">
        <v>2011</v>
      </c>
      <c r="D6709">
        <v>40646</v>
      </c>
      <c r="E6709">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3">
      <c r="A6710">
        <v>6709</v>
      </c>
      <c r="B6710" t="s">
        <v>9048</v>
      </c>
      <c r="C6710">
        <v>2012</v>
      </c>
      <c r="D6710">
        <v>41227</v>
      </c>
      <c r="E6710">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99.431999999999931</v>
      </c>
    </row>
    <row r="6711" spans="1:22" x14ac:dyDescent="0.3">
      <c r="A6711">
        <v>6710</v>
      </c>
      <c r="B6711" t="s">
        <v>9048</v>
      </c>
      <c r="C6711">
        <v>2012</v>
      </c>
      <c r="D6711">
        <v>41227</v>
      </c>
      <c r="E671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230.35200000000003</v>
      </c>
      <c r="T6711">
        <v>3</v>
      </c>
      <c r="U6711">
        <v>0.2</v>
      </c>
      <c r="V6711">
        <v>20.155800000000013</v>
      </c>
    </row>
    <row r="6712" spans="1:22" x14ac:dyDescent="0.3">
      <c r="A6712">
        <v>6711</v>
      </c>
      <c r="B6712" t="s">
        <v>9050</v>
      </c>
      <c r="C6712">
        <v>2013</v>
      </c>
      <c r="D6712">
        <v>41618</v>
      </c>
      <c r="E6712">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99.295999999999978</v>
      </c>
    </row>
    <row r="6713" spans="1:22" x14ac:dyDescent="0.3">
      <c r="A6713">
        <v>6712</v>
      </c>
      <c r="B6713" t="s">
        <v>9051</v>
      </c>
      <c r="C6713">
        <v>2014</v>
      </c>
      <c r="D6713">
        <v>41870</v>
      </c>
      <c r="E6713">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1.2389999999999994</v>
      </c>
    </row>
    <row r="6714" spans="1:22" x14ac:dyDescent="0.3">
      <c r="A6714">
        <v>6713</v>
      </c>
      <c r="B6714" t="s">
        <v>9052</v>
      </c>
      <c r="C6714">
        <v>2014</v>
      </c>
      <c r="D6714">
        <v>41988</v>
      </c>
      <c r="E6714">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266.35200000000003</v>
      </c>
      <c r="T6714">
        <v>6</v>
      </c>
      <c r="U6714">
        <v>0.6</v>
      </c>
      <c r="V6714">
        <v>-292.98719999999997</v>
      </c>
    </row>
    <row r="6715" spans="1:22" x14ac:dyDescent="0.3">
      <c r="A6715">
        <v>6714</v>
      </c>
      <c r="B6715" t="s">
        <v>9052</v>
      </c>
      <c r="C6715">
        <v>2014</v>
      </c>
      <c r="D6715">
        <v>41988</v>
      </c>
      <c r="E6715">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-26.755799999999994</v>
      </c>
    </row>
    <row r="6716" spans="1:22" x14ac:dyDescent="0.3">
      <c r="A6716">
        <v>6715</v>
      </c>
      <c r="B6716" t="s">
        <v>9052</v>
      </c>
      <c r="C6716">
        <v>2014</v>
      </c>
      <c r="D6716">
        <v>41988</v>
      </c>
      <c r="E6716">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-4.908000000000003</v>
      </c>
    </row>
    <row r="6717" spans="1:22" x14ac:dyDescent="0.3">
      <c r="A6717">
        <v>6716</v>
      </c>
      <c r="B6717" t="s">
        <v>9052</v>
      </c>
      <c r="C6717">
        <v>2014</v>
      </c>
      <c r="D6717">
        <v>41988</v>
      </c>
      <c r="E6717">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24.998400000000011</v>
      </c>
    </row>
    <row r="6718" spans="1:22" x14ac:dyDescent="0.3">
      <c r="A6718">
        <v>6717</v>
      </c>
      <c r="B6718" t="s">
        <v>9053</v>
      </c>
      <c r="C6718">
        <v>2013</v>
      </c>
      <c r="D6718">
        <v>41373</v>
      </c>
      <c r="E6718">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14.399999999999999</v>
      </c>
    </row>
    <row r="6719" spans="1:22" x14ac:dyDescent="0.3">
      <c r="A6719">
        <v>6718</v>
      </c>
      <c r="B6719" t="s">
        <v>9053</v>
      </c>
      <c r="C6719">
        <v>2013</v>
      </c>
      <c r="D6719">
        <v>41373</v>
      </c>
      <c r="E6719">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12.700800000000001</v>
      </c>
    </row>
    <row r="6720" spans="1:22" x14ac:dyDescent="0.3">
      <c r="A6720">
        <v>6719</v>
      </c>
      <c r="B6720" t="s">
        <v>9053</v>
      </c>
      <c r="C6720">
        <v>2013</v>
      </c>
      <c r="D6720">
        <v>41373</v>
      </c>
      <c r="E6720">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31.983999999999995</v>
      </c>
    </row>
    <row r="6721" spans="1:22" x14ac:dyDescent="0.3">
      <c r="A6721">
        <v>6720</v>
      </c>
      <c r="B6721" t="s">
        <v>9054</v>
      </c>
      <c r="C6721">
        <v>2013</v>
      </c>
      <c r="D6721">
        <v>41625</v>
      </c>
      <c r="E672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3.0576000000000008</v>
      </c>
    </row>
    <row r="6722" spans="1:22" x14ac:dyDescent="0.3">
      <c r="A6722">
        <v>6721</v>
      </c>
      <c r="B6722" t="s">
        <v>9056</v>
      </c>
      <c r="C6722">
        <v>2014</v>
      </c>
      <c r="D6722">
        <v>41902</v>
      </c>
      <c r="E6722">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31.489499999999992</v>
      </c>
    </row>
    <row r="6723" spans="1:22" x14ac:dyDescent="0.3">
      <c r="A6723">
        <v>6722</v>
      </c>
      <c r="B6723" t="s">
        <v>9056</v>
      </c>
      <c r="C6723">
        <v>2014</v>
      </c>
      <c r="D6723">
        <v>41902</v>
      </c>
      <c r="E6723">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6.0632000000000019</v>
      </c>
    </row>
    <row r="6724" spans="1:22" x14ac:dyDescent="0.3">
      <c r="A6724">
        <v>6723</v>
      </c>
      <c r="B6724" t="s">
        <v>9056</v>
      </c>
      <c r="C6724">
        <v>2014</v>
      </c>
      <c r="D6724">
        <v>41902</v>
      </c>
      <c r="E6724">
        <v>41907</v>
      </c>
      <c r="F6724" t="s">
        <v>50</v>
      </c>
      <c r="G6724" t="s">
        <v>2638</v>
      </c>
      <c r="H6724" t="s">
        <v>2639</v>
      </c>
      <c r="I6724" t="s">
        <v>41</v>
      </c>
      <c r="J6724" t="s">
        <v>27</v>
      </c>
      <c r="K6724" t="s">
        <v>42</v>
      </c>
      <c r="L6724" t="s">
        <v>43</v>
      </c>
      <c r="M6724">
        <v>90032</v>
      </c>
      <c r="N6724" t="s">
        <v>44</v>
      </c>
      <c r="O6724" t="s">
        <v>5090</v>
      </c>
      <c r="P6724" t="s">
        <v>46</v>
      </c>
      <c r="Q6724" t="s">
        <v>68</v>
      </c>
      <c r="R6724" t="s">
        <v>5091</v>
      </c>
      <c r="S6724">
        <v>16.740000000000002</v>
      </c>
      <c r="T6724">
        <v>3</v>
      </c>
      <c r="U6724">
        <v>0</v>
      </c>
      <c r="V6724">
        <v>4.8545999999999978</v>
      </c>
    </row>
    <row r="6725" spans="1:22" x14ac:dyDescent="0.3">
      <c r="A6725">
        <v>6724</v>
      </c>
      <c r="B6725" t="s">
        <v>9057</v>
      </c>
      <c r="C6725">
        <v>2014</v>
      </c>
      <c r="D6725">
        <v>41887</v>
      </c>
      <c r="E6725">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6.9654000000000007</v>
      </c>
    </row>
    <row r="6726" spans="1:22" x14ac:dyDescent="0.3">
      <c r="A6726">
        <v>6725</v>
      </c>
      <c r="B6726" t="s">
        <v>9058</v>
      </c>
      <c r="C6726">
        <v>2013</v>
      </c>
      <c r="D6726">
        <v>41530</v>
      </c>
      <c r="E6726">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3">
      <c r="A6727">
        <v>6726</v>
      </c>
      <c r="B6727" t="s">
        <v>9058</v>
      </c>
      <c r="C6727">
        <v>2013</v>
      </c>
      <c r="D6727">
        <v>41530</v>
      </c>
      <c r="E6727">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3">
      <c r="A6728">
        <v>6727</v>
      </c>
      <c r="B6728" t="s">
        <v>9058</v>
      </c>
      <c r="C6728">
        <v>2013</v>
      </c>
      <c r="D6728">
        <v>41530</v>
      </c>
      <c r="E6728">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7.7639999999999993</v>
      </c>
    </row>
    <row r="6729" spans="1:22" x14ac:dyDescent="0.3">
      <c r="A6729">
        <v>6728</v>
      </c>
      <c r="B6729" t="s">
        <v>9059</v>
      </c>
      <c r="C6729">
        <v>2014</v>
      </c>
      <c r="D6729">
        <v>41862</v>
      </c>
      <c r="E6729">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83.283999999999992</v>
      </c>
    </row>
    <row r="6730" spans="1:22" x14ac:dyDescent="0.3">
      <c r="A6730">
        <v>6729</v>
      </c>
      <c r="B6730" t="s">
        <v>9060</v>
      </c>
      <c r="C6730">
        <v>2013</v>
      </c>
      <c r="D6730">
        <v>41583</v>
      </c>
      <c r="E6730">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8.2055999999999987</v>
      </c>
    </row>
    <row r="6731" spans="1:22" x14ac:dyDescent="0.3">
      <c r="A6731">
        <v>6730</v>
      </c>
      <c r="B6731" t="s">
        <v>9061</v>
      </c>
      <c r="C6731">
        <v>2012</v>
      </c>
      <c r="D6731">
        <v>41078</v>
      </c>
      <c r="E673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6.1290000000000004</v>
      </c>
      <c r="T6731">
        <v>3</v>
      </c>
      <c r="U6731">
        <v>0.7</v>
      </c>
      <c r="V6731">
        <v>-4.4945999999999984</v>
      </c>
    </row>
    <row r="6732" spans="1:22" x14ac:dyDescent="0.3">
      <c r="A6732">
        <v>6731</v>
      </c>
      <c r="B6732" t="s">
        <v>9061</v>
      </c>
      <c r="C6732">
        <v>2012</v>
      </c>
      <c r="D6732">
        <v>41078</v>
      </c>
      <c r="E6732">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56.274400000000014</v>
      </c>
    </row>
    <row r="6733" spans="1:22" x14ac:dyDescent="0.3">
      <c r="A6733">
        <v>6732</v>
      </c>
      <c r="B6733" t="s">
        <v>9061</v>
      </c>
      <c r="C6733">
        <v>2012</v>
      </c>
      <c r="D6733">
        <v>41078</v>
      </c>
      <c r="E6733">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20.736000000000004</v>
      </c>
      <c r="T6733">
        <v>4</v>
      </c>
      <c r="U6733">
        <v>0.2</v>
      </c>
      <c r="V6733">
        <v>7.2576000000000001</v>
      </c>
    </row>
    <row r="6734" spans="1:22" x14ac:dyDescent="0.3">
      <c r="A6734">
        <v>6733</v>
      </c>
      <c r="B6734" t="s">
        <v>9062</v>
      </c>
      <c r="C6734">
        <v>2011</v>
      </c>
      <c r="D6734">
        <v>40728</v>
      </c>
      <c r="E6734">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62.137599999999992</v>
      </c>
    </row>
    <row r="6735" spans="1:22" x14ac:dyDescent="0.3">
      <c r="A6735">
        <v>6734</v>
      </c>
      <c r="B6735" t="s">
        <v>9062</v>
      </c>
      <c r="C6735">
        <v>2011</v>
      </c>
      <c r="D6735">
        <v>40728</v>
      </c>
      <c r="E6735">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3.2432000000000016</v>
      </c>
    </row>
    <row r="6736" spans="1:22" x14ac:dyDescent="0.3">
      <c r="A6736">
        <v>6735</v>
      </c>
      <c r="B6736" t="s">
        <v>9063</v>
      </c>
      <c r="C6736">
        <v>2012</v>
      </c>
      <c r="D6736">
        <v>41263</v>
      </c>
      <c r="E6736">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3.9473999999999996</v>
      </c>
    </row>
    <row r="6737" spans="1:22" x14ac:dyDescent="0.3">
      <c r="A6737">
        <v>6736</v>
      </c>
      <c r="B6737" t="s">
        <v>9064</v>
      </c>
      <c r="C6737">
        <v>2013</v>
      </c>
      <c r="D6737">
        <v>41375</v>
      </c>
      <c r="E6737">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44.366400000000006</v>
      </c>
    </row>
    <row r="6738" spans="1:22" x14ac:dyDescent="0.3">
      <c r="A6738">
        <v>6737</v>
      </c>
      <c r="B6738" t="s">
        <v>9064</v>
      </c>
      <c r="C6738">
        <v>2013</v>
      </c>
      <c r="D6738">
        <v>41375</v>
      </c>
      <c r="E6738">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81.131400000000014</v>
      </c>
    </row>
    <row r="6739" spans="1:22" x14ac:dyDescent="0.3">
      <c r="A6739">
        <v>6738</v>
      </c>
      <c r="B6739" t="s">
        <v>9064</v>
      </c>
      <c r="C6739">
        <v>2013</v>
      </c>
      <c r="D6739">
        <v>41375</v>
      </c>
      <c r="E6739">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6.0263999999999918</v>
      </c>
    </row>
    <row r="6740" spans="1:22" x14ac:dyDescent="0.3">
      <c r="A6740">
        <v>6739</v>
      </c>
      <c r="B6740" t="s">
        <v>9064</v>
      </c>
      <c r="C6740">
        <v>2013</v>
      </c>
      <c r="D6740">
        <v>41375</v>
      </c>
      <c r="E6740">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48.032000000000004</v>
      </c>
      <c r="T6740">
        <v>4</v>
      </c>
      <c r="U6740">
        <v>0.2</v>
      </c>
      <c r="V6740">
        <v>15.610399999999993</v>
      </c>
    </row>
    <row r="6741" spans="1:22" x14ac:dyDescent="0.3">
      <c r="A6741">
        <v>6740</v>
      </c>
      <c r="B6741" t="s">
        <v>9065</v>
      </c>
      <c r="C6741">
        <v>2011</v>
      </c>
      <c r="D6741">
        <v>40689</v>
      </c>
      <c r="E674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7.6968000000000032</v>
      </c>
    </row>
    <row r="6742" spans="1:22" x14ac:dyDescent="0.3">
      <c r="A6742">
        <v>6741</v>
      </c>
      <c r="B6742" t="s">
        <v>9065</v>
      </c>
      <c r="C6742">
        <v>2011</v>
      </c>
      <c r="D6742">
        <v>40689</v>
      </c>
      <c r="E6742">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-5.1396000000000583</v>
      </c>
    </row>
    <row r="6743" spans="1:22" x14ac:dyDescent="0.3">
      <c r="A6743">
        <v>6742</v>
      </c>
      <c r="B6743" t="s">
        <v>9065</v>
      </c>
      <c r="C6743">
        <v>2011</v>
      </c>
      <c r="D6743">
        <v>40689</v>
      </c>
      <c r="E6743">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13.392000000000001</v>
      </c>
      <c r="T6743">
        <v>3</v>
      </c>
      <c r="U6743">
        <v>0.2</v>
      </c>
      <c r="V6743">
        <v>3.1806000000000005</v>
      </c>
    </row>
    <row r="6744" spans="1:22" x14ac:dyDescent="0.3">
      <c r="A6744">
        <v>6743</v>
      </c>
      <c r="B6744" t="s">
        <v>9066</v>
      </c>
      <c r="C6744">
        <v>2014</v>
      </c>
      <c r="D6744">
        <v>41827</v>
      </c>
      <c r="E6744">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122.13600000000001</v>
      </c>
      <c r="T6744">
        <v>3</v>
      </c>
      <c r="U6744">
        <v>0.2</v>
      </c>
      <c r="V6744">
        <v>-13.740299999999994</v>
      </c>
    </row>
    <row r="6745" spans="1:22" x14ac:dyDescent="0.3">
      <c r="A6745">
        <v>6744</v>
      </c>
      <c r="B6745" t="s">
        <v>9067</v>
      </c>
      <c r="C6745">
        <v>2012</v>
      </c>
      <c r="D6745">
        <v>40955</v>
      </c>
      <c r="E6745">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3">
      <c r="A6746">
        <v>6745</v>
      </c>
      <c r="B6746" t="s">
        <v>9068</v>
      </c>
      <c r="C6746">
        <v>2014</v>
      </c>
      <c r="D6746">
        <v>41807</v>
      </c>
      <c r="E6746">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107.98920000000001</v>
      </c>
    </row>
    <row r="6747" spans="1:22" x14ac:dyDescent="0.3">
      <c r="A6747">
        <v>6746</v>
      </c>
      <c r="B6747" t="s">
        <v>9068</v>
      </c>
      <c r="C6747">
        <v>2014</v>
      </c>
      <c r="D6747">
        <v>41807</v>
      </c>
      <c r="E6747">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1.7940000000000005</v>
      </c>
    </row>
    <row r="6748" spans="1:22" x14ac:dyDescent="0.3">
      <c r="A6748">
        <v>6747</v>
      </c>
      <c r="B6748" t="s">
        <v>9069</v>
      </c>
      <c r="C6748">
        <v>2014</v>
      </c>
      <c r="D6748">
        <v>41957</v>
      </c>
      <c r="E6748">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629.94999999999993</v>
      </c>
      <c r="T6748">
        <v>5</v>
      </c>
      <c r="U6748">
        <v>0</v>
      </c>
      <c r="V6748">
        <v>163.78700000000003</v>
      </c>
    </row>
    <row r="6749" spans="1:22" x14ac:dyDescent="0.3">
      <c r="A6749">
        <v>6748</v>
      </c>
      <c r="B6749" t="s">
        <v>9070</v>
      </c>
      <c r="C6749">
        <v>2014</v>
      </c>
      <c r="D6749">
        <v>41985</v>
      </c>
      <c r="E6749">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14.952000000000002</v>
      </c>
      <c r="T6749">
        <v>1</v>
      </c>
      <c r="U6749">
        <v>0.2</v>
      </c>
      <c r="V6749">
        <v>5.0462999999999996</v>
      </c>
    </row>
    <row r="6750" spans="1:22" x14ac:dyDescent="0.3">
      <c r="A6750">
        <v>6749</v>
      </c>
      <c r="B6750" t="s">
        <v>9070</v>
      </c>
      <c r="C6750">
        <v>2014</v>
      </c>
      <c r="D6750">
        <v>41985</v>
      </c>
      <c r="E6750">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3">
      <c r="A6751">
        <v>6750</v>
      </c>
      <c r="B6751" t="s">
        <v>9070</v>
      </c>
      <c r="C6751">
        <v>2014</v>
      </c>
      <c r="D6751">
        <v>41985</v>
      </c>
      <c r="E675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29.245000000000005</v>
      </c>
    </row>
    <row r="6752" spans="1:22" x14ac:dyDescent="0.3">
      <c r="A6752">
        <v>6751</v>
      </c>
      <c r="B6752" t="s">
        <v>9071</v>
      </c>
      <c r="C6752">
        <v>2013</v>
      </c>
      <c r="D6752">
        <v>41454</v>
      </c>
      <c r="E6752">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20.733199999999997</v>
      </c>
    </row>
    <row r="6753" spans="1:22" x14ac:dyDescent="0.3">
      <c r="A6753">
        <v>6752</v>
      </c>
      <c r="B6753" t="s">
        <v>9071</v>
      </c>
      <c r="C6753">
        <v>2013</v>
      </c>
      <c r="D6753">
        <v>41454</v>
      </c>
      <c r="E6753">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3">
      <c r="A6754">
        <v>6753</v>
      </c>
      <c r="B6754" t="s">
        <v>9071</v>
      </c>
      <c r="C6754">
        <v>2013</v>
      </c>
      <c r="D6754">
        <v>41454</v>
      </c>
      <c r="E6754">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27.881999999999998</v>
      </c>
    </row>
    <row r="6755" spans="1:22" x14ac:dyDescent="0.3">
      <c r="A6755">
        <v>6754</v>
      </c>
      <c r="B6755" t="s">
        <v>9071</v>
      </c>
      <c r="C6755">
        <v>2013</v>
      </c>
      <c r="D6755">
        <v>41454</v>
      </c>
      <c r="E6755">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3">
      <c r="A6756">
        <v>6755</v>
      </c>
      <c r="B6756" t="s">
        <v>9071</v>
      </c>
      <c r="C6756">
        <v>2013</v>
      </c>
      <c r="D6756">
        <v>41454</v>
      </c>
      <c r="E6756">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121.10560000000001</v>
      </c>
    </row>
    <row r="6757" spans="1:22" x14ac:dyDescent="0.3">
      <c r="A6757">
        <v>6756</v>
      </c>
      <c r="B6757" t="s">
        <v>9072</v>
      </c>
      <c r="C6757">
        <v>2014</v>
      </c>
      <c r="D6757">
        <v>41898</v>
      </c>
      <c r="E6757">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47.400000000000006</v>
      </c>
      <c r="T6757">
        <v>5</v>
      </c>
      <c r="U6757">
        <v>0</v>
      </c>
      <c r="V6757">
        <v>18.960000000000004</v>
      </c>
    </row>
    <row r="6758" spans="1:22" x14ac:dyDescent="0.3">
      <c r="A6758">
        <v>6757</v>
      </c>
      <c r="B6758" t="s">
        <v>9072</v>
      </c>
      <c r="C6758">
        <v>2014</v>
      </c>
      <c r="D6758">
        <v>41898</v>
      </c>
      <c r="E6758">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3">
      <c r="A6759">
        <v>6758</v>
      </c>
      <c r="B6759" t="s">
        <v>9072</v>
      </c>
      <c r="C6759">
        <v>2014</v>
      </c>
      <c r="D6759">
        <v>41898</v>
      </c>
      <c r="E6759">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395.93999999999994</v>
      </c>
      <c r="T6759">
        <v>6</v>
      </c>
      <c r="U6759">
        <v>0</v>
      </c>
      <c r="V6759">
        <v>102.94440000000002</v>
      </c>
    </row>
    <row r="6760" spans="1:22" x14ac:dyDescent="0.3">
      <c r="A6760">
        <v>6759</v>
      </c>
      <c r="B6760" t="s">
        <v>9072</v>
      </c>
      <c r="C6760">
        <v>2014</v>
      </c>
      <c r="D6760">
        <v>41898</v>
      </c>
      <c r="E6760">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3">
      <c r="A6761">
        <v>6760</v>
      </c>
      <c r="B6761" t="s">
        <v>9075</v>
      </c>
      <c r="C6761">
        <v>2014</v>
      </c>
      <c r="D6761">
        <v>41976</v>
      </c>
      <c r="E676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2.4581999999999997</v>
      </c>
    </row>
    <row r="6762" spans="1:22" x14ac:dyDescent="0.3">
      <c r="A6762">
        <v>6761</v>
      </c>
      <c r="B6762" t="s">
        <v>9076</v>
      </c>
      <c r="C6762">
        <v>2014</v>
      </c>
      <c r="D6762">
        <v>41817</v>
      </c>
      <c r="E6762">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3">
      <c r="A6763">
        <v>6762</v>
      </c>
      <c r="B6763" t="s">
        <v>9077</v>
      </c>
      <c r="C6763">
        <v>2013</v>
      </c>
      <c r="D6763">
        <v>41480</v>
      </c>
      <c r="E6763">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253.76399999999998</v>
      </c>
      <c r="T6763">
        <v>2</v>
      </c>
      <c r="U6763">
        <v>0.1</v>
      </c>
      <c r="V6763">
        <v>31.015599999999978</v>
      </c>
    </row>
    <row r="6764" spans="1:22" x14ac:dyDescent="0.3">
      <c r="A6764">
        <v>6763</v>
      </c>
      <c r="B6764" t="s">
        <v>9078</v>
      </c>
      <c r="C6764">
        <v>2013</v>
      </c>
      <c r="D6764">
        <v>41520</v>
      </c>
      <c r="E6764">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9.8685000000000009</v>
      </c>
    </row>
    <row r="6765" spans="1:22" x14ac:dyDescent="0.3">
      <c r="A6765">
        <v>6764</v>
      </c>
      <c r="B6765" t="s">
        <v>9078</v>
      </c>
      <c r="C6765">
        <v>2013</v>
      </c>
      <c r="D6765">
        <v>41520</v>
      </c>
      <c r="E6765">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-8.3524000000000012</v>
      </c>
    </row>
    <row r="6766" spans="1:22" x14ac:dyDescent="0.3">
      <c r="A6766">
        <v>6765</v>
      </c>
      <c r="B6766" t="s">
        <v>9078</v>
      </c>
      <c r="C6766">
        <v>2013</v>
      </c>
      <c r="D6766">
        <v>41520</v>
      </c>
      <c r="E6766">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1362.8999999999999</v>
      </c>
      <c r="T6766">
        <v>3</v>
      </c>
      <c r="U6766">
        <v>0.3</v>
      </c>
      <c r="V6766">
        <v>-19.470000000000141</v>
      </c>
    </row>
    <row r="6767" spans="1:22" x14ac:dyDescent="0.3">
      <c r="A6767">
        <v>6766</v>
      </c>
      <c r="B6767" t="s">
        <v>9081</v>
      </c>
      <c r="C6767">
        <v>2014</v>
      </c>
      <c r="D6767">
        <v>41750</v>
      </c>
      <c r="E6767">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-18.117599999999996</v>
      </c>
    </row>
    <row r="6768" spans="1:22" x14ac:dyDescent="0.3">
      <c r="A6768">
        <v>6767</v>
      </c>
      <c r="B6768" t="s">
        <v>9081</v>
      </c>
      <c r="C6768">
        <v>2014</v>
      </c>
      <c r="D6768">
        <v>41750</v>
      </c>
      <c r="E6768">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3.5460000000000007</v>
      </c>
    </row>
    <row r="6769" spans="1:22" x14ac:dyDescent="0.3">
      <c r="A6769">
        <v>6768</v>
      </c>
      <c r="B6769" t="s">
        <v>9081</v>
      </c>
      <c r="C6769">
        <v>2014</v>
      </c>
      <c r="D6769">
        <v>41750</v>
      </c>
      <c r="E6769">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14.560000000000002</v>
      </c>
      <c r="T6769">
        <v>5</v>
      </c>
      <c r="U6769">
        <v>0.6</v>
      </c>
      <c r="V6769">
        <v>-6.1879999999999988</v>
      </c>
    </row>
    <row r="6770" spans="1:22" x14ac:dyDescent="0.3">
      <c r="A6770">
        <v>6769</v>
      </c>
      <c r="B6770" t="s">
        <v>9082</v>
      </c>
      <c r="C6770">
        <v>2011</v>
      </c>
      <c r="D6770">
        <v>40767</v>
      </c>
      <c r="E6770">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3">
      <c r="A6771">
        <v>6770</v>
      </c>
      <c r="B6771" t="s">
        <v>9083</v>
      </c>
      <c r="C6771">
        <v>2014</v>
      </c>
      <c r="D6771">
        <v>41902</v>
      </c>
      <c r="E677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13.452000000000002</v>
      </c>
    </row>
    <row r="6772" spans="1:22" x14ac:dyDescent="0.3">
      <c r="A6772">
        <v>6771</v>
      </c>
      <c r="B6772" t="s">
        <v>9084</v>
      </c>
      <c r="C6772">
        <v>2014</v>
      </c>
      <c r="D6772">
        <v>41983</v>
      </c>
      <c r="E6772">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3">
      <c r="A6773">
        <v>6772</v>
      </c>
      <c r="B6773" t="s">
        <v>9084</v>
      </c>
      <c r="C6773">
        <v>2014</v>
      </c>
      <c r="D6773">
        <v>41983</v>
      </c>
      <c r="E6773">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13.005000000000003</v>
      </c>
      <c r="T6773">
        <v>3</v>
      </c>
      <c r="U6773">
        <v>0.7</v>
      </c>
      <c r="V6773">
        <v>-9.9704999999999977</v>
      </c>
    </row>
    <row r="6774" spans="1:22" x14ac:dyDescent="0.3">
      <c r="A6774">
        <v>6773</v>
      </c>
      <c r="B6774" t="s">
        <v>9085</v>
      </c>
      <c r="C6774">
        <v>2013</v>
      </c>
      <c r="D6774">
        <v>41583</v>
      </c>
      <c r="E6774">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7.7120000000000006</v>
      </c>
      <c r="T6774">
        <v>2</v>
      </c>
      <c r="U6774">
        <v>0.2</v>
      </c>
      <c r="V6774">
        <v>2.7956000000000003</v>
      </c>
    </row>
    <row r="6775" spans="1:22" x14ac:dyDescent="0.3">
      <c r="A6775">
        <v>6774</v>
      </c>
      <c r="B6775" t="s">
        <v>9085</v>
      </c>
      <c r="C6775">
        <v>2013</v>
      </c>
      <c r="D6775">
        <v>41583</v>
      </c>
      <c r="E6775">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1.3049999999999997</v>
      </c>
    </row>
    <row r="6776" spans="1:22" x14ac:dyDescent="0.3">
      <c r="A6776">
        <v>6775</v>
      </c>
      <c r="B6776" t="s">
        <v>9085</v>
      </c>
      <c r="C6776">
        <v>2013</v>
      </c>
      <c r="D6776">
        <v>41583</v>
      </c>
      <c r="E6776">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3">
      <c r="A6777">
        <v>6776</v>
      </c>
      <c r="B6777" t="s">
        <v>9088</v>
      </c>
      <c r="C6777">
        <v>2012</v>
      </c>
      <c r="D6777">
        <v>40997</v>
      </c>
      <c r="E6777">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3">
      <c r="A6778">
        <v>6777</v>
      </c>
      <c r="B6778" t="s">
        <v>9089</v>
      </c>
      <c r="C6778">
        <v>2013</v>
      </c>
      <c r="D6778">
        <v>41523</v>
      </c>
      <c r="E6778">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-17.523000000000014</v>
      </c>
    </row>
    <row r="6779" spans="1:22" x14ac:dyDescent="0.3">
      <c r="A6779">
        <v>6778</v>
      </c>
      <c r="B6779" t="s">
        <v>9090</v>
      </c>
      <c r="C6779">
        <v>2014</v>
      </c>
      <c r="D6779">
        <v>41668</v>
      </c>
      <c r="E6779">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157.46849999999998</v>
      </c>
    </row>
    <row r="6780" spans="1:22" x14ac:dyDescent="0.3">
      <c r="A6780">
        <v>6779</v>
      </c>
      <c r="B6780" t="s">
        <v>9091</v>
      </c>
      <c r="C6780">
        <v>2013</v>
      </c>
      <c r="D6780">
        <v>41521</v>
      </c>
      <c r="E6780">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31.044599999999974</v>
      </c>
    </row>
    <row r="6781" spans="1:22" x14ac:dyDescent="0.3">
      <c r="A6781">
        <v>6780</v>
      </c>
      <c r="B6781" t="s">
        <v>9091</v>
      </c>
      <c r="C6781">
        <v>2013</v>
      </c>
      <c r="D6781">
        <v>41521</v>
      </c>
      <c r="E678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4.2803999999999984</v>
      </c>
    </row>
    <row r="6782" spans="1:22" x14ac:dyDescent="0.3">
      <c r="A6782">
        <v>6781</v>
      </c>
      <c r="B6782" t="s">
        <v>9091</v>
      </c>
      <c r="C6782">
        <v>2013</v>
      </c>
      <c r="D6782">
        <v>41521</v>
      </c>
      <c r="E6782">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5.8695999999999993</v>
      </c>
    </row>
    <row r="6783" spans="1:22" x14ac:dyDescent="0.3">
      <c r="A6783">
        <v>6782</v>
      </c>
      <c r="B6783" t="s">
        <v>9091</v>
      </c>
      <c r="C6783">
        <v>2013</v>
      </c>
      <c r="D6783">
        <v>41521</v>
      </c>
      <c r="E6783">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27.485599999999998</v>
      </c>
    </row>
    <row r="6784" spans="1:22" x14ac:dyDescent="0.3">
      <c r="A6784">
        <v>6783</v>
      </c>
      <c r="B6784" t="s">
        <v>9092</v>
      </c>
      <c r="C6784">
        <v>2014</v>
      </c>
      <c r="D6784">
        <v>41846</v>
      </c>
      <c r="E6784">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20.096000000000004</v>
      </c>
      <c r="T6784">
        <v>4</v>
      </c>
      <c r="U6784">
        <v>0.2</v>
      </c>
      <c r="V6784">
        <v>3.0143999999999984</v>
      </c>
    </row>
    <row r="6785" spans="1:22" x14ac:dyDescent="0.3">
      <c r="A6785">
        <v>6784</v>
      </c>
      <c r="B6785" t="s">
        <v>9092</v>
      </c>
      <c r="C6785">
        <v>2014</v>
      </c>
      <c r="D6785">
        <v>41846</v>
      </c>
      <c r="E6785">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4.2470999999999943</v>
      </c>
    </row>
    <row r="6786" spans="1:22" x14ac:dyDescent="0.3">
      <c r="A6786">
        <v>6785</v>
      </c>
      <c r="B6786" t="s">
        <v>9092</v>
      </c>
      <c r="C6786">
        <v>2014</v>
      </c>
      <c r="D6786">
        <v>41846</v>
      </c>
      <c r="E6786">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-34.646999999999991</v>
      </c>
    </row>
    <row r="6787" spans="1:22" x14ac:dyDescent="0.3">
      <c r="A6787">
        <v>6786</v>
      </c>
      <c r="B6787" t="s">
        <v>9092</v>
      </c>
      <c r="C6787">
        <v>2014</v>
      </c>
      <c r="D6787">
        <v>41846</v>
      </c>
      <c r="E6787">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259.92000000000007</v>
      </c>
      <c r="T6787">
        <v>5</v>
      </c>
      <c r="U6787">
        <v>0.2</v>
      </c>
      <c r="V6787">
        <v>-25.992000000000004</v>
      </c>
    </row>
    <row r="6788" spans="1:22" x14ac:dyDescent="0.3">
      <c r="A6788">
        <v>6787</v>
      </c>
      <c r="B6788" t="s">
        <v>9092</v>
      </c>
      <c r="C6788">
        <v>2014</v>
      </c>
      <c r="D6788">
        <v>41846</v>
      </c>
      <c r="E6788">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20.736000000000004</v>
      </c>
      <c r="T6788">
        <v>4</v>
      </c>
      <c r="U6788">
        <v>0.2</v>
      </c>
      <c r="V6788">
        <v>7.2576000000000001</v>
      </c>
    </row>
    <row r="6789" spans="1:22" x14ac:dyDescent="0.3">
      <c r="A6789">
        <v>6788</v>
      </c>
      <c r="B6789" t="s">
        <v>9095</v>
      </c>
      <c r="C6789">
        <v>2012</v>
      </c>
      <c r="D6789">
        <v>41165</v>
      </c>
      <c r="E6789">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12.992999999999988</v>
      </c>
    </row>
    <row r="6790" spans="1:22" x14ac:dyDescent="0.3">
      <c r="A6790">
        <v>6789</v>
      </c>
      <c r="B6790" t="s">
        <v>9095</v>
      </c>
      <c r="C6790">
        <v>2012</v>
      </c>
      <c r="D6790">
        <v>41165</v>
      </c>
      <c r="E6790">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3">
      <c r="A6791">
        <v>6790</v>
      </c>
      <c r="B6791" t="s">
        <v>9096</v>
      </c>
      <c r="C6791">
        <v>2012</v>
      </c>
      <c r="D6791">
        <v>41159</v>
      </c>
      <c r="E679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12.314400000000006</v>
      </c>
    </row>
    <row r="6792" spans="1:22" x14ac:dyDescent="0.3">
      <c r="A6792">
        <v>6791</v>
      </c>
      <c r="B6792" t="s">
        <v>9097</v>
      </c>
      <c r="C6792">
        <v>2013</v>
      </c>
      <c r="D6792">
        <v>41595</v>
      </c>
      <c r="E6792">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3">
      <c r="A6793">
        <v>6792</v>
      </c>
      <c r="B6793" t="s">
        <v>9100</v>
      </c>
      <c r="C6793">
        <v>2013</v>
      </c>
      <c r="D6793">
        <v>41589</v>
      </c>
      <c r="E6793">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2.7944000000000004</v>
      </c>
    </row>
    <row r="6794" spans="1:22" x14ac:dyDescent="0.3">
      <c r="A6794">
        <v>6793</v>
      </c>
      <c r="B6794" t="s">
        <v>9101</v>
      </c>
      <c r="C6794">
        <v>2011</v>
      </c>
      <c r="D6794">
        <v>40770</v>
      </c>
      <c r="E6794">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30.211199999999998</v>
      </c>
    </row>
    <row r="6795" spans="1:22" x14ac:dyDescent="0.3">
      <c r="A6795">
        <v>6794</v>
      </c>
      <c r="B6795" t="s">
        <v>9102</v>
      </c>
      <c r="C6795">
        <v>2012</v>
      </c>
      <c r="D6795">
        <v>41229</v>
      </c>
      <c r="E6795">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1.6115999999999993</v>
      </c>
    </row>
    <row r="6796" spans="1:22" x14ac:dyDescent="0.3">
      <c r="A6796">
        <v>6795</v>
      </c>
      <c r="B6796" t="s">
        <v>9102</v>
      </c>
      <c r="C6796">
        <v>2012</v>
      </c>
      <c r="D6796">
        <v>41229</v>
      </c>
      <c r="E6796">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26.997299999999967</v>
      </c>
    </row>
    <row r="6797" spans="1:22" x14ac:dyDescent="0.3">
      <c r="A6797">
        <v>6796</v>
      </c>
      <c r="B6797" t="s">
        <v>9102</v>
      </c>
      <c r="C6797">
        <v>2012</v>
      </c>
      <c r="D6797">
        <v>41229</v>
      </c>
      <c r="E6797">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34.504000000000005</v>
      </c>
      <c r="T6797">
        <v>2</v>
      </c>
      <c r="U6797">
        <v>0.6</v>
      </c>
      <c r="V6797">
        <v>-15.526799999999994</v>
      </c>
    </row>
    <row r="6798" spans="1:22" x14ac:dyDescent="0.3">
      <c r="A6798">
        <v>6797</v>
      </c>
      <c r="B6798" t="s">
        <v>9103</v>
      </c>
      <c r="C6798">
        <v>2012</v>
      </c>
      <c r="D6798">
        <v>41146</v>
      </c>
      <c r="E6798">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3">
      <c r="A6799">
        <v>6798</v>
      </c>
      <c r="B6799" t="s">
        <v>9103</v>
      </c>
      <c r="C6799">
        <v>2012</v>
      </c>
      <c r="D6799">
        <v>41146</v>
      </c>
      <c r="E6799">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3.7979999999999987</v>
      </c>
      <c r="T6799">
        <v>1</v>
      </c>
      <c r="U6799">
        <v>0.8</v>
      </c>
      <c r="V6799">
        <v>-6.0768000000000004</v>
      </c>
    </row>
    <row r="6800" spans="1:22" x14ac:dyDescent="0.3">
      <c r="A6800">
        <v>6799</v>
      </c>
      <c r="B6800" t="s">
        <v>9103</v>
      </c>
      <c r="C6800">
        <v>2012</v>
      </c>
      <c r="D6800">
        <v>41146</v>
      </c>
      <c r="E6800">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7.8800000000000008</v>
      </c>
      <c r="T6800">
        <v>5</v>
      </c>
      <c r="U6800">
        <v>0.6</v>
      </c>
      <c r="V6800">
        <v>-3.9399999999999995</v>
      </c>
    </row>
    <row r="6801" spans="1:22" x14ac:dyDescent="0.3">
      <c r="A6801">
        <v>6800</v>
      </c>
      <c r="B6801" t="s">
        <v>9106</v>
      </c>
      <c r="C6801">
        <v>2013</v>
      </c>
      <c r="D6801">
        <v>41634</v>
      </c>
      <c r="E680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-24.102599999999995</v>
      </c>
    </row>
    <row r="6802" spans="1:22" x14ac:dyDescent="0.3">
      <c r="A6802">
        <v>6801</v>
      </c>
      <c r="B6802" t="s">
        <v>9106</v>
      </c>
      <c r="C6802">
        <v>2013</v>
      </c>
      <c r="D6802">
        <v>41634</v>
      </c>
      <c r="E6802">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3">
      <c r="A6803">
        <v>6802</v>
      </c>
      <c r="B6803" t="s">
        <v>9106</v>
      </c>
      <c r="C6803">
        <v>2013</v>
      </c>
      <c r="D6803">
        <v>41634</v>
      </c>
      <c r="E6803">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45.120000000000005</v>
      </c>
      <c r="T6803">
        <v>3</v>
      </c>
      <c r="U6803">
        <v>0.2</v>
      </c>
      <c r="V6803">
        <v>-7.8960000000000008</v>
      </c>
    </row>
    <row r="6804" spans="1:22" x14ac:dyDescent="0.3">
      <c r="A6804">
        <v>6803</v>
      </c>
      <c r="B6804" t="s">
        <v>9106</v>
      </c>
      <c r="C6804">
        <v>2013</v>
      </c>
      <c r="D6804">
        <v>41634</v>
      </c>
      <c r="E6804">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100.80000000000001</v>
      </c>
      <c r="T6804">
        <v>2</v>
      </c>
      <c r="U6804">
        <v>0.2</v>
      </c>
      <c r="V6804">
        <v>21.42</v>
      </c>
    </row>
    <row r="6805" spans="1:22" x14ac:dyDescent="0.3">
      <c r="A6805">
        <v>6804</v>
      </c>
      <c r="B6805" t="s">
        <v>9106</v>
      </c>
      <c r="C6805">
        <v>2013</v>
      </c>
      <c r="D6805">
        <v>41634</v>
      </c>
      <c r="E6805">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4.1971999999999987</v>
      </c>
    </row>
    <row r="6806" spans="1:22" x14ac:dyDescent="0.3">
      <c r="A6806">
        <v>6805</v>
      </c>
      <c r="B6806" t="s">
        <v>9107</v>
      </c>
      <c r="C6806">
        <v>2011</v>
      </c>
      <c r="D6806">
        <v>40821</v>
      </c>
      <c r="E6806">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34.992999999999995</v>
      </c>
    </row>
    <row r="6807" spans="1:22" x14ac:dyDescent="0.3">
      <c r="A6807">
        <v>6806</v>
      </c>
      <c r="B6807" t="s">
        <v>9108</v>
      </c>
      <c r="C6807">
        <v>2011</v>
      </c>
      <c r="D6807">
        <v>40869</v>
      </c>
      <c r="E6807">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4.8804000000000007</v>
      </c>
    </row>
    <row r="6808" spans="1:22" x14ac:dyDescent="0.3">
      <c r="A6808">
        <v>6807</v>
      </c>
      <c r="B6808" t="s">
        <v>9109</v>
      </c>
      <c r="C6808">
        <v>2014</v>
      </c>
      <c r="D6808">
        <v>41999</v>
      </c>
      <c r="E6808">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3.8560000000000003</v>
      </c>
      <c r="T6808">
        <v>1</v>
      </c>
      <c r="U6808">
        <v>0.2</v>
      </c>
      <c r="V6808">
        <v>1.3978000000000002</v>
      </c>
    </row>
    <row r="6809" spans="1:22" x14ac:dyDescent="0.3">
      <c r="A6809">
        <v>6808</v>
      </c>
      <c r="B6809" t="s">
        <v>9110</v>
      </c>
      <c r="C6809">
        <v>2012</v>
      </c>
      <c r="D6809">
        <v>40999</v>
      </c>
      <c r="E6809">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35.661300000000004</v>
      </c>
    </row>
    <row r="6810" spans="1:22" x14ac:dyDescent="0.3">
      <c r="A6810">
        <v>6809</v>
      </c>
      <c r="B6810" t="s">
        <v>9110</v>
      </c>
      <c r="C6810">
        <v>2012</v>
      </c>
      <c r="D6810">
        <v>40999</v>
      </c>
      <c r="E6810">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-7.8330000000000055</v>
      </c>
    </row>
    <row r="6811" spans="1:22" x14ac:dyDescent="0.3">
      <c r="A6811">
        <v>6810</v>
      </c>
      <c r="B6811" t="s">
        <v>9111</v>
      </c>
      <c r="C6811">
        <v>2014</v>
      </c>
      <c r="D6811">
        <v>41897</v>
      </c>
      <c r="E681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3.8820000000000006</v>
      </c>
      <c r="T6811">
        <v>2</v>
      </c>
      <c r="U6811">
        <v>0.7</v>
      </c>
      <c r="V6811">
        <v>-2.5880000000000001</v>
      </c>
    </row>
    <row r="6812" spans="1:22" x14ac:dyDescent="0.3">
      <c r="A6812">
        <v>6811</v>
      </c>
      <c r="B6812" t="s">
        <v>9111</v>
      </c>
      <c r="C6812">
        <v>2014</v>
      </c>
      <c r="D6812">
        <v>41897</v>
      </c>
      <c r="E6812">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12.585000000000003</v>
      </c>
      <c r="T6812">
        <v>1</v>
      </c>
      <c r="U6812">
        <v>0.7</v>
      </c>
      <c r="V6812">
        <v>-18.038499999999996</v>
      </c>
    </row>
    <row r="6813" spans="1:22" x14ac:dyDescent="0.3">
      <c r="A6813">
        <v>6812</v>
      </c>
      <c r="B6813" t="s">
        <v>9111</v>
      </c>
      <c r="C6813">
        <v>2014</v>
      </c>
      <c r="D6813">
        <v>41897</v>
      </c>
      <c r="E6813">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-29.152799999999992</v>
      </c>
    </row>
    <row r="6814" spans="1:22" x14ac:dyDescent="0.3">
      <c r="A6814">
        <v>6813</v>
      </c>
      <c r="B6814" t="s">
        <v>9111</v>
      </c>
      <c r="C6814">
        <v>2014</v>
      </c>
      <c r="D6814">
        <v>41897</v>
      </c>
      <c r="E6814">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-12.207999999999995</v>
      </c>
    </row>
    <row r="6815" spans="1:22" x14ac:dyDescent="0.3">
      <c r="A6815">
        <v>6814</v>
      </c>
      <c r="B6815" t="s">
        <v>9111</v>
      </c>
      <c r="C6815">
        <v>2014</v>
      </c>
      <c r="D6815">
        <v>41897</v>
      </c>
      <c r="E6815">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127.93599999999999</v>
      </c>
      <c r="T6815">
        <v>8</v>
      </c>
      <c r="U6815">
        <v>0.2</v>
      </c>
      <c r="V6815">
        <v>4.7975999999999992</v>
      </c>
    </row>
    <row r="6816" spans="1:22" x14ac:dyDescent="0.3">
      <c r="A6816">
        <v>6815</v>
      </c>
      <c r="B6816" t="s">
        <v>9111</v>
      </c>
      <c r="C6816">
        <v>2014</v>
      </c>
      <c r="D6816">
        <v>41897</v>
      </c>
      <c r="E6816">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241.17000000000002</v>
      </c>
      <c r="T6816">
        <v>2</v>
      </c>
      <c r="U6816">
        <v>0.7</v>
      </c>
      <c r="V6816">
        <v>-168.8189999999999</v>
      </c>
    </row>
    <row r="6817" spans="1:22" x14ac:dyDescent="0.3">
      <c r="A6817">
        <v>6816</v>
      </c>
      <c r="B6817" t="s">
        <v>9114</v>
      </c>
      <c r="C6817">
        <v>2011</v>
      </c>
      <c r="D6817">
        <v>40711</v>
      </c>
      <c r="E6817">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2.6208000000000005</v>
      </c>
    </row>
    <row r="6818" spans="1:22" x14ac:dyDescent="0.3">
      <c r="A6818">
        <v>6817</v>
      </c>
      <c r="B6818" t="s">
        <v>9114</v>
      </c>
      <c r="C6818">
        <v>2011</v>
      </c>
      <c r="D6818">
        <v>40711</v>
      </c>
      <c r="E6818">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3">
      <c r="A6819">
        <v>6818</v>
      </c>
      <c r="B6819" t="s">
        <v>9114</v>
      </c>
      <c r="C6819">
        <v>2011</v>
      </c>
      <c r="D6819">
        <v>40711</v>
      </c>
      <c r="E6819">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1061.5721999999998</v>
      </c>
    </row>
    <row r="6820" spans="1:22" x14ac:dyDescent="0.3">
      <c r="A6820">
        <v>6819</v>
      </c>
      <c r="B6820" t="s">
        <v>9115</v>
      </c>
      <c r="C6820">
        <v>2014</v>
      </c>
      <c r="D6820">
        <v>42002</v>
      </c>
      <c r="E6820">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1.6799999999999995</v>
      </c>
      <c r="T6820">
        <v>5</v>
      </c>
      <c r="U6820">
        <v>0.8</v>
      </c>
      <c r="V6820">
        <v>-2.6880000000000015</v>
      </c>
    </row>
    <row r="6821" spans="1:22" x14ac:dyDescent="0.3">
      <c r="A6821">
        <v>6820</v>
      </c>
      <c r="B6821" t="s">
        <v>9115</v>
      </c>
      <c r="C6821">
        <v>2014</v>
      </c>
      <c r="D6821">
        <v>42002</v>
      </c>
      <c r="E682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-2.3903999999999996</v>
      </c>
    </row>
    <row r="6822" spans="1:22" x14ac:dyDescent="0.3">
      <c r="A6822">
        <v>6821</v>
      </c>
      <c r="B6822" t="s">
        <v>9115</v>
      </c>
      <c r="C6822">
        <v>2014</v>
      </c>
      <c r="D6822">
        <v>42002</v>
      </c>
      <c r="E6822">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-3.2391999999999896</v>
      </c>
    </row>
    <row r="6823" spans="1:22" x14ac:dyDescent="0.3">
      <c r="A6823">
        <v>6822</v>
      </c>
      <c r="B6823" t="s">
        <v>9115</v>
      </c>
      <c r="C6823">
        <v>2014</v>
      </c>
      <c r="D6823">
        <v>42002</v>
      </c>
      <c r="E6823">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2.9600000000000004</v>
      </c>
      <c r="T6823">
        <v>2</v>
      </c>
      <c r="U6823">
        <v>0.6</v>
      </c>
      <c r="V6823">
        <v>-1.4059999999999997</v>
      </c>
    </row>
    <row r="6824" spans="1:22" x14ac:dyDescent="0.3">
      <c r="A6824">
        <v>6823</v>
      </c>
      <c r="B6824" t="s">
        <v>9116</v>
      </c>
      <c r="C6824">
        <v>2014</v>
      </c>
      <c r="D6824">
        <v>41946</v>
      </c>
      <c r="E6824">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43.705999999999996</v>
      </c>
    </row>
    <row r="6825" spans="1:22" x14ac:dyDescent="0.3">
      <c r="A6825">
        <v>6824</v>
      </c>
      <c r="B6825" t="s">
        <v>9117</v>
      </c>
      <c r="C6825">
        <v>2012</v>
      </c>
      <c r="D6825">
        <v>41115</v>
      </c>
      <c r="E6825">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3">
      <c r="A6826">
        <v>6825</v>
      </c>
      <c r="B6826" t="s">
        <v>9117</v>
      </c>
      <c r="C6826">
        <v>2012</v>
      </c>
      <c r="D6826">
        <v>41115</v>
      </c>
      <c r="E6826">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39.44380000000001</v>
      </c>
    </row>
    <row r="6827" spans="1:22" x14ac:dyDescent="0.3">
      <c r="A6827">
        <v>6826</v>
      </c>
      <c r="B6827" t="s">
        <v>9118</v>
      </c>
      <c r="C6827">
        <v>2013</v>
      </c>
      <c r="D6827">
        <v>41550</v>
      </c>
      <c r="E6827">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3">
      <c r="A6828">
        <v>6827</v>
      </c>
      <c r="B6828" t="s">
        <v>9118</v>
      </c>
      <c r="C6828">
        <v>2013</v>
      </c>
      <c r="D6828">
        <v>41550</v>
      </c>
      <c r="E6828">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17499.949999999997</v>
      </c>
      <c r="T6828">
        <v>5</v>
      </c>
      <c r="U6828">
        <v>0</v>
      </c>
      <c r="V6828">
        <v>8399.9759999999987</v>
      </c>
    </row>
    <row r="6829" spans="1:22" x14ac:dyDescent="0.3">
      <c r="A6829">
        <v>6828</v>
      </c>
      <c r="B6829" t="s">
        <v>9118</v>
      </c>
      <c r="C6829">
        <v>2013</v>
      </c>
      <c r="D6829">
        <v>41550</v>
      </c>
      <c r="E6829">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3">
      <c r="A6830">
        <v>6829</v>
      </c>
      <c r="B6830" t="s">
        <v>9118</v>
      </c>
      <c r="C6830">
        <v>2013</v>
      </c>
      <c r="D6830">
        <v>41550</v>
      </c>
      <c r="E6830">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34.370000000000005</v>
      </c>
      <c r="T6830">
        <v>7</v>
      </c>
      <c r="U6830">
        <v>0</v>
      </c>
      <c r="V6830">
        <v>16.8413</v>
      </c>
    </row>
    <row r="6831" spans="1:22" x14ac:dyDescent="0.3">
      <c r="A6831">
        <v>6830</v>
      </c>
      <c r="B6831" t="s">
        <v>9118</v>
      </c>
      <c r="C6831">
        <v>2013</v>
      </c>
      <c r="D6831">
        <v>41550</v>
      </c>
      <c r="E683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3">
      <c r="A6832">
        <v>6831</v>
      </c>
      <c r="B6832" t="s">
        <v>9119</v>
      </c>
      <c r="C6832">
        <v>2013</v>
      </c>
      <c r="D6832">
        <v>41633</v>
      </c>
      <c r="E6832">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197.96999999999997</v>
      </c>
      <c r="T6832">
        <v>3</v>
      </c>
      <c r="U6832">
        <v>0</v>
      </c>
      <c r="V6832">
        <v>53.451900000000009</v>
      </c>
    </row>
    <row r="6833" spans="1:22" x14ac:dyDescent="0.3">
      <c r="A6833">
        <v>6832</v>
      </c>
      <c r="B6833" t="s">
        <v>9120</v>
      </c>
      <c r="C6833">
        <v>2014</v>
      </c>
      <c r="D6833">
        <v>41842</v>
      </c>
      <c r="E6833">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3">
      <c r="A6834">
        <v>6833</v>
      </c>
      <c r="B6834" t="s">
        <v>9121</v>
      </c>
      <c r="C6834">
        <v>2012</v>
      </c>
      <c r="D6834">
        <v>41192</v>
      </c>
      <c r="E6834">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1.0019999999999993</v>
      </c>
    </row>
    <row r="6835" spans="1:22" x14ac:dyDescent="0.3">
      <c r="A6835">
        <v>6834</v>
      </c>
      <c r="B6835" t="s">
        <v>9122</v>
      </c>
      <c r="C6835">
        <v>2013</v>
      </c>
      <c r="D6835">
        <v>41526</v>
      </c>
      <c r="E6835">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146.04000000000002</v>
      </c>
      <c r="T6835">
        <v>1</v>
      </c>
      <c r="U6835">
        <v>0.2</v>
      </c>
      <c r="V6835">
        <v>-12.778499999999994</v>
      </c>
    </row>
    <row r="6836" spans="1:22" x14ac:dyDescent="0.3">
      <c r="A6836">
        <v>6835</v>
      </c>
      <c r="B6836" t="s">
        <v>9123</v>
      </c>
      <c r="C6836">
        <v>2013</v>
      </c>
      <c r="D6836">
        <v>41599</v>
      </c>
      <c r="E6836">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3.9032000000000018</v>
      </c>
    </row>
    <row r="6837" spans="1:22" x14ac:dyDescent="0.3">
      <c r="A6837">
        <v>6836</v>
      </c>
      <c r="B6837" t="s">
        <v>9125</v>
      </c>
      <c r="C6837">
        <v>2014</v>
      </c>
      <c r="D6837">
        <v>41928</v>
      </c>
      <c r="E6837">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70.219000000000008</v>
      </c>
    </row>
    <row r="6838" spans="1:22" x14ac:dyDescent="0.3">
      <c r="A6838">
        <v>6837</v>
      </c>
      <c r="B6838" t="s">
        <v>9125</v>
      </c>
      <c r="C6838">
        <v>2014</v>
      </c>
      <c r="D6838">
        <v>41928</v>
      </c>
      <c r="E6838">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3">
      <c r="A6839">
        <v>6838</v>
      </c>
      <c r="B6839" t="s">
        <v>9126</v>
      </c>
      <c r="C6839">
        <v>2012</v>
      </c>
      <c r="D6839">
        <v>41096</v>
      </c>
      <c r="E6839">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2.8911999999999995</v>
      </c>
    </row>
    <row r="6840" spans="1:22" x14ac:dyDescent="0.3">
      <c r="A6840">
        <v>6839</v>
      </c>
      <c r="B6840" t="s">
        <v>9127</v>
      </c>
      <c r="C6840">
        <v>2014</v>
      </c>
      <c r="D6840">
        <v>41676</v>
      </c>
      <c r="E6840">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1640.6999999999998</v>
      </c>
      <c r="T6840">
        <v>5</v>
      </c>
      <c r="U6840">
        <v>0</v>
      </c>
      <c r="V6840">
        <v>459.39599999999996</v>
      </c>
    </row>
    <row r="6841" spans="1:22" x14ac:dyDescent="0.3">
      <c r="A6841">
        <v>6840</v>
      </c>
      <c r="B6841" t="s">
        <v>9127</v>
      </c>
      <c r="C6841">
        <v>2014</v>
      </c>
      <c r="D6841">
        <v>41676</v>
      </c>
      <c r="E684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41.759999999999948</v>
      </c>
    </row>
    <row r="6842" spans="1:22" x14ac:dyDescent="0.3">
      <c r="A6842">
        <v>6841</v>
      </c>
      <c r="B6842" t="s">
        <v>9128</v>
      </c>
      <c r="C6842">
        <v>2012</v>
      </c>
      <c r="D6842">
        <v>41249</v>
      </c>
      <c r="E6842">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14.832000000000003</v>
      </c>
      <c r="T6842">
        <v>3</v>
      </c>
      <c r="U6842">
        <v>0.7</v>
      </c>
      <c r="V6842">
        <v>-10.382399999999997</v>
      </c>
    </row>
    <row r="6843" spans="1:22" x14ac:dyDescent="0.3">
      <c r="A6843">
        <v>6842</v>
      </c>
      <c r="B6843" t="s">
        <v>9129</v>
      </c>
      <c r="C6843">
        <v>2013</v>
      </c>
      <c r="D6843">
        <v>41530</v>
      </c>
      <c r="E6843">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20.700000000000003</v>
      </c>
      <c r="T6843">
        <v>3</v>
      </c>
      <c r="U6843">
        <v>0</v>
      </c>
      <c r="V6843">
        <v>1.6559999999999988</v>
      </c>
    </row>
    <row r="6844" spans="1:22" x14ac:dyDescent="0.3">
      <c r="A6844">
        <v>6843</v>
      </c>
      <c r="B6844" t="s">
        <v>9129</v>
      </c>
      <c r="C6844">
        <v>2013</v>
      </c>
      <c r="D6844">
        <v>41530</v>
      </c>
      <c r="E6844">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3">
      <c r="A6845">
        <v>6844</v>
      </c>
      <c r="B6845" t="s">
        <v>9129</v>
      </c>
      <c r="C6845">
        <v>2013</v>
      </c>
      <c r="D6845">
        <v>41530</v>
      </c>
      <c r="E6845">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0.67899999999999849</v>
      </c>
    </row>
    <row r="6846" spans="1:22" x14ac:dyDescent="0.3">
      <c r="A6846">
        <v>6845</v>
      </c>
      <c r="B6846" t="s">
        <v>9129</v>
      </c>
      <c r="C6846">
        <v>2013</v>
      </c>
      <c r="D6846">
        <v>41530</v>
      </c>
      <c r="E6846">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307.14479999999992</v>
      </c>
    </row>
    <row r="6847" spans="1:22" x14ac:dyDescent="0.3">
      <c r="A6847">
        <v>6846</v>
      </c>
      <c r="B6847" t="s">
        <v>9132</v>
      </c>
      <c r="C6847">
        <v>2011</v>
      </c>
      <c r="D6847">
        <v>40730</v>
      </c>
      <c r="E6847">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47.848000000000013</v>
      </c>
    </row>
    <row r="6848" spans="1:22" x14ac:dyDescent="0.3">
      <c r="A6848">
        <v>6847</v>
      </c>
      <c r="B6848" t="s">
        <v>9134</v>
      </c>
      <c r="C6848">
        <v>2013</v>
      </c>
      <c r="D6848">
        <v>41404</v>
      </c>
      <c r="E6848">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3">
      <c r="A6849">
        <v>6848</v>
      </c>
      <c r="B6849" t="s">
        <v>9135</v>
      </c>
      <c r="C6849">
        <v>2013</v>
      </c>
      <c r="D6849">
        <v>41474</v>
      </c>
      <c r="E6849">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3.4995000000000029</v>
      </c>
    </row>
    <row r="6850" spans="1:22" x14ac:dyDescent="0.3">
      <c r="A6850">
        <v>6849</v>
      </c>
      <c r="B6850" t="s">
        <v>9136</v>
      </c>
      <c r="C6850">
        <v>2013</v>
      </c>
      <c r="D6850">
        <v>41444</v>
      </c>
      <c r="E6850">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26.902399999999993</v>
      </c>
    </row>
    <row r="6851" spans="1:22" x14ac:dyDescent="0.3">
      <c r="A6851">
        <v>6850</v>
      </c>
      <c r="B6851" t="s">
        <v>9137</v>
      </c>
      <c r="C6851">
        <v>2011</v>
      </c>
      <c r="D6851">
        <v>40653</v>
      </c>
      <c r="E685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27.563200000000002</v>
      </c>
    </row>
    <row r="6852" spans="1:22" x14ac:dyDescent="0.3">
      <c r="A6852">
        <v>6851</v>
      </c>
      <c r="B6852" t="s">
        <v>9138</v>
      </c>
      <c r="C6852">
        <v>2013</v>
      </c>
      <c r="D6852">
        <v>41282</v>
      </c>
      <c r="E6852">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407.12880000000007</v>
      </c>
    </row>
    <row r="6853" spans="1:22" x14ac:dyDescent="0.3">
      <c r="A6853">
        <v>6852</v>
      </c>
      <c r="B6853" t="s">
        <v>9138</v>
      </c>
      <c r="C6853">
        <v>2013</v>
      </c>
      <c r="D6853">
        <v>41282</v>
      </c>
      <c r="E6853">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3">
      <c r="A6854">
        <v>6853</v>
      </c>
      <c r="B6854" t="s">
        <v>9139</v>
      </c>
      <c r="C6854">
        <v>2014</v>
      </c>
      <c r="D6854">
        <v>41997</v>
      </c>
      <c r="E6854">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3">
      <c r="A6855">
        <v>6854</v>
      </c>
      <c r="B6855" t="s">
        <v>9139</v>
      </c>
      <c r="C6855">
        <v>2014</v>
      </c>
      <c r="D6855">
        <v>41997</v>
      </c>
      <c r="E6855">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148.49099999999996</v>
      </c>
    </row>
    <row r="6856" spans="1:22" x14ac:dyDescent="0.3">
      <c r="A6856">
        <v>6855</v>
      </c>
      <c r="B6856" t="s">
        <v>9139</v>
      </c>
      <c r="C6856">
        <v>2014</v>
      </c>
      <c r="D6856">
        <v>41997</v>
      </c>
      <c r="E6856">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14.718399999999974</v>
      </c>
    </row>
    <row r="6857" spans="1:22" x14ac:dyDescent="0.3">
      <c r="A6857">
        <v>6856</v>
      </c>
      <c r="B6857" t="s">
        <v>9139</v>
      </c>
      <c r="C6857">
        <v>2014</v>
      </c>
      <c r="D6857">
        <v>41997</v>
      </c>
      <c r="E6857">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3">
      <c r="A6858">
        <v>6857</v>
      </c>
      <c r="B6858" t="s">
        <v>9139</v>
      </c>
      <c r="C6858">
        <v>2014</v>
      </c>
      <c r="D6858">
        <v>41997</v>
      </c>
      <c r="E6858">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85.981799999999993</v>
      </c>
    </row>
    <row r="6859" spans="1:22" x14ac:dyDescent="0.3">
      <c r="A6859">
        <v>6858</v>
      </c>
      <c r="B6859" t="s">
        <v>9140</v>
      </c>
      <c r="C6859">
        <v>2014</v>
      </c>
      <c r="D6859">
        <v>41747</v>
      </c>
      <c r="E6859">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13.507200000000001</v>
      </c>
    </row>
    <row r="6860" spans="1:22" x14ac:dyDescent="0.3">
      <c r="A6860">
        <v>6859</v>
      </c>
      <c r="B6860" t="s">
        <v>9140</v>
      </c>
      <c r="C6860">
        <v>2014</v>
      </c>
      <c r="D6860">
        <v>41747</v>
      </c>
      <c r="E6860">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3">
      <c r="A6861">
        <v>6860</v>
      </c>
      <c r="B6861" t="s">
        <v>9140</v>
      </c>
      <c r="C6861">
        <v>2014</v>
      </c>
      <c r="D6861">
        <v>41747</v>
      </c>
      <c r="E686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3.5970000000000004</v>
      </c>
    </row>
    <row r="6862" spans="1:22" x14ac:dyDescent="0.3">
      <c r="A6862">
        <v>6861</v>
      </c>
      <c r="B6862" t="s">
        <v>9140</v>
      </c>
      <c r="C6862">
        <v>2014</v>
      </c>
      <c r="D6862">
        <v>41747</v>
      </c>
      <c r="E6862">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46.731299999999962</v>
      </c>
    </row>
    <row r="6863" spans="1:22" x14ac:dyDescent="0.3">
      <c r="A6863">
        <v>6862</v>
      </c>
      <c r="B6863" t="s">
        <v>9140</v>
      </c>
      <c r="C6863">
        <v>2014</v>
      </c>
      <c r="D6863">
        <v>41747</v>
      </c>
      <c r="E6863">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3">
      <c r="A6864">
        <v>6863</v>
      </c>
      <c r="B6864" t="s">
        <v>9140</v>
      </c>
      <c r="C6864">
        <v>2014</v>
      </c>
      <c r="D6864">
        <v>41747</v>
      </c>
      <c r="E6864">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218.35200000000003</v>
      </c>
      <c r="T6864">
        <v>3</v>
      </c>
      <c r="U6864">
        <v>0.2</v>
      </c>
      <c r="V6864">
        <v>-19.105800000000016</v>
      </c>
    </row>
    <row r="6865" spans="1:22" x14ac:dyDescent="0.3">
      <c r="A6865">
        <v>6864</v>
      </c>
      <c r="B6865" t="s">
        <v>9141</v>
      </c>
      <c r="C6865">
        <v>2014</v>
      </c>
      <c r="D6865">
        <v>41975</v>
      </c>
      <c r="E6865">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10.368000000000002</v>
      </c>
      <c r="T6865">
        <v>2</v>
      </c>
      <c r="U6865">
        <v>0.2</v>
      </c>
      <c r="V6865">
        <v>3.6288</v>
      </c>
    </row>
    <row r="6866" spans="1:22" x14ac:dyDescent="0.3">
      <c r="A6866">
        <v>6865</v>
      </c>
      <c r="B6866" t="s">
        <v>9142</v>
      </c>
      <c r="C6866">
        <v>2013</v>
      </c>
      <c r="D6866">
        <v>41508</v>
      </c>
      <c r="E6866">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3">
      <c r="A6867">
        <v>6866</v>
      </c>
      <c r="B6867" t="s">
        <v>9142</v>
      </c>
      <c r="C6867">
        <v>2013</v>
      </c>
      <c r="D6867">
        <v>41508</v>
      </c>
      <c r="E6867">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-20.690999999999992</v>
      </c>
    </row>
    <row r="6868" spans="1:22" x14ac:dyDescent="0.3">
      <c r="A6868">
        <v>6867</v>
      </c>
      <c r="B6868" t="s">
        <v>9142</v>
      </c>
      <c r="C6868">
        <v>2013</v>
      </c>
      <c r="D6868">
        <v>41508</v>
      </c>
      <c r="E6868">
        <v>41515</v>
      </c>
      <c r="F6868" t="s">
        <v>50</v>
      </c>
      <c r="G6868" t="s">
        <v>4774</v>
      </c>
      <c r="H6868" t="s">
        <v>4775</v>
      </c>
      <c r="I6868" t="s">
        <v>41</v>
      </c>
      <c r="J6868" t="s">
        <v>27</v>
      </c>
      <c r="K6868" t="s">
        <v>42</v>
      </c>
      <c r="L6868" t="s">
        <v>43</v>
      </c>
      <c r="M6868">
        <v>90004</v>
      </c>
      <c r="N6868" t="s">
        <v>44</v>
      </c>
      <c r="O6868" t="s">
        <v>478</v>
      </c>
      <c r="P6868" t="s">
        <v>71</v>
      </c>
      <c r="Q6868" t="s">
        <v>161</v>
      </c>
      <c r="R6868" t="s">
        <v>479</v>
      </c>
      <c r="S6868">
        <v>254.96999999999997</v>
      </c>
      <c r="T6868">
        <v>3</v>
      </c>
      <c r="U6868">
        <v>0</v>
      </c>
      <c r="V6868">
        <v>91.789199999999994</v>
      </c>
    </row>
    <row r="6869" spans="1:22" x14ac:dyDescent="0.3">
      <c r="A6869">
        <v>6868</v>
      </c>
      <c r="B6869" t="s">
        <v>9142</v>
      </c>
      <c r="C6869">
        <v>2013</v>
      </c>
      <c r="D6869">
        <v>41508</v>
      </c>
      <c r="E6869">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31.983999999999998</v>
      </c>
      <c r="T6869">
        <v>2</v>
      </c>
      <c r="U6869">
        <v>0.2</v>
      </c>
      <c r="V6869">
        <v>-7.9959999999999996</v>
      </c>
    </row>
    <row r="6870" spans="1:22" x14ac:dyDescent="0.3">
      <c r="A6870">
        <v>6869</v>
      </c>
      <c r="B6870" t="s">
        <v>9142</v>
      </c>
      <c r="C6870">
        <v>2013</v>
      </c>
      <c r="D6870">
        <v>41508</v>
      </c>
      <c r="E6870">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2887.0560000000005</v>
      </c>
      <c r="T6870">
        <v>9</v>
      </c>
      <c r="U6870">
        <v>0.2</v>
      </c>
      <c r="V6870">
        <v>180.44099999999992</v>
      </c>
    </row>
    <row r="6871" spans="1:22" x14ac:dyDescent="0.3">
      <c r="A6871">
        <v>6870</v>
      </c>
      <c r="B6871" t="s">
        <v>9142</v>
      </c>
      <c r="C6871">
        <v>2013</v>
      </c>
      <c r="D6871">
        <v>41508</v>
      </c>
      <c r="E687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6.2208000000000006</v>
      </c>
    </row>
    <row r="6872" spans="1:22" x14ac:dyDescent="0.3">
      <c r="A6872">
        <v>6871</v>
      </c>
      <c r="B6872" t="s">
        <v>9142</v>
      </c>
      <c r="C6872">
        <v>2013</v>
      </c>
      <c r="D6872">
        <v>41508</v>
      </c>
      <c r="E6872">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3">
      <c r="A6873">
        <v>6872</v>
      </c>
      <c r="B6873" t="s">
        <v>9143</v>
      </c>
      <c r="C6873">
        <v>2013</v>
      </c>
      <c r="D6873">
        <v>41614</v>
      </c>
      <c r="E6873">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11.952000000000002</v>
      </c>
      <c r="T6873">
        <v>3</v>
      </c>
      <c r="U6873">
        <v>0.2</v>
      </c>
      <c r="V6873">
        <v>3.8843999999999994</v>
      </c>
    </row>
    <row r="6874" spans="1:22" x14ac:dyDescent="0.3">
      <c r="A6874">
        <v>6873</v>
      </c>
      <c r="B6874" t="s">
        <v>9144</v>
      </c>
      <c r="C6874">
        <v>2012</v>
      </c>
      <c r="D6874">
        <v>41259</v>
      </c>
      <c r="E6874">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2.3406000000000002</v>
      </c>
    </row>
    <row r="6875" spans="1:22" x14ac:dyDescent="0.3">
      <c r="A6875">
        <v>6874</v>
      </c>
      <c r="B6875" t="s">
        <v>9145</v>
      </c>
      <c r="C6875">
        <v>2011</v>
      </c>
      <c r="D6875">
        <v>40833</v>
      </c>
      <c r="E6875">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10.779999999999996</v>
      </c>
      <c r="T6875">
        <v>5</v>
      </c>
      <c r="U6875">
        <v>0.8</v>
      </c>
      <c r="V6875">
        <v>-17.248000000000008</v>
      </c>
    </row>
    <row r="6876" spans="1:22" x14ac:dyDescent="0.3">
      <c r="A6876">
        <v>6875</v>
      </c>
      <c r="B6876" t="s">
        <v>9145</v>
      </c>
      <c r="C6876">
        <v>2011</v>
      </c>
      <c r="D6876">
        <v>40833</v>
      </c>
      <c r="E6876">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119.97600000000001</v>
      </c>
      <c r="T6876">
        <v>3</v>
      </c>
      <c r="U6876">
        <v>0.2</v>
      </c>
      <c r="V6876">
        <v>-17.996400000000019</v>
      </c>
    </row>
    <row r="6877" spans="1:22" x14ac:dyDescent="0.3">
      <c r="A6877">
        <v>6876</v>
      </c>
      <c r="B6877" t="s">
        <v>9147</v>
      </c>
      <c r="C6877">
        <v>2013</v>
      </c>
      <c r="D6877">
        <v>41523</v>
      </c>
      <c r="E6877">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11.778199999999998</v>
      </c>
    </row>
    <row r="6878" spans="1:22" x14ac:dyDescent="0.3">
      <c r="A6878">
        <v>6877</v>
      </c>
      <c r="B6878" t="s">
        <v>9147</v>
      </c>
      <c r="C6878">
        <v>2013</v>
      </c>
      <c r="D6878">
        <v>41523</v>
      </c>
      <c r="E6878">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314.05859999999996</v>
      </c>
    </row>
    <row r="6879" spans="1:22" x14ac:dyDescent="0.3">
      <c r="A6879">
        <v>6878</v>
      </c>
      <c r="B6879" t="s">
        <v>9148</v>
      </c>
      <c r="C6879">
        <v>2012</v>
      </c>
      <c r="D6879">
        <v>41197</v>
      </c>
      <c r="E6879">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-95.24760000000002</v>
      </c>
    </row>
    <row r="6880" spans="1:22" x14ac:dyDescent="0.3">
      <c r="A6880">
        <v>6879</v>
      </c>
      <c r="B6880" t="s">
        <v>9148</v>
      </c>
      <c r="C6880">
        <v>2012</v>
      </c>
      <c r="D6880">
        <v>41197</v>
      </c>
      <c r="E6880">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1.8703999999999998</v>
      </c>
    </row>
    <row r="6881" spans="1:22" x14ac:dyDescent="0.3">
      <c r="A6881">
        <v>6880</v>
      </c>
      <c r="B6881" t="s">
        <v>9149</v>
      </c>
      <c r="C6881">
        <v>2012</v>
      </c>
      <c r="D6881">
        <v>41244</v>
      </c>
      <c r="E688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2003.9200000000003</v>
      </c>
      <c r="T6881">
        <v>5</v>
      </c>
      <c r="U6881">
        <v>0.2</v>
      </c>
      <c r="V6881">
        <v>125.24499999999995</v>
      </c>
    </row>
    <row r="6882" spans="1:22" x14ac:dyDescent="0.3">
      <c r="A6882">
        <v>6881</v>
      </c>
      <c r="B6882" t="s">
        <v>9149</v>
      </c>
      <c r="C6882">
        <v>2012</v>
      </c>
      <c r="D6882">
        <v>41244</v>
      </c>
      <c r="E6882">
        <v>41248</v>
      </c>
      <c r="F6882" t="s">
        <v>23</v>
      </c>
      <c r="G6882" t="s">
        <v>620</v>
      </c>
      <c r="H6882" t="s">
        <v>621</v>
      </c>
      <c r="I6882" t="s">
        <v>102</v>
      </c>
      <c r="J6882" t="s">
        <v>27</v>
      </c>
      <c r="K6882" t="s">
        <v>95</v>
      </c>
      <c r="L6882" t="s">
        <v>96</v>
      </c>
      <c r="M6882">
        <v>98105</v>
      </c>
      <c r="N6882" t="s">
        <v>44</v>
      </c>
      <c r="O6882" t="s">
        <v>5434</v>
      </c>
      <c r="P6882" t="s">
        <v>46</v>
      </c>
      <c r="Q6882" t="s">
        <v>90</v>
      </c>
      <c r="R6882" t="s">
        <v>5435</v>
      </c>
      <c r="S6882">
        <v>32.400000000000006</v>
      </c>
      <c r="T6882">
        <v>5</v>
      </c>
      <c r="U6882">
        <v>0</v>
      </c>
      <c r="V6882">
        <v>15.552000000000001</v>
      </c>
    </row>
    <row r="6883" spans="1:22" x14ac:dyDescent="0.3">
      <c r="A6883">
        <v>6882</v>
      </c>
      <c r="B6883" t="s">
        <v>9149</v>
      </c>
      <c r="C6883">
        <v>2012</v>
      </c>
      <c r="D6883">
        <v>41244</v>
      </c>
      <c r="E6883">
        <v>41248</v>
      </c>
      <c r="F6883" t="s">
        <v>23</v>
      </c>
      <c r="G6883" t="s">
        <v>620</v>
      </c>
      <c r="H6883" t="s">
        <v>621</v>
      </c>
      <c r="I6883" t="s">
        <v>102</v>
      </c>
      <c r="J6883" t="s">
        <v>27</v>
      </c>
      <c r="K6883" t="s">
        <v>95</v>
      </c>
      <c r="L6883" t="s">
        <v>96</v>
      </c>
      <c r="M6883">
        <v>98105</v>
      </c>
      <c r="N6883" t="s">
        <v>44</v>
      </c>
      <c r="O6883" t="s">
        <v>901</v>
      </c>
      <c r="P6883" t="s">
        <v>32</v>
      </c>
      <c r="Q6883" t="s">
        <v>56</v>
      </c>
      <c r="R6883" t="s">
        <v>902</v>
      </c>
      <c r="S6883">
        <v>1913.3999999999999</v>
      </c>
      <c r="T6883">
        <v>9</v>
      </c>
      <c r="U6883">
        <v>0</v>
      </c>
      <c r="V6883">
        <v>401.81399999999985</v>
      </c>
    </row>
    <row r="6884" spans="1:22" x14ac:dyDescent="0.3">
      <c r="A6884">
        <v>6883</v>
      </c>
      <c r="B6884" t="s">
        <v>9149</v>
      </c>
      <c r="C6884">
        <v>2012</v>
      </c>
      <c r="D6884">
        <v>41244</v>
      </c>
      <c r="E6884">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2.9346000000000032</v>
      </c>
    </row>
    <row r="6885" spans="1:22" x14ac:dyDescent="0.3">
      <c r="A6885">
        <v>6884</v>
      </c>
      <c r="B6885" t="s">
        <v>9149</v>
      </c>
      <c r="C6885">
        <v>2012</v>
      </c>
      <c r="D6885">
        <v>41244</v>
      </c>
      <c r="E6885">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3">
      <c r="A6886">
        <v>6885</v>
      </c>
      <c r="B6886" t="s">
        <v>9150</v>
      </c>
      <c r="C6886">
        <v>2012</v>
      </c>
      <c r="D6886">
        <v>41060</v>
      </c>
      <c r="E6886">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770.35199999999986</v>
      </c>
    </row>
    <row r="6887" spans="1:22" x14ac:dyDescent="0.3">
      <c r="A6887">
        <v>6886</v>
      </c>
      <c r="B6887" t="s">
        <v>9151</v>
      </c>
      <c r="C6887">
        <v>2014</v>
      </c>
      <c r="D6887">
        <v>41893</v>
      </c>
      <c r="E6887">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37.056000000000004</v>
      </c>
      <c r="T6887">
        <v>4</v>
      </c>
      <c r="U6887">
        <v>0.2</v>
      </c>
      <c r="V6887">
        <v>8.8008000000000006</v>
      </c>
    </row>
    <row r="6888" spans="1:22" x14ac:dyDescent="0.3">
      <c r="A6888">
        <v>6887</v>
      </c>
      <c r="B6888" t="s">
        <v>9151</v>
      </c>
      <c r="C6888">
        <v>2014</v>
      </c>
      <c r="D6888">
        <v>41893</v>
      </c>
      <c r="E6888">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-56.310799999999972</v>
      </c>
    </row>
    <row r="6889" spans="1:22" x14ac:dyDescent="0.3">
      <c r="A6889">
        <v>6888</v>
      </c>
      <c r="B6889" t="s">
        <v>9152</v>
      </c>
      <c r="C6889">
        <v>2014</v>
      </c>
      <c r="D6889">
        <v>41755</v>
      </c>
      <c r="E6889">
        <v>41762</v>
      </c>
      <c r="F6889" t="s">
        <v>50</v>
      </c>
      <c r="G6889" t="s">
        <v>2720</v>
      </c>
      <c r="H6889" t="s">
        <v>2721</v>
      </c>
      <c r="I6889" t="s">
        <v>26</v>
      </c>
      <c r="J6889" t="s">
        <v>27</v>
      </c>
      <c r="K6889" t="s">
        <v>42</v>
      </c>
      <c r="L6889" t="s">
        <v>43</v>
      </c>
      <c r="M6889">
        <v>90032</v>
      </c>
      <c r="N6889" t="s">
        <v>44</v>
      </c>
      <c r="O6889" t="s">
        <v>329</v>
      </c>
      <c r="P6889" t="s">
        <v>46</v>
      </c>
      <c r="Q6889" t="s">
        <v>90</v>
      </c>
      <c r="R6889" t="s">
        <v>330</v>
      </c>
      <c r="S6889">
        <v>19.049999999999997</v>
      </c>
      <c r="T6889">
        <v>3</v>
      </c>
      <c r="U6889">
        <v>0</v>
      </c>
      <c r="V6889">
        <v>8.7629999999999999</v>
      </c>
    </row>
    <row r="6890" spans="1:22" x14ac:dyDescent="0.3">
      <c r="A6890">
        <v>6889</v>
      </c>
      <c r="B6890" t="s">
        <v>9152</v>
      </c>
      <c r="C6890">
        <v>2014</v>
      </c>
      <c r="D6890">
        <v>41755</v>
      </c>
      <c r="E6890">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27.503999999999998</v>
      </c>
    </row>
    <row r="6891" spans="1:22" x14ac:dyDescent="0.3">
      <c r="A6891">
        <v>6890</v>
      </c>
      <c r="B6891" t="s">
        <v>9153</v>
      </c>
      <c r="C6891">
        <v>2014</v>
      </c>
      <c r="D6891">
        <v>41901</v>
      </c>
      <c r="E689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26.790400000000005</v>
      </c>
    </row>
    <row r="6892" spans="1:22" x14ac:dyDescent="0.3">
      <c r="A6892">
        <v>6891</v>
      </c>
      <c r="B6892" t="s">
        <v>9153</v>
      </c>
      <c r="C6892">
        <v>2014</v>
      </c>
      <c r="D6892">
        <v>41901</v>
      </c>
      <c r="E6892">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24.460800000000003</v>
      </c>
    </row>
    <row r="6893" spans="1:22" x14ac:dyDescent="0.3">
      <c r="A6893">
        <v>6892</v>
      </c>
      <c r="B6893" t="s">
        <v>9153</v>
      </c>
      <c r="C6893">
        <v>2014</v>
      </c>
      <c r="D6893">
        <v>41901</v>
      </c>
      <c r="E6893">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34.181999999999988</v>
      </c>
    </row>
    <row r="6894" spans="1:22" x14ac:dyDescent="0.3">
      <c r="A6894">
        <v>6893</v>
      </c>
      <c r="B6894" t="s">
        <v>9153</v>
      </c>
      <c r="C6894">
        <v>2014</v>
      </c>
      <c r="D6894">
        <v>41901</v>
      </c>
      <c r="E6894">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12.441600000000001</v>
      </c>
    </row>
    <row r="6895" spans="1:22" x14ac:dyDescent="0.3">
      <c r="A6895">
        <v>6894</v>
      </c>
      <c r="B6895" t="s">
        <v>9153</v>
      </c>
      <c r="C6895">
        <v>2014</v>
      </c>
      <c r="D6895">
        <v>41901</v>
      </c>
      <c r="E6895">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6.9087999999999994</v>
      </c>
    </row>
    <row r="6896" spans="1:22" x14ac:dyDescent="0.3">
      <c r="A6896">
        <v>6895</v>
      </c>
      <c r="B6896" t="s">
        <v>9153</v>
      </c>
      <c r="C6896">
        <v>2014</v>
      </c>
      <c r="D6896">
        <v>41901</v>
      </c>
      <c r="E6896">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3">
      <c r="A6897">
        <v>6896</v>
      </c>
      <c r="B6897" t="s">
        <v>9153</v>
      </c>
      <c r="C6897">
        <v>2014</v>
      </c>
      <c r="D6897">
        <v>41901</v>
      </c>
      <c r="E6897">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9.9991999999999948</v>
      </c>
    </row>
    <row r="6898" spans="1:22" x14ac:dyDescent="0.3">
      <c r="A6898">
        <v>6897</v>
      </c>
      <c r="B6898" t="s">
        <v>9153</v>
      </c>
      <c r="C6898">
        <v>2014</v>
      </c>
      <c r="D6898">
        <v>41901</v>
      </c>
      <c r="E6898">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244.54999999999998</v>
      </c>
      <c r="T6898">
        <v>5</v>
      </c>
      <c r="U6898">
        <v>0</v>
      </c>
      <c r="V6898">
        <v>114.93849999999998</v>
      </c>
    </row>
    <row r="6899" spans="1:22" x14ac:dyDescent="0.3">
      <c r="A6899">
        <v>6898</v>
      </c>
      <c r="B6899" t="s">
        <v>9154</v>
      </c>
      <c r="C6899">
        <v>2014</v>
      </c>
      <c r="D6899">
        <v>41870</v>
      </c>
      <c r="E6899">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10.782000000000002</v>
      </c>
      <c r="T6899">
        <v>3</v>
      </c>
      <c r="U6899">
        <v>0.7</v>
      </c>
      <c r="V6899">
        <v>-7.9067999999999969</v>
      </c>
    </row>
    <row r="6900" spans="1:22" x14ac:dyDescent="0.3">
      <c r="A6900">
        <v>6899</v>
      </c>
      <c r="B6900" t="s">
        <v>9155</v>
      </c>
      <c r="C6900">
        <v>2012</v>
      </c>
      <c r="D6900">
        <v>41053</v>
      </c>
      <c r="E6900">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-163.57670000000005</v>
      </c>
    </row>
    <row r="6901" spans="1:22" x14ac:dyDescent="0.3">
      <c r="A6901">
        <v>6900</v>
      </c>
      <c r="B6901" t="s">
        <v>9155</v>
      </c>
      <c r="C6901">
        <v>2012</v>
      </c>
      <c r="D6901">
        <v>41053</v>
      </c>
      <c r="E690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7.6559999999999988</v>
      </c>
      <c r="T6901">
        <v>6</v>
      </c>
      <c r="U6901">
        <v>0.8</v>
      </c>
      <c r="V6901">
        <v>-13.015200000000004</v>
      </c>
    </row>
    <row r="6902" spans="1:22" x14ac:dyDescent="0.3">
      <c r="A6902">
        <v>6901</v>
      </c>
      <c r="B6902" t="s">
        <v>9156</v>
      </c>
      <c r="C6902">
        <v>2012</v>
      </c>
      <c r="D6902">
        <v>41159</v>
      </c>
      <c r="E6902">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167.97899999999996</v>
      </c>
    </row>
    <row r="6903" spans="1:22" x14ac:dyDescent="0.3">
      <c r="A6903">
        <v>6902</v>
      </c>
      <c r="B6903" t="s">
        <v>9157</v>
      </c>
      <c r="C6903">
        <v>2014</v>
      </c>
      <c r="D6903">
        <v>41845</v>
      </c>
      <c r="E6903">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839.9860000000001</v>
      </c>
    </row>
    <row r="6904" spans="1:22" x14ac:dyDescent="0.3">
      <c r="A6904">
        <v>6903</v>
      </c>
      <c r="B6904" t="s">
        <v>9158</v>
      </c>
      <c r="C6904">
        <v>2014</v>
      </c>
      <c r="D6904">
        <v>41885</v>
      </c>
      <c r="E6904">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3">
      <c r="A6905">
        <v>6904</v>
      </c>
      <c r="B6905" t="s">
        <v>9158</v>
      </c>
      <c r="C6905">
        <v>2014</v>
      </c>
      <c r="D6905">
        <v>41885</v>
      </c>
      <c r="E6905">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5.5879999999999992</v>
      </c>
      <c r="T6905">
        <v>2</v>
      </c>
      <c r="U6905">
        <v>0.8</v>
      </c>
      <c r="V6905">
        <v>-15.087600000000002</v>
      </c>
    </row>
    <row r="6906" spans="1:22" x14ac:dyDescent="0.3">
      <c r="A6906">
        <v>6905</v>
      </c>
      <c r="B6906" t="s">
        <v>9158</v>
      </c>
      <c r="C6906">
        <v>2014</v>
      </c>
      <c r="D6906">
        <v>41885</v>
      </c>
      <c r="E6906">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-44.235000000000007</v>
      </c>
    </row>
    <row r="6907" spans="1:22" x14ac:dyDescent="0.3">
      <c r="A6907">
        <v>6906</v>
      </c>
      <c r="B6907" t="s">
        <v>9161</v>
      </c>
      <c r="C6907">
        <v>2014</v>
      </c>
      <c r="D6907">
        <v>41980</v>
      </c>
      <c r="E6907">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2.8836000000000004</v>
      </c>
    </row>
    <row r="6908" spans="1:22" x14ac:dyDescent="0.3">
      <c r="A6908">
        <v>6907</v>
      </c>
      <c r="B6908" t="s">
        <v>9162</v>
      </c>
      <c r="C6908">
        <v>2014</v>
      </c>
      <c r="D6908">
        <v>41780</v>
      </c>
      <c r="E6908">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3">
      <c r="A6909">
        <v>6908</v>
      </c>
      <c r="B6909" t="s">
        <v>9163</v>
      </c>
      <c r="C6909">
        <v>2013</v>
      </c>
      <c r="D6909">
        <v>41545</v>
      </c>
      <c r="E6909">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1001.5840000000001</v>
      </c>
      <c r="T6909">
        <v>2</v>
      </c>
      <c r="U6909">
        <v>0.2</v>
      </c>
      <c r="V6909">
        <v>125.19799999999992</v>
      </c>
    </row>
    <row r="6910" spans="1:22" x14ac:dyDescent="0.3">
      <c r="A6910">
        <v>6909</v>
      </c>
      <c r="B6910" t="s">
        <v>9164</v>
      </c>
      <c r="C6910">
        <v>2014</v>
      </c>
      <c r="D6910">
        <v>41984</v>
      </c>
      <c r="E6910">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4.2803999999999984</v>
      </c>
    </row>
    <row r="6911" spans="1:22" x14ac:dyDescent="0.3">
      <c r="A6911">
        <v>6910</v>
      </c>
      <c r="B6911" t="s">
        <v>9165</v>
      </c>
      <c r="C6911">
        <v>2011</v>
      </c>
      <c r="D6911">
        <v>40799</v>
      </c>
      <c r="E691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2.5020000000000002</v>
      </c>
      <c r="T6911">
        <v>3</v>
      </c>
      <c r="U6911">
        <v>0.7</v>
      </c>
      <c r="V6911">
        <v>-2.0015999999999998</v>
      </c>
    </row>
    <row r="6912" spans="1:22" x14ac:dyDescent="0.3">
      <c r="A6912">
        <v>6911</v>
      </c>
      <c r="B6912" t="s">
        <v>9166</v>
      </c>
      <c r="C6912">
        <v>2014</v>
      </c>
      <c r="D6912">
        <v>41850</v>
      </c>
      <c r="E6912">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25.511200000000002</v>
      </c>
    </row>
    <row r="6913" spans="1:22" x14ac:dyDescent="0.3">
      <c r="A6913">
        <v>6912</v>
      </c>
      <c r="B6913" t="s">
        <v>9167</v>
      </c>
      <c r="C6913">
        <v>2014</v>
      </c>
      <c r="D6913">
        <v>41853</v>
      </c>
      <c r="E6913">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50.365800000000007</v>
      </c>
    </row>
    <row r="6914" spans="1:22" x14ac:dyDescent="0.3">
      <c r="A6914">
        <v>6913</v>
      </c>
      <c r="B6914" t="s">
        <v>9168</v>
      </c>
      <c r="C6914">
        <v>2014</v>
      </c>
      <c r="D6914">
        <v>41762</v>
      </c>
      <c r="E6914">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3">
      <c r="A6915">
        <v>6914</v>
      </c>
      <c r="B6915" t="s">
        <v>9169</v>
      </c>
      <c r="C6915">
        <v>2012</v>
      </c>
      <c r="D6915">
        <v>41072</v>
      </c>
      <c r="E6915">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55.984000000000009</v>
      </c>
      <c r="T6915">
        <v>2</v>
      </c>
      <c r="U6915">
        <v>0.2</v>
      </c>
      <c r="V6915">
        <v>4.1987999999999985</v>
      </c>
    </row>
    <row r="6916" spans="1:22" x14ac:dyDescent="0.3">
      <c r="A6916">
        <v>6915</v>
      </c>
      <c r="B6916" t="s">
        <v>9171</v>
      </c>
      <c r="C6916">
        <v>2011</v>
      </c>
      <c r="D6916">
        <v>40899</v>
      </c>
      <c r="E6916">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9.911999999999999</v>
      </c>
    </row>
    <row r="6917" spans="1:22" x14ac:dyDescent="0.3">
      <c r="A6917">
        <v>6916</v>
      </c>
      <c r="B6917" t="s">
        <v>9171</v>
      </c>
      <c r="C6917">
        <v>2011</v>
      </c>
      <c r="D6917">
        <v>40899</v>
      </c>
      <c r="E6917">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17.903999999999996</v>
      </c>
      <c r="T6917">
        <v>6</v>
      </c>
      <c r="U6917">
        <v>0.8</v>
      </c>
      <c r="V6917">
        <v>-31.332000000000008</v>
      </c>
    </row>
    <row r="6918" spans="1:22" x14ac:dyDescent="0.3">
      <c r="A6918">
        <v>6917</v>
      </c>
      <c r="B6918" t="s">
        <v>9171</v>
      </c>
      <c r="C6918">
        <v>2011</v>
      </c>
      <c r="D6918">
        <v>40899</v>
      </c>
      <c r="E6918">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44.961600000000004</v>
      </c>
    </row>
    <row r="6919" spans="1:22" x14ac:dyDescent="0.3">
      <c r="A6919">
        <v>6918</v>
      </c>
      <c r="B6919" t="s">
        <v>9172</v>
      </c>
      <c r="C6919">
        <v>2011</v>
      </c>
      <c r="D6919">
        <v>40893</v>
      </c>
      <c r="E6919">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1403.9200000000003</v>
      </c>
      <c r="T6919">
        <v>5</v>
      </c>
      <c r="U6919">
        <v>0.2</v>
      </c>
      <c r="V6919">
        <v>70.196000000000026</v>
      </c>
    </row>
    <row r="6920" spans="1:22" x14ac:dyDescent="0.3">
      <c r="A6920">
        <v>6919</v>
      </c>
      <c r="B6920" t="s">
        <v>9173</v>
      </c>
      <c r="C6920">
        <v>2013</v>
      </c>
      <c r="D6920">
        <v>41381</v>
      </c>
      <c r="E6920">
        <v>41383</v>
      </c>
      <c r="F6920" t="s">
        <v>23</v>
      </c>
      <c r="G6920" t="s">
        <v>2460</v>
      </c>
      <c r="H6920" t="s">
        <v>2461</v>
      </c>
      <c r="I6920" t="s">
        <v>26</v>
      </c>
      <c r="J6920" t="s">
        <v>27</v>
      </c>
      <c r="K6920" t="s">
        <v>95</v>
      </c>
      <c r="L6920" t="s">
        <v>96</v>
      </c>
      <c r="M6920">
        <v>98115</v>
      </c>
      <c r="N6920" t="s">
        <v>44</v>
      </c>
      <c r="O6920" t="s">
        <v>6440</v>
      </c>
      <c r="P6920" t="s">
        <v>46</v>
      </c>
      <c r="Q6920" t="s">
        <v>578</v>
      </c>
      <c r="R6920" t="s">
        <v>6441</v>
      </c>
      <c r="S6920">
        <v>28.799999999999997</v>
      </c>
      <c r="T6920">
        <v>3</v>
      </c>
      <c r="U6920">
        <v>0</v>
      </c>
      <c r="V6920">
        <v>0.86400000000000077</v>
      </c>
    </row>
    <row r="6921" spans="1:22" x14ac:dyDescent="0.3">
      <c r="A6921">
        <v>6920</v>
      </c>
      <c r="B6921" t="s">
        <v>9174</v>
      </c>
      <c r="C6921">
        <v>2012</v>
      </c>
      <c r="D6921">
        <v>41050</v>
      </c>
      <c r="E692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3">
      <c r="A6922">
        <v>6921</v>
      </c>
      <c r="B6922" t="s">
        <v>9175</v>
      </c>
      <c r="C6922">
        <v>2014</v>
      </c>
      <c r="D6922">
        <v>41697</v>
      </c>
      <c r="E6922">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356.78999999999996</v>
      </c>
      <c r="T6922">
        <v>7</v>
      </c>
      <c r="U6922">
        <v>0</v>
      </c>
      <c r="V6922">
        <v>99.901199999999989</v>
      </c>
    </row>
    <row r="6923" spans="1:22" x14ac:dyDescent="0.3">
      <c r="A6923">
        <v>6922</v>
      </c>
      <c r="B6923" t="s">
        <v>9176</v>
      </c>
      <c r="C6923">
        <v>2014</v>
      </c>
      <c r="D6923">
        <v>41734</v>
      </c>
      <c r="E6923">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3">
      <c r="A6924">
        <v>6923</v>
      </c>
      <c r="B6924" t="s">
        <v>9177</v>
      </c>
      <c r="C6924">
        <v>2012</v>
      </c>
      <c r="D6924">
        <v>40984</v>
      </c>
      <c r="E6924">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3">
      <c r="A6925">
        <v>6924</v>
      </c>
      <c r="B6925" t="s">
        <v>9177</v>
      </c>
      <c r="C6925">
        <v>2012</v>
      </c>
      <c r="D6925">
        <v>40984</v>
      </c>
      <c r="E6925">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3.3947999999999996</v>
      </c>
    </row>
    <row r="6926" spans="1:22" x14ac:dyDescent="0.3">
      <c r="A6926">
        <v>6925</v>
      </c>
      <c r="B6926" t="s">
        <v>9178</v>
      </c>
      <c r="C6926">
        <v>2012</v>
      </c>
      <c r="D6926">
        <v>41243</v>
      </c>
      <c r="E6926">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10.883599999999998</v>
      </c>
    </row>
    <row r="6927" spans="1:22" x14ac:dyDescent="0.3">
      <c r="A6927">
        <v>6926</v>
      </c>
      <c r="B6927" t="s">
        <v>9178</v>
      </c>
      <c r="C6927">
        <v>2012</v>
      </c>
      <c r="D6927">
        <v>41243</v>
      </c>
      <c r="E6927">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681.40800000000013</v>
      </c>
      <c r="T6927">
        <v>12</v>
      </c>
      <c r="U6927">
        <v>0.2</v>
      </c>
      <c r="V6927">
        <v>42.588000000000022</v>
      </c>
    </row>
    <row r="6928" spans="1:22" x14ac:dyDescent="0.3">
      <c r="A6928">
        <v>6927</v>
      </c>
      <c r="B6928" t="s">
        <v>9179</v>
      </c>
      <c r="C6928">
        <v>2013</v>
      </c>
      <c r="D6928">
        <v>41484</v>
      </c>
      <c r="E6928">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8.6939999999999991</v>
      </c>
    </row>
    <row r="6929" spans="1:22" x14ac:dyDescent="0.3">
      <c r="A6929">
        <v>6928</v>
      </c>
      <c r="B6929" t="s">
        <v>9180</v>
      </c>
      <c r="C6929">
        <v>2013</v>
      </c>
      <c r="D6929">
        <v>41449</v>
      </c>
      <c r="E6929">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25.293599999999998</v>
      </c>
    </row>
    <row r="6930" spans="1:22" x14ac:dyDescent="0.3">
      <c r="A6930">
        <v>6929</v>
      </c>
      <c r="B6930" t="s">
        <v>9180</v>
      </c>
      <c r="C6930">
        <v>2013</v>
      </c>
      <c r="D6930">
        <v>41449</v>
      </c>
      <c r="E6930">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10.307099999999998</v>
      </c>
    </row>
    <row r="6931" spans="1:22" x14ac:dyDescent="0.3">
      <c r="A6931">
        <v>6930</v>
      </c>
      <c r="B6931" t="s">
        <v>9180</v>
      </c>
      <c r="C6931">
        <v>2013</v>
      </c>
      <c r="D6931">
        <v>41449</v>
      </c>
      <c r="E693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97.013699999999858</v>
      </c>
    </row>
    <row r="6932" spans="1:22" x14ac:dyDescent="0.3">
      <c r="A6932">
        <v>6931</v>
      </c>
      <c r="B6932" t="s">
        <v>9180</v>
      </c>
      <c r="C6932">
        <v>2013</v>
      </c>
      <c r="D6932">
        <v>41449</v>
      </c>
      <c r="E6932">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3">
      <c r="A6933">
        <v>6932</v>
      </c>
      <c r="B6933" t="s">
        <v>9181</v>
      </c>
      <c r="C6933">
        <v>2011</v>
      </c>
      <c r="D6933">
        <v>40738</v>
      </c>
      <c r="E6933">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13.493999999999998</v>
      </c>
      <c r="T6933">
        <v>1</v>
      </c>
      <c r="U6933">
        <v>0.4</v>
      </c>
      <c r="V6933">
        <v>-2.2490000000000023</v>
      </c>
    </row>
    <row r="6934" spans="1:22" x14ac:dyDescent="0.3">
      <c r="A6934">
        <v>6933</v>
      </c>
      <c r="B6934" t="s">
        <v>9181</v>
      </c>
      <c r="C6934">
        <v>2011</v>
      </c>
      <c r="D6934">
        <v>40738</v>
      </c>
      <c r="E6934">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23.987999999999996</v>
      </c>
      <c r="T6934">
        <v>2</v>
      </c>
      <c r="U6934">
        <v>0.4</v>
      </c>
      <c r="V6934">
        <v>-13.993000000000004</v>
      </c>
    </row>
    <row r="6935" spans="1:22" x14ac:dyDescent="0.3">
      <c r="A6935">
        <v>6934</v>
      </c>
      <c r="B6935" t="s">
        <v>9181</v>
      </c>
      <c r="C6935">
        <v>2011</v>
      </c>
      <c r="D6935">
        <v>40738</v>
      </c>
      <c r="E6935">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31.983999999999998</v>
      </c>
      <c r="T6935">
        <v>2</v>
      </c>
      <c r="U6935">
        <v>0.2</v>
      </c>
      <c r="V6935">
        <v>1.1993999999999998</v>
      </c>
    </row>
    <row r="6936" spans="1:22" x14ac:dyDescent="0.3">
      <c r="A6936">
        <v>6935</v>
      </c>
      <c r="B6936" t="s">
        <v>9181</v>
      </c>
      <c r="C6936">
        <v>2011</v>
      </c>
      <c r="D6936">
        <v>40738</v>
      </c>
      <c r="E6936">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4.6781999999999968</v>
      </c>
    </row>
    <row r="6937" spans="1:22" x14ac:dyDescent="0.3">
      <c r="A6937">
        <v>6936</v>
      </c>
      <c r="B6937" t="s">
        <v>9184</v>
      </c>
      <c r="C6937">
        <v>2014</v>
      </c>
      <c r="D6937">
        <v>41974</v>
      </c>
      <c r="E6937">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95.976000000000013</v>
      </c>
      <c r="T6937">
        <v>3</v>
      </c>
      <c r="U6937">
        <v>0.2</v>
      </c>
      <c r="V6937">
        <v>-10.797300000000011</v>
      </c>
    </row>
    <row r="6938" spans="1:22" x14ac:dyDescent="0.3">
      <c r="A6938">
        <v>6937</v>
      </c>
      <c r="B6938" t="s">
        <v>9185</v>
      </c>
      <c r="C6938">
        <v>2013</v>
      </c>
      <c r="D6938">
        <v>41520</v>
      </c>
      <c r="E6938">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3">
      <c r="A6939">
        <v>6938</v>
      </c>
      <c r="B6939" t="s">
        <v>9188</v>
      </c>
      <c r="C6939">
        <v>2011</v>
      </c>
      <c r="D6939">
        <v>40709</v>
      </c>
      <c r="E6939">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36.544000000000004</v>
      </c>
      <c r="T6939">
        <v>2</v>
      </c>
      <c r="U6939">
        <v>0.2</v>
      </c>
      <c r="V6939">
        <v>11.876799999999998</v>
      </c>
    </row>
    <row r="6940" spans="1:22" x14ac:dyDescent="0.3">
      <c r="A6940">
        <v>6939</v>
      </c>
      <c r="B6940" t="s">
        <v>9189</v>
      </c>
      <c r="C6940">
        <v>2013</v>
      </c>
      <c r="D6940">
        <v>41584</v>
      </c>
      <c r="E6940">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52.769200000000012</v>
      </c>
    </row>
    <row r="6941" spans="1:22" x14ac:dyDescent="0.3">
      <c r="A6941">
        <v>6940</v>
      </c>
      <c r="B6941" t="s">
        <v>9192</v>
      </c>
      <c r="C6941">
        <v>2014</v>
      </c>
      <c r="D6941">
        <v>41817</v>
      </c>
      <c r="E694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3">
      <c r="A6942">
        <v>6941</v>
      </c>
      <c r="B6942" t="s">
        <v>9192</v>
      </c>
      <c r="C6942">
        <v>2014</v>
      </c>
      <c r="D6942">
        <v>41817</v>
      </c>
      <c r="E6942">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8.2359999999999989</v>
      </c>
    </row>
    <row r="6943" spans="1:22" x14ac:dyDescent="0.3">
      <c r="A6943">
        <v>6942</v>
      </c>
      <c r="B6943" t="s">
        <v>9192</v>
      </c>
      <c r="C6943">
        <v>2014</v>
      </c>
      <c r="D6943">
        <v>41817</v>
      </c>
      <c r="E6943">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214.16399999999993</v>
      </c>
    </row>
    <row r="6944" spans="1:22" x14ac:dyDescent="0.3">
      <c r="A6944">
        <v>6943</v>
      </c>
      <c r="B6944" t="s">
        <v>9192</v>
      </c>
      <c r="C6944">
        <v>2014</v>
      </c>
      <c r="D6944">
        <v>41817</v>
      </c>
      <c r="E6944">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31.519199999999998</v>
      </c>
    </row>
    <row r="6945" spans="1:22" x14ac:dyDescent="0.3">
      <c r="A6945">
        <v>6944</v>
      </c>
      <c r="B6945" t="s">
        <v>9193</v>
      </c>
      <c r="C6945">
        <v>2012</v>
      </c>
      <c r="D6945">
        <v>41115</v>
      </c>
      <c r="E6945">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3">
      <c r="A6946">
        <v>6945</v>
      </c>
      <c r="B6946" t="s">
        <v>9196</v>
      </c>
      <c r="C6946">
        <v>2011</v>
      </c>
      <c r="D6946">
        <v>40809</v>
      </c>
      <c r="E6946">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5.4487999999999994</v>
      </c>
    </row>
    <row r="6947" spans="1:22" x14ac:dyDescent="0.3">
      <c r="A6947">
        <v>6946</v>
      </c>
      <c r="B6947" t="s">
        <v>9197</v>
      </c>
      <c r="C6947">
        <v>2013</v>
      </c>
      <c r="D6947">
        <v>41548</v>
      </c>
      <c r="E6947">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-26.195999999999984</v>
      </c>
    </row>
    <row r="6948" spans="1:22" x14ac:dyDescent="0.3">
      <c r="A6948">
        <v>6947</v>
      </c>
      <c r="B6948" t="s">
        <v>9198</v>
      </c>
      <c r="C6948">
        <v>2012</v>
      </c>
      <c r="D6948">
        <v>41222</v>
      </c>
      <c r="E6948">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3">
      <c r="A6949">
        <v>6948</v>
      </c>
      <c r="B6949" t="s">
        <v>9199</v>
      </c>
      <c r="C6949">
        <v>2012</v>
      </c>
      <c r="D6949">
        <v>41024</v>
      </c>
      <c r="E6949">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3">
      <c r="A6950">
        <v>6949</v>
      </c>
      <c r="B6950" t="s">
        <v>9199</v>
      </c>
      <c r="C6950">
        <v>2012</v>
      </c>
      <c r="D6950">
        <v>41024</v>
      </c>
      <c r="E6950">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-23.782199999999996</v>
      </c>
    </row>
    <row r="6951" spans="1:22" x14ac:dyDescent="0.3">
      <c r="A6951">
        <v>6950</v>
      </c>
      <c r="B6951" t="s">
        <v>9200</v>
      </c>
      <c r="C6951">
        <v>2014</v>
      </c>
      <c r="D6951">
        <v>41963</v>
      </c>
      <c r="E695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58.407999999999994</v>
      </c>
      <c r="T6951">
        <v>7</v>
      </c>
      <c r="U6951">
        <v>0.2</v>
      </c>
      <c r="V6951">
        <v>18.252499999999998</v>
      </c>
    </row>
    <row r="6952" spans="1:22" x14ac:dyDescent="0.3">
      <c r="A6952">
        <v>6951</v>
      </c>
      <c r="B6952" t="s">
        <v>9200</v>
      </c>
      <c r="C6952">
        <v>2014</v>
      </c>
      <c r="D6952">
        <v>41963</v>
      </c>
      <c r="E6952">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79.97399999999999</v>
      </c>
      <c r="T6952">
        <v>3</v>
      </c>
      <c r="U6952">
        <v>0.4</v>
      </c>
      <c r="V6952">
        <v>-29.323800000000006</v>
      </c>
    </row>
    <row r="6953" spans="1:22" x14ac:dyDescent="0.3">
      <c r="A6953">
        <v>6952</v>
      </c>
      <c r="B6953" t="s">
        <v>9201</v>
      </c>
      <c r="C6953">
        <v>2012</v>
      </c>
      <c r="D6953">
        <v>41233</v>
      </c>
      <c r="E6953">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55.998599999999954</v>
      </c>
    </row>
    <row r="6954" spans="1:22" x14ac:dyDescent="0.3">
      <c r="A6954">
        <v>6953</v>
      </c>
      <c r="B6954" t="s">
        <v>9204</v>
      </c>
      <c r="C6954">
        <v>2012</v>
      </c>
      <c r="D6954">
        <v>41184</v>
      </c>
      <c r="E6954">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3">
      <c r="A6955">
        <v>6954</v>
      </c>
      <c r="B6955" t="s">
        <v>9204</v>
      </c>
      <c r="C6955">
        <v>2012</v>
      </c>
      <c r="D6955">
        <v>41184</v>
      </c>
      <c r="E6955">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19.418399999999995</v>
      </c>
    </row>
    <row r="6956" spans="1:22" x14ac:dyDescent="0.3">
      <c r="A6956">
        <v>6955</v>
      </c>
      <c r="B6956" t="s">
        <v>9204</v>
      </c>
      <c r="C6956">
        <v>2012</v>
      </c>
      <c r="D6956">
        <v>41184</v>
      </c>
      <c r="E6956">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503.96000000000004</v>
      </c>
      <c r="T6956">
        <v>5</v>
      </c>
      <c r="U6956">
        <v>0.2</v>
      </c>
      <c r="V6956">
        <v>50.396000000000015</v>
      </c>
    </row>
    <row r="6957" spans="1:22" x14ac:dyDescent="0.3">
      <c r="A6957">
        <v>6956</v>
      </c>
      <c r="B6957" t="s">
        <v>9205</v>
      </c>
      <c r="C6957">
        <v>2012</v>
      </c>
      <c r="D6957">
        <v>41024</v>
      </c>
      <c r="E6957">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3">
      <c r="A6958">
        <v>6957</v>
      </c>
      <c r="B6958" t="s">
        <v>9206</v>
      </c>
      <c r="C6958">
        <v>2013</v>
      </c>
      <c r="D6958">
        <v>41470</v>
      </c>
      <c r="E6958">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17.107999999999997</v>
      </c>
    </row>
    <row r="6959" spans="1:22" x14ac:dyDescent="0.3">
      <c r="A6959">
        <v>6958</v>
      </c>
      <c r="B6959" t="s">
        <v>9206</v>
      </c>
      <c r="C6959">
        <v>2013</v>
      </c>
      <c r="D6959">
        <v>41470</v>
      </c>
      <c r="E6959">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15.524999999999999</v>
      </c>
    </row>
    <row r="6960" spans="1:22" x14ac:dyDescent="0.3">
      <c r="A6960">
        <v>6959</v>
      </c>
      <c r="B6960" t="s">
        <v>9209</v>
      </c>
      <c r="C6960">
        <v>2012</v>
      </c>
      <c r="D6960">
        <v>41179</v>
      </c>
      <c r="E6960">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3">
      <c r="A6961">
        <v>6960</v>
      </c>
      <c r="B6961" t="s">
        <v>9209</v>
      </c>
      <c r="C6961">
        <v>2012</v>
      </c>
      <c r="D6961">
        <v>41179</v>
      </c>
      <c r="E696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3">
      <c r="A6962">
        <v>6961</v>
      </c>
      <c r="B6962" t="s">
        <v>9209</v>
      </c>
      <c r="C6962">
        <v>2012</v>
      </c>
      <c r="D6962">
        <v>41179</v>
      </c>
      <c r="E6962">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6.2208000000000006</v>
      </c>
    </row>
    <row r="6963" spans="1:22" x14ac:dyDescent="0.3">
      <c r="A6963">
        <v>6962</v>
      </c>
      <c r="B6963" t="s">
        <v>9210</v>
      </c>
      <c r="C6963">
        <v>2014</v>
      </c>
      <c r="D6963">
        <v>41954</v>
      </c>
      <c r="E6963">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7.8000000000000007</v>
      </c>
      <c r="T6963">
        <v>3</v>
      </c>
      <c r="U6963">
        <v>0</v>
      </c>
      <c r="V6963">
        <v>2.1060000000000008</v>
      </c>
    </row>
    <row r="6964" spans="1:22" x14ac:dyDescent="0.3">
      <c r="A6964">
        <v>6963</v>
      </c>
      <c r="B6964" t="s">
        <v>9211</v>
      </c>
      <c r="C6964">
        <v>2013</v>
      </c>
      <c r="D6964">
        <v>41472</v>
      </c>
      <c r="E6964">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3">
      <c r="A6965">
        <v>6964</v>
      </c>
      <c r="B6965" t="s">
        <v>9211</v>
      </c>
      <c r="C6965">
        <v>2013</v>
      </c>
      <c r="D6965">
        <v>41472</v>
      </c>
      <c r="E6965">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5.580000000000001</v>
      </c>
    </row>
    <row r="6966" spans="1:22" x14ac:dyDescent="0.3">
      <c r="A6966">
        <v>6965</v>
      </c>
      <c r="B6966" t="s">
        <v>9211</v>
      </c>
      <c r="C6966">
        <v>2013</v>
      </c>
      <c r="D6966">
        <v>41472</v>
      </c>
      <c r="E6966">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3">
      <c r="A6967">
        <v>6966</v>
      </c>
      <c r="B6967" t="s">
        <v>9211</v>
      </c>
      <c r="C6967">
        <v>2013</v>
      </c>
      <c r="D6967">
        <v>41472</v>
      </c>
      <c r="E6967">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3">
      <c r="A6968">
        <v>6967</v>
      </c>
      <c r="B6968" t="s">
        <v>9211</v>
      </c>
      <c r="C6968">
        <v>2013</v>
      </c>
      <c r="D6968">
        <v>41472</v>
      </c>
      <c r="E6968">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3">
      <c r="A6969">
        <v>6968</v>
      </c>
      <c r="B6969" t="s">
        <v>9211</v>
      </c>
      <c r="C6969">
        <v>2013</v>
      </c>
      <c r="D6969">
        <v>41472</v>
      </c>
      <c r="E6969">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28.857599999999998</v>
      </c>
    </row>
    <row r="6970" spans="1:22" x14ac:dyDescent="0.3">
      <c r="A6970">
        <v>6969</v>
      </c>
      <c r="B6970" t="s">
        <v>9212</v>
      </c>
      <c r="C6970">
        <v>2012</v>
      </c>
      <c r="D6970">
        <v>41198</v>
      </c>
      <c r="E6970">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3">
      <c r="A6971">
        <v>6970</v>
      </c>
      <c r="B6971" t="s">
        <v>9213</v>
      </c>
      <c r="C6971">
        <v>2013</v>
      </c>
      <c r="D6971">
        <v>41284</v>
      </c>
      <c r="E697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24.849999999999998</v>
      </c>
      <c r="T6971">
        <v>5</v>
      </c>
      <c r="U6971">
        <v>0</v>
      </c>
      <c r="V6971">
        <v>7.7034999999999982</v>
      </c>
    </row>
    <row r="6972" spans="1:22" x14ac:dyDescent="0.3">
      <c r="A6972">
        <v>6971</v>
      </c>
      <c r="B6972" t="s">
        <v>9214</v>
      </c>
      <c r="C6972">
        <v>2014</v>
      </c>
      <c r="D6972">
        <v>41902</v>
      </c>
      <c r="E6972">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-2.5248000000000022</v>
      </c>
    </row>
    <row r="6973" spans="1:22" x14ac:dyDescent="0.3">
      <c r="A6973">
        <v>6972</v>
      </c>
      <c r="B6973" t="s">
        <v>9214</v>
      </c>
      <c r="C6973">
        <v>2014</v>
      </c>
      <c r="D6973">
        <v>41902</v>
      </c>
      <c r="E6973">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4.4792000000000058</v>
      </c>
    </row>
    <row r="6974" spans="1:22" x14ac:dyDescent="0.3">
      <c r="A6974">
        <v>6973</v>
      </c>
      <c r="B6974" t="s">
        <v>9214</v>
      </c>
      <c r="C6974">
        <v>2014</v>
      </c>
      <c r="D6974">
        <v>41902</v>
      </c>
      <c r="E6974">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29.495000000000019</v>
      </c>
    </row>
    <row r="6975" spans="1:22" x14ac:dyDescent="0.3">
      <c r="A6975">
        <v>6974</v>
      </c>
      <c r="B6975" t="s">
        <v>9214</v>
      </c>
      <c r="C6975">
        <v>2014</v>
      </c>
      <c r="D6975">
        <v>41902</v>
      </c>
      <c r="E6975">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18.180000000000003</v>
      </c>
      <c r="T6975">
        <v>4</v>
      </c>
      <c r="U6975">
        <v>0.7</v>
      </c>
      <c r="V6975">
        <v>-13.938000000000002</v>
      </c>
    </row>
    <row r="6976" spans="1:22" x14ac:dyDescent="0.3">
      <c r="A6976">
        <v>6975</v>
      </c>
      <c r="B6976" t="s">
        <v>9215</v>
      </c>
      <c r="C6976">
        <v>2014</v>
      </c>
      <c r="D6976">
        <v>41898</v>
      </c>
      <c r="E6976">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8.3328000000000024</v>
      </c>
    </row>
    <row r="6977" spans="1:22" x14ac:dyDescent="0.3">
      <c r="A6977">
        <v>6976</v>
      </c>
      <c r="B6977" t="s">
        <v>9216</v>
      </c>
      <c r="C6977">
        <v>2012</v>
      </c>
      <c r="D6977">
        <v>41088</v>
      </c>
      <c r="E6977">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3">
      <c r="A6978">
        <v>6977</v>
      </c>
      <c r="B6978" t="s">
        <v>9216</v>
      </c>
      <c r="C6978">
        <v>2012</v>
      </c>
      <c r="D6978">
        <v>41088</v>
      </c>
      <c r="E6978">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621.7600000000001</v>
      </c>
      <c r="T6978">
        <v>4</v>
      </c>
      <c r="U6978">
        <v>0.2</v>
      </c>
      <c r="V6978">
        <v>46.631999999999977</v>
      </c>
    </row>
    <row r="6979" spans="1:22" x14ac:dyDescent="0.3">
      <c r="A6979">
        <v>6978</v>
      </c>
      <c r="B6979" t="s">
        <v>9217</v>
      </c>
      <c r="C6979">
        <v>2013</v>
      </c>
      <c r="D6979">
        <v>41604</v>
      </c>
      <c r="E6979">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17.993999999999993</v>
      </c>
    </row>
    <row r="6980" spans="1:22" x14ac:dyDescent="0.3">
      <c r="A6980">
        <v>6979</v>
      </c>
      <c r="B6980" t="s">
        <v>9218</v>
      </c>
      <c r="C6980">
        <v>2014</v>
      </c>
      <c r="D6980">
        <v>41969</v>
      </c>
      <c r="E6980">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23.946299999999997</v>
      </c>
    </row>
    <row r="6981" spans="1:22" x14ac:dyDescent="0.3">
      <c r="A6981">
        <v>6980</v>
      </c>
      <c r="B6981" t="s">
        <v>9219</v>
      </c>
      <c r="C6981">
        <v>2014</v>
      </c>
      <c r="D6981">
        <v>41654</v>
      </c>
      <c r="E698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3">
      <c r="A6982">
        <v>6981</v>
      </c>
      <c r="B6982" t="s">
        <v>9220</v>
      </c>
      <c r="C6982">
        <v>2011</v>
      </c>
      <c r="D6982">
        <v>40854</v>
      </c>
      <c r="E6982">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2.8415999999999997</v>
      </c>
    </row>
    <row r="6983" spans="1:22" x14ac:dyDescent="0.3">
      <c r="A6983">
        <v>6982</v>
      </c>
      <c r="B6983" t="s">
        <v>9220</v>
      </c>
      <c r="C6983">
        <v>2011</v>
      </c>
      <c r="D6983">
        <v>40854</v>
      </c>
      <c r="E6983">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3">
      <c r="A6984">
        <v>6983</v>
      </c>
      <c r="B6984" t="s">
        <v>9221</v>
      </c>
      <c r="C6984">
        <v>2013</v>
      </c>
      <c r="D6984">
        <v>41519</v>
      </c>
      <c r="E6984">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3">
      <c r="A6985">
        <v>6984</v>
      </c>
      <c r="B6985" t="s">
        <v>9221</v>
      </c>
      <c r="C6985">
        <v>2013</v>
      </c>
      <c r="D6985">
        <v>41519</v>
      </c>
      <c r="E6985">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3">
      <c r="A6986">
        <v>6985</v>
      </c>
      <c r="B6986" t="s">
        <v>9221</v>
      </c>
      <c r="C6986">
        <v>2013</v>
      </c>
      <c r="D6986">
        <v>41519</v>
      </c>
      <c r="E6986">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71.161999999999978</v>
      </c>
    </row>
    <row r="6987" spans="1:22" x14ac:dyDescent="0.3">
      <c r="A6987">
        <v>6986</v>
      </c>
      <c r="B6987" t="s">
        <v>9221</v>
      </c>
      <c r="C6987">
        <v>2013</v>
      </c>
      <c r="D6987">
        <v>41519</v>
      </c>
      <c r="E6987">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3">
      <c r="A6988">
        <v>6987</v>
      </c>
      <c r="B6988" t="s">
        <v>9221</v>
      </c>
      <c r="C6988">
        <v>2013</v>
      </c>
      <c r="D6988">
        <v>41519</v>
      </c>
      <c r="E6988">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3">
      <c r="A6989">
        <v>6988</v>
      </c>
      <c r="B6989" t="s">
        <v>9221</v>
      </c>
      <c r="C6989">
        <v>2013</v>
      </c>
      <c r="D6989">
        <v>41519</v>
      </c>
      <c r="E6989">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26.400000000000002</v>
      </c>
      <c r="T6989">
        <v>5</v>
      </c>
      <c r="U6989">
        <v>0</v>
      </c>
      <c r="V6989">
        <v>12.672000000000001</v>
      </c>
    </row>
    <row r="6990" spans="1:22" x14ac:dyDescent="0.3">
      <c r="A6990">
        <v>6989</v>
      </c>
      <c r="B6990" t="s">
        <v>9222</v>
      </c>
      <c r="C6990">
        <v>2014</v>
      </c>
      <c r="D6990">
        <v>41955</v>
      </c>
      <c r="E6990">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130.28849999999983</v>
      </c>
    </row>
    <row r="6991" spans="1:22" x14ac:dyDescent="0.3">
      <c r="A6991">
        <v>6990</v>
      </c>
      <c r="B6991" t="s">
        <v>9223</v>
      </c>
      <c r="C6991">
        <v>2014</v>
      </c>
      <c r="D6991">
        <v>41985</v>
      </c>
      <c r="E699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1.3919999999999997</v>
      </c>
      <c r="T6991">
        <v>2</v>
      </c>
      <c r="U6991">
        <v>0.8</v>
      </c>
      <c r="V6991">
        <v>-3.7584000000000009</v>
      </c>
    </row>
    <row r="6992" spans="1:22" x14ac:dyDescent="0.3">
      <c r="A6992">
        <v>6991</v>
      </c>
      <c r="B6992" t="s">
        <v>9227</v>
      </c>
      <c r="C6992">
        <v>2012</v>
      </c>
      <c r="D6992">
        <v>41221</v>
      </c>
      <c r="E6992">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18.660600000000002</v>
      </c>
    </row>
    <row r="6993" spans="1:22" x14ac:dyDescent="0.3">
      <c r="A6993">
        <v>6992</v>
      </c>
      <c r="B6993" t="s">
        <v>9227</v>
      </c>
      <c r="C6993">
        <v>2012</v>
      </c>
      <c r="D6993">
        <v>41221</v>
      </c>
      <c r="E6993">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226.20000000000002</v>
      </c>
      <c r="T6993">
        <v>5</v>
      </c>
      <c r="U6993">
        <v>0</v>
      </c>
      <c r="V6993">
        <v>58.811999999999998</v>
      </c>
    </row>
    <row r="6994" spans="1:22" x14ac:dyDescent="0.3">
      <c r="A6994">
        <v>6993</v>
      </c>
      <c r="B6994" t="s">
        <v>9227</v>
      </c>
      <c r="C6994">
        <v>2012</v>
      </c>
      <c r="D6994">
        <v>41221</v>
      </c>
      <c r="E6994">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3">
      <c r="A6995">
        <v>6994</v>
      </c>
      <c r="B6995" t="s">
        <v>9227</v>
      </c>
      <c r="C6995">
        <v>2012</v>
      </c>
      <c r="D6995">
        <v>41221</v>
      </c>
      <c r="E6995">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265.85999999999996</v>
      </c>
      <c r="T6995">
        <v>7</v>
      </c>
      <c r="U6995">
        <v>0</v>
      </c>
      <c r="V6995">
        <v>79.757999999999967</v>
      </c>
    </row>
    <row r="6996" spans="1:22" x14ac:dyDescent="0.3">
      <c r="A6996">
        <v>6995</v>
      </c>
      <c r="B6996" t="s">
        <v>9227</v>
      </c>
      <c r="C6996">
        <v>2012</v>
      </c>
      <c r="D6996">
        <v>41221</v>
      </c>
      <c r="E6996">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6.9749999999999979</v>
      </c>
    </row>
    <row r="6997" spans="1:22" x14ac:dyDescent="0.3">
      <c r="A6997">
        <v>6996</v>
      </c>
      <c r="B6997" t="s">
        <v>9228</v>
      </c>
      <c r="C6997">
        <v>2012</v>
      </c>
      <c r="D6997">
        <v>41232</v>
      </c>
      <c r="E6997">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3">
      <c r="A6998">
        <v>6997</v>
      </c>
      <c r="B6998" t="s">
        <v>9229</v>
      </c>
      <c r="C6998">
        <v>2014</v>
      </c>
      <c r="D6998">
        <v>41997</v>
      </c>
      <c r="E6998">
        <v>41999</v>
      </c>
      <c r="F6998" t="s">
        <v>23</v>
      </c>
      <c r="G6998" t="s">
        <v>704</v>
      </c>
      <c r="H6998" t="s">
        <v>705</v>
      </c>
      <c r="I6998" t="s">
        <v>41</v>
      </c>
      <c r="J6998" t="s">
        <v>27</v>
      </c>
      <c r="K6998" t="s">
        <v>3101</v>
      </c>
      <c r="L6998" t="s">
        <v>211</v>
      </c>
      <c r="M6998">
        <v>61107</v>
      </c>
      <c r="N6998" t="s">
        <v>105</v>
      </c>
      <c r="O6998" t="s">
        <v>673</v>
      </c>
      <c r="P6998" t="s">
        <v>46</v>
      </c>
      <c r="Q6998" t="s">
        <v>75</v>
      </c>
      <c r="R6998" t="s">
        <v>674</v>
      </c>
      <c r="S6998">
        <v>13.839999999999998</v>
      </c>
      <c r="T6998">
        <v>4</v>
      </c>
      <c r="U6998">
        <v>0.8</v>
      </c>
      <c r="V6998">
        <v>-22.144000000000005</v>
      </c>
    </row>
    <row r="6999" spans="1:22" x14ac:dyDescent="0.3">
      <c r="A6999">
        <v>6998</v>
      </c>
      <c r="B6999" t="s">
        <v>9229</v>
      </c>
      <c r="C6999">
        <v>2014</v>
      </c>
      <c r="D6999">
        <v>41997</v>
      </c>
      <c r="E6999">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63.753599999999992</v>
      </c>
    </row>
    <row r="7000" spans="1:22" x14ac:dyDescent="0.3">
      <c r="A7000">
        <v>6999</v>
      </c>
      <c r="B7000" t="s">
        <v>9230</v>
      </c>
      <c r="C7000">
        <v>2013</v>
      </c>
      <c r="D7000">
        <v>41534</v>
      </c>
      <c r="E7000">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6.3504000000000005</v>
      </c>
    </row>
    <row r="7001" spans="1:22" x14ac:dyDescent="0.3">
      <c r="A7001">
        <v>7000</v>
      </c>
      <c r="B7001" t="s">
        <v>9231</v>
      </c>
      <c r="C7001">
        <v>2014</v>
      </c>
      <c r="D7001">
        <v>41786</v>
      </c>
      <c r="E700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62.531999999999982</v>
      </c>
    </row>
    <row r="7002" spans="1:22" x14ac:dyDescent="0.3">
      <c r="A7002">
        <v>7001</v>
      </c>
      <c r="B7002" t="s">
        <v>9231</v>
      </c>
      <c r="C7002">
        <v>2014</v>
      </c>
      <c r="D7002">
        <v>41786</v>
      </c>
      <c r="E7002">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0.77280000000000015</v>
      </c>
    </row>
    <row r="7003" spans="1:22" x14ac:dyDescent="0.3">
      <c r="A7003">
        <v>7002</v>
      </c>
      <c r="B7003" t="s">
        <v>9232</v>
      </c>
      <c r="C7003">
        <v>2012</v>
      </c>
      <c r="D7003">
        <v>40998</v>
      </c>
      <c r="E7003">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366.74399999999997</v>
      </c>
      <c r="T7003">
        <v>4</v>
      </c>
      <c r="U7003">
        <v>0.3</v>
      </c>
      <c r="V7003">
        <v>-110.02320000000003</v>
      </c>
    </row>
    <row r="7004" spans="1:22" x14ac:dyDescent="0.3">
      <c r="A7004">
        <v>7003</v>
      </c>
      <c r="B7004" t="s">
        <v>9234</v>
      </c>
      <c r="C7004">
        <v>2011</v>
      </c>
      <c r="D7004">
        <v>40774</v>
      </c>
      <c r="E7004">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26.031600000000012</v>
      </c>
    </row>
    <row r="7005" spans="1:22" x14ac:dyDescent="0.3">
      <c r="A7005">
        <v>7004</v>
      </c>
      <c r="B7005" t="s">
        <v>9234</v>
      </c>
      <c r="C7005">
        <v>2011</v>
      </c>
      <c r="D7005">
        <v>40774</v>
      </c>
      <c r="E7005">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22.573199999999996</v>
      </c>
    </row>
    <row r="7006" spans="1:22" x14ac:dyDescent="0.3">
      <c r="A7006">
        <v>7005</v>
      </c>
      <c r="B7006" t="s">
        <v>9235</v>
      </c>
      <c r="C7006">
        <v>2011</v>
      </c>
      <c r="D7006">
        <v>40900</v>
      </c>
      <c r="E7006">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5.1840000000000011</v>
      </c>
      <c r="T7006">
        <v>1</v>
      </c>
      <c r="U7006">
        <v>0.2</v>
      </c>
      <c r="V7006">
        <v>1.8144</v>
      </c>
    </row>
    <row r="7007" spans="1:22" x14ac:dyDescent="0.3">
      <c r="A7007">
        <v>7006</v>
      </c>
      <c r="B7007" t="s">
        <v>9236</v>
      </c>
      <c r="C7007">
        <v>2012</v>
      </c>
      <c r="D7007">
        <v>41214</v>
      </c>
      <c r="E7007">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205.16400000000002</v>
      </c>
      <c r="T7007">
        <v>2</v>
      </c>
      <c r="U7007">
        <v>0.1</v>
      </c>
      <c r="V7007">
        <v>13.677600000000002</v>
      </c>
    </row>
    <row r="7008" spans="1:22" x14ac:dyDescent="0.3">
      <c r="A7008">
        <v>7007</v>
      </c>
      <c r="B7008" t="s">
        <v>9237</v>
      </c>
      <c r="C7008">
        <v>2011</v>
      </c>
      <c r="D7008">
        <v>40892</v>
      </c>
      <c r="E7008">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-7.4759999999999991</v>
      </c>
    </row>
    <row r="7009" spans="1:22" x14ac:dyDescent="0.3">
      <c r="A7009">
        <v>7008</v>
      </c>
      <c r="B7009" t="s">
        <v>9238</v>
      </c>
      <c r="C7009">
        <v>2012</v>
      </c>
      <c r="D7009">
        <v>41142</v>
      </c>
      <c r="E7009">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12.828000000000001</v>
      </c>
      <c r="T7009">
        <v>2</v>
      </c>
      <c r="U7009">
        <v>0.7</v>
      </c>
      <c r="V7009">
        <v>-8.9795999999999978</v>
      </c>
    </row>
    <row r="7010" spans="1:22" x14ac:dyDescent="0.3">
      <c r="A7010">
        <v>7009</v>
      </c>
      <c r="B7010" t="s">
        <v>9238</v>
      </c>
      <c r="C7010">
        <v>2012</v>
      </c>
      <c r="D7010">
        <v>41142</v>
      </c>
      <c r="E7010">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-42.746999999999957</v>
      </c>
    </row>
    <row r="7011" spans="1:22" x14ac:dyDescent="0.3">
      <c r="A7011">
        <v>7010</v>
      </c>
      <c r="B7011" t="s">
        <v>9238</v>
      </c>
      <c r="C7011">
        <v>2012</v>
      </c>
      <c r="D7011">
        <v>41142</v>
      </c>
      <c r="E701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25.983999999999998</v>
      </c>
      <c r="T7011">
        <v>1</v>
      </c>
      <c r="U7011">
        <v>0.2</v>
      </c>
      <c r="V7011">
        <v>-3.8976000000000015</v>
      </c>
    </row>
    <row r="7012" spans="1:22" x14ac:dyDescent="0.3">
      <c r="A7012">
        <v>7011</v>
      </c>
      <c r="B7012" t="s">
        <v>9239</v>
      </c>
      <c r="C7012">
        <v>2011</v>
      </c>
      <c r="D7012">
        <v>40686</v>
      </c>
      <c r="E7012">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3">
      <c r="A7013">
        <v>7012</v>
      </c>
      <c r="B7013" t="s">
        <v>9239</v>
      </c>
      <c r="C7013">
        <v>2011</v>
      </c>
      <c r="D7013">
        <v>40686</v>
      </c>
      <c r="E7013">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0.15120000000000022</v>
      </c>
    </row>
    <row r="7014" spans="1:22" x14ac:dyDescent="0.3">
      <c r="A7014">
        <v>7013</v>
      </c>
      <c r="B7014" t="s">
        <v>9239</v>
      </c>
      <c r="C7014">
        <v>2011</v>
      </c>
      <c r="D7014">
        <v>40686</v>
      </c>
      <c r="E7014">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56.20320000000001</v>
      </c>
    </row>
    <row r="7015" spans="1:22" x14ac:dyDescent="0.3">
      <c r="A7015">
        <v>7014</v>
      </c>
      <c r="B7015" t="s">
        <v>9240</v>
      </c>
      <c r="C7015">
        <v>2014</v>
      </c>
      <c r="D7015">
        <v>41983</v>
      </c>
      <c r="E7015">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15.697800000000004</v>
      </c>
    </row>
    <row r="7016" spans="1:22" x14ac:dyDescent="0.3">
      <c r="A7016">
        <v>7015</v>
      </c>
      <c r="B7016" t="s">
        <v>9241</v>
      </c>
      <c r="C7016">
        <v>2011</v>
      </c>
      <c r="D7016">
        <v>40613</v>
      </c>
      <c r="E7016">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3">
      <c r="A7017">
        <v>7016</v>
      </c>
      <c r="B7017" t="s">
        <v>9241</v>
      </c>
      <c r="C7017">
        <v>2011</v>
      </c>
      <c r="D7017">
        <v>40613</v>
      </c>
      <c r="E7017">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14.172800000000002</v>
      </c>
    </row>
    <row r="7018" spans="1:22" x14ac:dyDescent="0.3">
      <c r="A7018">
        <v>7017</v>
      </c>
      <c r="B7018" t="s">
        <v>9241</v>
      </c>
      <c r="C7018">
        <v>2011</v>
      </c>
      <c r="D7018">
        <v>40613</v>
      </c>
      <c r="E7018">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164.63160000000005</v>
      </c>
    </row>
    <row r="7019" spans="1:22" x14ac:dyDescent="0.3">
      <c r="A7019">
        <v>7018</v>
      </c>
      <c r="B7019" t="s">
        <v>9241</v>
      </c>
      <c r="C7019">
        <v>2011</v>
      </c>
      <c r="D7019">
        <v>40613</v>
      </c>
      <c r="E7019">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14.940000000000001</v>
      </c>
      <c r="T7019">
        <v>3</v>
      </c>
      <c r="U7019">
        <v>0</v>
      </c>
      <c r="V7019">
        <v>7.0218000000000007</v>
      </c>
    </row>
    <row r="7020" spans="1:22" x14ac:dyDescent="0.3">
      <c r="A7020">
        <v>7019</v>
      </c>
      <c r="B7020" t="s">
        <v>9242</v>
      </c>
      <c r="C7020">
        <v>2013</v>
      </c>
      <c r="D7020">
        <v>41449</v>
      </c>
      <c r="E7020">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3">
      <c r="A7021">
        <v>7020</v>
      </c>
      <c r="B7021" t="s">
        <v>9243</v>
      </c>
      <c r="C7021">
        <v>2011</v>
      </c>
      <c r="D7021">
        <v>40778</v>
      </c>
      <c r="E702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15.552000000000003</v>
      </c>
      <c r="T7021">
        <v>3</v>
      </c>
      <c r="U7021">
        <v>0.2</v>
      </c>
      <c r="V7021">
        <v>5.4432</v>
      </c>
    </row>
    <row r="7022" spans="1:22" x14ac:dyDescent="0.3">
      <c r="A7022">
        <v>7021</v>
      </c>
      <c r="B7022" t="s">
        <v>9243</v>
      </c>
      <c r="C7022">
        <v>2011</v>
      </c>
      <c r="D7022">
        <v>40778</v>
      </c>
      <c r="E7022">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6.8000000000000007</v>
      </c>
      <c r="T7022">
        <v>1</v>
      </c>
      <c r="U7022">
        <v>0.2</v>
      </c>
      <c r="V7022">
        <v>0.50999999999999979</v>
      </c>
    </row>
    <row r="7023" spans="1:22" x14ac:dyDescent="0.3">
      <c r="A7023">
        <v>7022</v>
      </c>
      <c r="B7023" t="s">
        <v>9243</v>
      </c>
      <c r="C7023">
        <v>2011</v>
      </c>
      <c r="D7023">
        <v>40778</v>
      </c>
      <c r="E7023">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1.2672000000000003</v>
      </c>
    </row>
    <row r="7024" spans="1:22" x14ac:dyDescent="0.3">
      <c r="A7024">
        <v>7023</v>
      </c>
      <c r="B7024" t="s">
        <v>9243</v>
      </c>
      <c r="C7024">
        <v>2011</v>
      </c>
      <c r="D7024">
        <v>40778</v>
      </c>
      <c r="E7024">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143.64000000000001</v>
      </c>
      <c r="T7024">
        <v>9</v>
      </c>
      <c r="U7024">
        <v>0.2</v>
      </c>
      <c r="V7024">
        <v>10.772999999999989</v>
      </c>
    </row>
    <row r="7025" spans="1:22" x14ac:dyDescent="0.3">
      <c r="A7025">
        <v>7024</v>
      </c>
      <c r="B7025" t="s">
        <v>9243</v>
      </c>
      <c r="C7025">
        <v>2011</v>
      </c>
      <c r="D7025">
        <v>40778</v>
      </c>
      <c r="E7025">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31.104000000000006</v>
      </c>
      <c r="T7025">
        <v>6</v>
      </c>
      <c r="U7025">
        <v>0.2</v>
      </c>
      <c r="V7025">
        <v>10.8864</v>
      </c>
    </row>
    <row r="7026" spans="1:22" x14ac:dyDescent="0.3">
      <c r="A7026">
        <v>7025</v>
      </c>
      <c r="B7026" t="s">
        <v>9243</v>
      </c>
      <c r="C7026">
        <v>2011</v>
      </c>
      <c r="D7026">
        <v>40778</v>
      </c>
      <c r="E7026">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69.704999999999984</v>
      </c>
    </row>
    <row r="7027" spans="1:22" x14ac:dyDescent="0.3">
      <c r="A7027">
        <v>7026</v>
      </c>
      <c r="B7027" t="s">
        <v>9246</v>
      </c>
      <c r="C7027">
        <v>2014</v>
      </c>
      <c r="D7027">
        <v>41677</v>
      </c>
      <c r="E7027">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227.45999999999998</v>
      </c>
      <c r="T7027">
        <v>6</v>
      </c>
      <c r="U7027">
        <v>0</v>
      </c>
      <c r="V7027">
        <v>65.963399999999979</v>
      </c>
    </row>
    <row r="7028" spans="1:22" x14ac:dyDescent="0.3">
      <c r="A7028">
        <v>7027</v>
      </c>
      <c r="B7028" t="s">
        <v>9246</v>
      </c>
      <c r="C7028">
        <v>2014</v>
      </c>
      <c r="D7028">
        <v>41677</v>
      </c>
      <c r="E7028">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15.605999999999996</v>
      </c>
    </row>
    <row r="7029" spans="1:22" x14ac:dyDescent="0.3">
      <c r="A7029">
        <v>7028</v>
      </c>
      <c r="B7029" t="s">
        <v>9247</v>
      </c>
      <c r="C7029">
        <v>2014</v>
      </c>
      <c r="D7029">
        <v>41669</v>
      </c>
      <c r="E7029">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3">
      <c r="A7030">
        <v>7029</v>
      </c>
      <c r="B7030" t="s">
        <v>9248</v>
      </c>
      <c r="C7030">
        <v>2013</v>
      </c>
      <c r="D7030">
        <v>41629</v>
      </c>
      <c r="E7030">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3">
      <c r="A7031">
        <v>7030</v>
      </c>
      <c r="B7031" t="s">
        <v>9249</v>
      </c>
      <c r="C7031">
        <v>2013</v>
      </c>
      <c r="D7031">
        <v>41590</v>
      </c>
      <c r="E703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7.8792000000000009</v>
      </c>
    </row>
    <row r="7032" spans="1:22" x14ac:dyDescent="0.3">
      <c r="A7032">
        <v>7031</v>
      </c>
      <c r="B7032" t="s">
        <v>9249</v>
      </c>
      <c r="C7032">
        <v>2013</v>
      </c>
      <c r="D7032">
        <v>41590</v>
      </c>
      <c r="E7032">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6.4799999999999969</v>
      </c>
    </row>
    <row r="7033" spans="1:22" x14ac:dyDescent="0.3">
      <c r="A7033">
        <v>7032</v>
      </c>
      <c r="B7033" t="s">
        <v>9249</v>
      </c>
      <c r="C7033">
        <v>2013</v>
      </c>
      <c r="D7033">
        <v>41590</v>
      </c>
      <c r="E7033">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25.093799999999998</v>
      </c>
    </row>
    <row r="7034" spans="1:22" x14ac:dyDescent="0.3">
      <c r="A7034">
        <v>7033</v>
      </c>
      <c r="B7034" t="s">
        <v>9249</v>
      </c>
      <c r="C7034">
        <v>2013</v>
      </c>
      <c r="D7034">
        <v>41590</v>
      </c>
      <c r="E7034">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245.64600000000002</v>
      </c>
      <c r="T7034">
        <v>3</v>
      </c>
      <c r="U7034">
        <v>0.1</v>
      </c>
      <c r="V7034">
        <v>8.1881999999999877</v>
      </c>
    </row>
    <row r="7035" spans="1:22" x14ac:dyDescent="0.3">
      <c r="A7035">
        <v>7034</v>
      </c>
      <c r="B7035" t="s">
        <v>9249</v>
      </c>
      <c r="C7035">
        <v>2013</v>
      </c>
      <c r="D7035">
        <v>41590</v>
      </c>
      <c r="E7035">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55.00800000000001</v>
      </c>
      <c r="T7035">
        <v>3</v>
      </c>
      <c r="U7035">
        <v>0.2</v>
      </c>
      <c r="V7035">
        <v>17.189999999999998</v>
      </c>
    </row>
    <row r="7036" spans="1:22" x14ac:dyDescent="0.3">
      <c r="A7036">
        <v>7035</v>
      </c>
      <c r="B7036" t="s">
        <v>9249</v>
      </c>
      <c r="C7036">
        <v>2013</v>
      </c>
      <c r="D7036">
        <v>41590</v>
      </c>
      <c r="E7036">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11.450399999999998</v>
      </c>
    </row>
    <row r="7037" spans="1:22" x14ac:dyDescent="0.3">
      <c r="A7037">
        <v>7036</v>
      </c>
      <c r="B7037" t="s">
        <v>9250</v>
      </c>
      <c r="C7037">
        <v>2014</v>
      </c>
      <c r="D7037">
        <v>41953</v>
      </c>
      <c r="E7037">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52.339199999999977</v>
      </c>
    </row>
    <row r="7038" spans="1:22" x14ac:dyDescent="0.3">
      <c r="A7038">
        <v>7037</v>
      </c>
      <c r="B7038" t="s">
        <v>9251</v>
      </c>
      <c r="C7038">
        <v>2011</v>
      </c>
      <c r="D7038">
        <v>40665</v>
      </c>
      <c r="E7038">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479.98400000000004</v>
      </c>
      <c r="T7038">
        <v>2</v>
      </c>
      <c r="U7038">
        <v>0.2</v>
      </c>
      <c r="V7038">
        <v>89.996999999999986</v>
      </c>
    </row>
    <row r="7039" spans="1:22" x14ac:dyDescent="0.3">
      <c r="A7039">
        <v>7038</v>
      </c>
      <c r="B7039" t="s">
        <v>9252</v>
      </c>
      <c r="C7039">
        <v>2014</v>
      </c>
      <c r="D7039">
        <v>41905</v>
      </c>
      <c r="E7039">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6.2208000000000006</v>
      </c>
    </row>
    <row r="7040" spans="1:22" x14ac:dyDescent="0.3">
      <c r="A7040">
        <v>7039</v>
      </c>
      <c r="B7040" t="s">
        <v>9252</v>
      </c>
      <c r="C7040">
        <v>2014</v>
      </c>
      <c r="D7040">
        <v>41905</v>
      </c>
      <c r="E7040">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3">
      <c r="A7041">
        <v>7040</v>
      </c>
      <c r="B7041" t="s">
        <v>9255</v>
      </c>
      <c r="C7041">
        <v>2014</v>
      </c>
      <c r="D7041">
        <v>41991</v>
      </c>
      <c r="E704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41.680000000000007</v>
      </c>
    </row>
    <row r="7042" spans="1:22" x14ac:dyDescent="0.3">
      <c r="A7042">
        <v>7041</v>
      </c>
      <c r="B7042" t="s">
        <v>9255</v>
      </c>
      <c r="C7042">
        <v>2014</v>
      </c>
      <c r="D7042">
        <v>41991</v>
      </c>
      <c r="E7042">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24.816000000000003</v>
      </c>
      <c r="T7042">
        <v>3</v>
      </c>
      <c r="U7042">
        <v>0.2</v>
      </c>
      <c r="V7042">
        <v>8.3753999999999991</v>
      </c>
    </row>
    <row r="7043" spans="1:22" x14ac:dyDescent="0.3">
      <c r="A7043">
        <v>7042</v>
      </c>
      <c r="B7043" t="s">
        <v>9255</v>
      </c>
      <c r="C7043">
        <v>2014</v>
      </c>
      <c r="D7043">
        <v>41991</v>
      </c>
      <c r="E7043">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3">
      <c r="A7044">
        <v>7043</v>
      </c>
      <c r="B7044" t="s">
        <v>9256</v>
      </c>
      <c r="C7044">
        <v>2014</v>
      </c>
      <c r="D7044">
        <v>41839</v>
      </c>
      <c r="E7044">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69.996499999999969</v>
      </c>
    </row>
    <row r="7045" spans="1:22" x14ac:dyDescent="0.3">
      <c r="A7045">
        <v>7044</v>
      </c>
      <c r="B7045" t="s">
        <v>9256</v>
      </c>
      <c r="C7045">
        <v>2014</v>
      </c>
      <c r="D7045">
        <v>41839</v>
      </c>
      <c r="E7045">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-14.195999999999984</v>
      </c>
    </row>
    <row r="7046" spans="1:22" x14ac:dyDescent="0.3">
      <c r="A7046">
        <v>7045</v>
      </c>
      <c r="B7046" t="s">
        <v>9256</v>
      </c>
      <c r="C7046">
        <v>2014</v>
      </c>
      <c r="D7046">
        <v>41839</v>
      </c>
      <c r="E7046">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9.1840000000000011</v>
      </c>
      <c r="T7046">
        <v>2</v>
      </c>
      <c r="U7046">
        <v>0.2</v>
      </c>
      <c r="V7046">
        <v>1.1479999999999988</v>
      </c>
    </row>
    <row r="7047" spans="1:22" x14ac:dyDescent="0.3">
      <c r="A7047">
        <v>7046</v>
      </c>
      <c r="B7047" t="s">
        <v>9257</v>
      </c>
      <c r="C7047">
        <v>2013</v>
      </c>
      <c r="D7047">
        <v>41582</v>
      </c>
      <c r="E7047">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9.2480000000000011</v>
      </c>
      <c r="T7047">
        <v>2</v>
      </c>
      <c r="U7047">
        <v>0.2</v>
      </c>
      <c r="V7047">
        <v>3.3524000000000003</v>
      </c>
    </row>
    <row r="7048" spans="1:22" x14ac:dyDescent="0.3">
      <c r="A7048">
        <v>7047</v>
      </c>
      <c r="B7048" t="s">
        <v>9258</v>
      </c>
      <c r="C7048">
        <v>2011</v>
      </c>
      <c r="D7048">
        <v>40641</v>
      </c>
      <c r="E7048">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2.4897999999999989</v>
      </c>
    </row>
    <row r="7049" spans="1:22" x14ac:dyDescent="0.3">
      <c r="A7049">
        <v>7048</v>
      </c>
      <c r="B7049" t="s">
        <v>9258</v>
      </c>
      <c r="C7049">
        <v>2011</v>
      </c>
      <c r="D7049">
        <v>40641</v>
      </c>
      <c r="E7049">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3">
      <c r="A7050">
        <v>7049</v>
      </c>
      <c r="B7050" t="s">
        <v>9259</v>
      </c>
      <c r="C7050">
        <v>2013</v>
      </c>
      <c r="D7050">
        <v>41501</v>
      </c>
      <c r="E7050">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15.552000000000003</v>
      </c>
      <c r="T7050">
        <v>3</v>
      </c>
      <c r="U7050">
        <v>0.2</v>
      </c>
      <c r="V7050">
        <v>5.4432</v>
      </c>
    </row>
    <row r="7051" spans="1:22" x14ac:dyDescent="0.3">
      <c r="A7051">
        <v>7050</v>
      </c>
      <c r="B7051" t="s">
        <v>9260</v>
      </c>
      <c r="C7051">
        <v>2011</v>
      </c>
      <c r="D7051">
        <v>40811</v>
      </c>
      <c r="E705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2.3685999999999989</v>
      </c>
    </row>
    <row r="7052" spans="1:22" x14ac:dyDescent="0.3">
      <c r="A7052">
        <v>7051</v>
      </c>
      <c r="B7052" t="s">
        <v>9261</v>
      </c>
      <c r="C7052">
        <v>2013</v>
      </c>
      <c r="D7052">
        <v>41620</v>
      </c>
      <c r="E7052">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209.60000000000002</v>
      </c>
      <c r="T7052">
        <v>5</v>
      </c>
      <c r="U7052">
        <v>0.2</v>
      </c>
      <c r="V7052">
        <v>68.11999999999999</v>
      </c>
    </row>
    <row r="7053" spans="1:22" x14ac:dyDescent="0.3">
      <c r="A7053">
        <v>7052</v>
      </c>
      <c r="B7053" t="s">
        <v>9261</v>
      </c>
      <c r="C7053">
        <v>2013</v>
      </c>
      <c r="D7053">
        <v>41620</v>
      </c>
      <c r="E7053">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6.0632000000000019</v>
      </c>
    </row>
    <row r="7054" spans="1:22" x14ac:dyDescent="0.3">
      <c r="A7054">
        <v>7053</v>
      </c>
      <c r="B7054" t="s">
        <v>9261</v>
      </c>
      <c r="C7054">
        <v>2013</v>
      </c>
      <c r="D7054">
        <v>41620</v>
      </c>
      <c r="E7054">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13.940999999999999</v>
      </c>
    </row>
    <row r="7055" spans="1:22" x14ac:dyDescent="0.3">
      <c r="A7055">
        <v>7054</v>
      </c>
      <c r="B7055" t="s">
        <v>9261</v>
      </c>
      <c r="C7055">
        <v>2013</v>
      </c>
      <c r="D7055">
        <v>41620</v>
      </c>
      <c r="E7055">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25.191599999999994</v>
      </c>
    </row>
    <row r="7056" spans="1:22" x14ac:dyDescent="0.3">
      <c r="A7056">
        <v>7055</v>
      </c>
      <c r="B7056" t="s">
        <v>9261</v>
      </c>
      <c r="C7056">
        <v>2013</v>
      </c>
      <c r="D7056">
        <v>41620</v>
      </c>
      <c r="E7056">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-31.843000000000018</v>
      </c>
    </row>
    <row r="7057" spans="1:22" x14ac:dyDescent="0.3">
      <c r="A7057">
        <v>7056</v>
      </c>
      <c r="B7057" t="s">
        <v>9261</v>
      </c>
      <c r="C7057">
        <v>2013</v>
      </c>
      <c r="D7057">
        <v>41620</v>
      </c>
      <c r="E7057">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11.189999999999996</v>
      </c>
    </row>
    <row r="7058" spans="1:22" x14ac:dyDescent="0.3">
      <c r="A7058">
        <v>7057</v>
      </c>
      <c r="B7058" t="s">
        <v>9261</v>
      </c>
      <c r="C7058">
        <v>2013</v>
      </c>
      <c r="D7058">
        <v>41620</v>
      </c>
      <c r="E7058">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39.873599999999982</v>
      </c>
    </row>
    <row r="7059" spans="1:22" x14ac:dyDescent="0.3">
      <c r="A7059">
        <v>7058</v>
      </c>
      <c r="B7059" t="s">
        <v>9261</v>
      </c>
      <c r="C7059">
        <v>2013</v>
      </c>
      <c r="D7059">
        <v>41620</v>
      </c>
      <c r="E7059">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892.13600000000008</v>
      </c>
      <c r="T7059">
        <v>7</v>
      </c>
      <c r="U7059">
        <v>0.2</v>
      </c>
      <c r="V7059">
        <v>111.51699999999991</v>
      </c>
    </row>
    <row r="7060" spans="1:22" x14ac:dyDescent="0.3">
      <c r="A7060">
        <v>7059</v>
      </c>
      <c r="B7060" t="s">
        <v>9261</v>
      </c>
      <c r="C7060">
        <v>2013</v>
      </c>
      <c r="D7060">
        <v>41620</v>
      </c>
      <c r="E7060">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2.0087999999999973</v>
      </c>
    </row>
    <row r="7061" spans="1:22" x14ac:dyDescent="0.3">
      <c r="A7061">
        <v>7060</v>
      </c>
      <c r="B7061" t="s">
        <v>9261</v>
      </c>
      <c r="C7061">
        <v>2013</v>
      </c>
      <c r="D7061">
        <v>41620</v>
      </c>
      <c r="E706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24.191799999999994</v>
      </c>
    </row>
    <row r="7062" spans="1:22" x14ac:dyDescent="0.3">
      <c r="A7062">
        <v>7061</v>
      </c>
      <c r="B7062" t="s">
        <v>9261</v>
      </c>
      <c r="C7062">
        <v>2013</v>
      </c>
      <c r="D7062">
        <v>41620</v>
      </c>
      <c r="E7062">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3">
      <c r="A7063">
        <v>7062</v>
      </c>
      <c r="B7063" t="s">
        <v>9264</v>
      </c>
      <c r="C7063">
        <v>2012</v>
      </c>
      <c r="D7063">
        <v>40942</v>
      </c>
      <c r="E7063">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4.0985999999999994</v>
      </c>
    </row>
    <row r="7064" spans="1:22" x14ac:dyDescent="0.3">
      <c r="A7064">
        <v>7063</v>
      </c>
      <c r="B7064" t="s">
        <v>9265</v>
      </c>
      <c r="C7064">
        <v>2013</v>
      </c>
      <c r="D7064">
        <v>41638</v>
      </c>
      <c r="E7064">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3">
      <c r="A7065">
        <v>7064</v>
      </c>
      <c r="B7065" t="s">
        <v>9266</v>
      </c>
      <c r="C7065">
        <v>2014</v>
      </c>
      <c r="D7065">
        <v>41883</v>
      </c>
      <c r="E7065">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0.69839999999999902</v>
      </c>
    </row>
    <row r="7066" spans="1:22" x14ac:dyDescent="0.3">
      <c r="A7066">
        <v>7065</v>
      </c>
      <c r="B7066" t="s">
        <v>9267</v>
      </c>
      <c r="C7066">
        <v>2014</v>
      </c>
      <c r="D7066">
        <v>41675</v>
      </c>
      <c r="E7066">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8.4942000000000011</v>
      </c>
    </row>
    <row r="7067" spans="1:22" x14ac:dyDescent="0.3">
      <c r="A7067">
        <v>7066</v>
      </c>
      <c r="B7067" t="s">
        <v>9268</v>
      </c>
      <c r="C7067">
        <v>2011</v>
      </c>
      <c r="D7067">
        <v>40883</v>
      </c>
      <c r="E7067">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3">
      <c r="A7068">
        <v>7067</v>
      </c>
      <c r="B7068" t="s">
        <v>9269</v>
      </c>
      <c r="C7068">
        <v>2013</v>
      </c>
      <c r="D7068">
        <v>41425</v>
      </c>
      <c r="E7068">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3">
      <c r="A7069">
        <v>7068</v>
      </c>
      <c r="B7069" t="s">
        <v>9270</v>
      </c>
      <c r="C7069">
        <v>2013</v>
      </c>
      <c r="D7069">
        <v>41416</v>
      </c>
      <c r="E7069">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1.9639999999999995</v>
      </c>
      <c r="T7069">
        <v>2</v>
      </c>
      <c r="U7069">
        <v>0.8</v>
      </c>
      <c r="V7069">
        <v>-3.2406000000000006</v>
      </c>
    </row>
    <row r="7070" spans="1:22" x14ac:dyDescent="0.3">
      <c r="A7070">
        <v>7069</v>
      </c>
      <c r="B7070" t="s">
        <v>9270</v>
      </c>
      <c r="C7070">
        <v>2013</v>
      </c>
      <c r="D7070">
        <v>41416</v>
      </c>
      <c r="E7070">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30.996000000000002</v>
      </c>
    </row>
    <row r="7071" spans="1:22" x14ac:dyDescent="0.3">
      <c r="A7071">
        <v>7070</v>
      </c>
      <c r="B7071" t="s">
        <v>9271</v>
      </c>
      <c r="C7071">
        <v>2011</v>
      </c>
      <c r="D7071">
        <v>40764</v>
      </c>
      <c r="E707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3">
      <c r="A7072">
        <v>7071</v>
      </c>
      <c r="B7072" t="s">
        <v>9272</v>
      </c>
      <c r="C7072">
        <v>2013</v>
      </c>
      <c r="D7072">
        <v>41523</v>
      </c>
      <c r="E7072">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9.2480000000000011</v>
      </c>
      <c r="T7072">
        <v>2</v>
      </c>
      <c r="U7072">
        <v>0.2</v>
      </c>
      <c r="V7072">
        <v>3.3524000000000003</v>
      </c>
    </row>
    <row r="7073" spans="1:22" x14ac:dyDescent="0.3">
      <c r="A7073">
        <v>7072</v>
      </c>
      <c r="B7073" t="s">
        <v>9273</v>
      </c>
      <c r="C7073">
        <v>2013</v>
      </c>
      <c r="D7073">
        <v>41479</v>
      </c>
      <c r="E7073">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4.4479999999999995</v>
      </c>
      <c r="T7073">
        <v>2</v>
      </c>
      <c r="U7073">
        <v>0.2</v>
      </c>
      <c r="V7073">
        <v>0.3335999999999999</v>
      </c>
    </row>
    <row r="7074" spans="1:22" x14ac:dyDescent="0.3">
      <c r="A7074">
        <v>7073</v>
      </c>
      <c r="B7074" t="s">
        <v>9273</v>
      </c>
      <c r="C7074">
        <v>2013</v>
      </c>
      <c r="D7074">
        <v>41479</v>
      </c>
      <c r="E7074">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5.1840000000000011</v>
      </c>
      <c r="T7074">
        <v>1</v>
      </c>
      <c r="U7074">
        <v>0.2</v>
      </c>
      <c r="V7074">
        <v>1.8144</v>
      </c>
    </row>
    <row r="7075" spans="1:22" x14ac:dyDescent="0.3">
      <c r="A7075">
        <v>7074</v>
      </c>
      <c r="B7075" t="s">
        <v>9273</v>
      </c>
      <c r="C7075">
        <v>2013</v>
      </c>
      <c r="D7075">
        <v>41479</v>
      </c>
      <c r="E7075">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15.393000000000008</v>
      </c>
    </row>
    <row r="7076" spans="1:22" x14ac:dyDescent="0.3">
      <c r="A7076">
        <v>7075</v>
      </c>
      <c r="B7076" t="s">
        <v>9273</v>
      </c>
      <c r="C7076">
        <v>2013</v>
      </c>
      <c r="D7076">
        <v>41479</v>
      </c>
      <c r="E7076">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4.7519999999999989</v>
      </c>
      <c r="T7076">
        <v>4</v>
      </c>
      <c r="U7076">
        <v>0.8</v>
      </c>
      <c r="V7076">
        <v>-8.3160000000000025</v>
      </c>
    </row>
    <row r="7077" spans="1:22" x14ac:dyDescent="0.3">
      <c r="A7077">
        <v>7076</v>
      </c>
      <c r="B7077" t="s">
        <v>9273</v>
      </c>
      <c r="C7077">
        <v>2013</v>
      </c>
      <c r="D7077">
        <v>41479</v>
      </c>
      <c r="E7077">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13.344000000000001</v>
      </c>
      <c r="T7077">
        <v>2</v>
      </c>
      <c r="U7077">
        <v>0.2</v>
      </c>
      <c r="V7077">
        <v>1.0007999999999999</v>
      </c>
    </row>
    <row r="7078" spans="1:22" x14ac:dyDescent="0.3">
      <c r="A7078">
        <v>7077</v>
      </c>
      <c r="B7078" t="s">
        <v>9274</v>
      </c>
      <c r="C7078">
        <v>2013</v>
      </c>
      <c r="D7078">
        <v>41407</v>
      </c>
      <c r="E7078">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54.900000000000006</v>
      </c>
      <c r="T7078">
        <v>5</v>
      </c>
      <c r="U7078">
        <v>0</v>
      </c>
      <c r="V7078">
        <v>26.901000000000003</v>
      </c>
    </row>
    <row r="7079" spans="1:22" x14ac:dyDescent="0.3">
      <c r="A7079">
        <v>7078</v>
      </c>
      <c r="B7079" t="s">
        <v>9275</v>
      </c>
      <c r="C7079">
        <v>2013</v>
      </c>
      <c r="D7079">
        <v>41520</v>
      </c>
      <c r="E7079">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22.911000000000005</v>
      </c>
      <c r="T7079">
        <v>7</v>
      </c>
      <c r="U7079">
        <v>0.7</v>
      </c>
      <c r="V7079">
        <v>-17.565099999999994</v>
      </c>
    </row>
    <row r="7080" spans="1:22" x14ac:dyDescent="0.3">
      <c r="A7080">
        <v>7079</v>
      </c>
      <c r="B7080" t="s">
        <v>9275</v>
      </c>
      <c r="C7080">
        <v>2013</v>
      </c>
      <c r="D7080">
        <v>41520</v>
      </c>
      <c r="E7080">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34.813799999999944</v>
      </c>
    </row>
    <row r="7081" spans="1:22" x14ac:dyDescent="0.3">
      <c r="A7081">
        <v>7080</v>
      </c>
      <c r="B7081" t="s">
        <v>9275</v>
      </c>
      <c r="C7081">
        <v>2013</v>
      </c>
      <c r="D7081">
        <v>41520</v>
      </c>
      <c r="E708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19.456000000000003</v>
      </c>
      <c r="T7081">
        <v>4</v>
      </c>
      <c r="U7081">
        <v>0.2</v>
      </c>
      <c r="V7081">
        <v>3.4047999999999981</v>
      </c>
    </row>
    <row r="7082" spans="1:22" x14ac:dyDescent="0.3">
      <c r="A7082">
        <v>7081</v>
      </c>
      <c r="B7082" t="s">
        <v>9275</v>
      </c>
      <c r="C7082">
        <v>2013</v>
      </c>
      <c r="D7082">
        <v>41520</v>
      </c>
      <c r="E7082">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472.51800000000003</v>
      </c>
      <c r="T7082">
        <v>3</v>
      </c>
      <c r="U7082">
        <v>0.4</v>
      </c>
      <c r="V7082">
        <v>-149.63070000000005</v>
      </c>
    </row>
    <row r="7083" spans="1:22" x14ac:dyDescent="0.3">
      <c r="A7083">
        <v>7082</v>
      </c>
      <c r="B7083" t="s">
        <v>9275</v>
      </c>
      <c r="C7083">
        <v>2013</v>
      </c>
      <c r="D7083">
        <v>41520</v>
      </c>
      <c r="E7083">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1012.6800000000001</v>
      </c>
      <c r="T7083">
        <v>3</v>
      </c>
      <c r="U7083">
        <v>0.2</v>
      </c>
      <c r="V7083">
        <v>303.80400000000003</v>
      </c>
    </row>
    <row r="7084" spans="1:22" x14ac:dyDescent="0.3">
      <c r="A7084">
        <v>7083</v>
      </c>
      <c r="B7084" t="s">
        <v>9275</v>
      </c>
      <c r="C7084">
        <v>2013</v>
      </c>
      <c r="D7084">
        <v>41520</v>
      </c>
      <c r="E7084">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17.220000000000006</v>
      </c>
      <c r="T7084">
        <v>5</v>
      </c>
      <c r="U7084">
        <v>0.7</v>
      </c>
      <c r="V7084">
        <v>-12.628</v>
      </c>
    </row>
    <row r="7085" spans="1:22" x14ac:dyDescent="0.3">
      <c r="A7085">
        <v>7084</v>
      </c>
      <c r="B7085" t="s">
        <v>9276</v>
      </c>
      <c r="C7085">
        <v>2014</v>
      </c>
      <c r="D7085">
        <v>41842</v>
      </c>
      <c r="E7085">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3">
      <c r="A7086">
        <v>7085</v>
      </c>
      <c r="B7086" t="s">
        <v>9276</v>
      </c>
      <c r="C7086">
        <v>2014</v>
      </c>
      <c r="D7086">
        <v>41842</v>
      </c>
      <c r="E7086">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1626.1920000000002</v>
      </c>
      <c r="T7086">
        <v>9</v>
      </c>
      <c r="U7086">
        <v>0.2</v>
      </c>
      <c r="V7086">
        <v>121.96440000000001</v>
      </c>
    </row>
    <row r="7087" spans="1:22" x14ac:dyDescent="0.3">
      <c r="A7087">
        <v>7086</v>
      </c>
      <c r="B7087" t="s">
        <v>9277</v>
      </c>
      <c r="C7087">
        <v>2014</v>
      </c>
      <c r="D7087">
        <v>41908</v>
      </c>
      <c r="E7087">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8.5950000000000024</v>
      </c>
      <c r="T7087">
        <v>5</v>
      </c>
      <c r="U7087">
        <v>0.7</v>
      </c>
      <c r="V7087">
        <v>-6.3030000000000008</v>
      </c>
    </row>
    <row r="7088" spans="1:22" x14ac:dyDescent="0.3">
      <c r="A7088">
        <v>7087</v>
      </c>
      <c r="B7088" t="s">
        <v>9277</v>
      </c>
      <c r="C7088">
        <v>2014</v>
      </c>
      <c r="D7088">
        <v>41908</v>
      </c>
      <c r="E7088">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190.89600000000002</v>
      </c>
      <c r="T7088">
        <v>2</v>
      </c>
      <c r="U7088">
        <v>0.2</v>
      </c>
      <c r="V7088">
        <v>-42.951599999999999</v>
      </c>
    </row>
    <row r="7089" spans="1:22" x14ac:dyDescent="0.3">
      <c r="A7089">
        <v>7088</v>
      </c>
      <c r="B7089" t="s">
        <v>9278</v>
      </c>
      <c r="C7089">
        <v>2014</v>
      </c>
      <c r="D7089">
        <v>41855</v>
      </c>
      <c r="E7089">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23.968799999999998</v>
      </c>
    </row>
    <row r="7090" spans="1:22" x14ac:dyDescent="0.3">
      <c r="A7090">
        <v>7089</v>
      </c>
      <c r="B7090" t="s">
        <v>9279</v>
      </c>
      <c r="C7090">
        <v>2012</v>
      </c>
      <c r="D7090">
        <v>41207</v>
      </c>
      <c r="E7090">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23.807999999999993</v>
      </c>
    </row>
    <row r="7091" spans="1:22" x14ac:dyDescent="0.3">
      <c r="A7091">
        <v>7090</v>
      </c>
      <c r="B7091" t="s">
        <v>9280</v>
      </c>
      <c r="C7091">
        <v>2014</v>
      </c>
      <c r="D7091">
        <v>41806</v>
      </c>
      <c r="E709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7.4974999999999987</v>
      </c>
    </row>
    <row r="7092" spans="1:22" x14ac:dyDescent="0.3">
      <c r="A7092">
        <v>7091</v>
      </c>
      <c r="B7092" t="s">
        <v>9281</v>
      </c>
      <c r="C7092">
        <v>2012</v>
      </c>
      <c r="D7092">
        <v>40917</v>
      </c>
      <c r="E7092">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49.970399999999991</v>
      </c>
    </row>
    <row r="7093" spans="1:22" x14ac:dyDescent="0.3">
      <c r="A7093">
        <v>7092</v>
      </c>
      <c r="B7093" t="s">
        <v>9281</v>
      </c>
      <c r="C7093">
        <v>2012</v>
      </c>
      <c r="D7093">
        <v>40917</v>
      </c>
      <c r="E7093">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45.763200000000012</v>
      </c>
    </row>
    <row r="7094" spans="1:22" x14ac:dyDescent="0.3">
      <c r="A7094">
        <v>7093</v>
      </c>
      <c r="B7094" t="s">
        <v>9281</v>
      </c>
      <c r="C7094">
        <v>2012</v>
      </c>
      <c r="D7094">
        <v>40917</v>
      </c>
      <c r="E7094">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3">
      <c r="A7095">
        <v>7094</v>
      </c>
      <c r="B7095" t="s">
        <v>9281</v>
      </c>
      <c r="C7095">
        <v>2012</v>
      </c>
      <c r="D7095">
        <v>40917</v>
      </c>
      <c r="E7095">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51.550000000000004</v>
      </c>
      <c r="T7095">
        <v>5</v>
      </c>
      <c r="U7095">
        <v>0</v>
      </c>
      <c r="V7095">
        <v>24.2285</v>
      </c>
    </row>
    <row r="7096" spans="1:22" x14ac:dyDescent="0.3">
      <c r="A7096">
        <v>7095</v>
      </c>
      <c r="B7096" t="s">
        <v>9282</v>
      </c>
      <c r="C7096">
        <v>2012</v>
      </c>
      <c r="D7096">
        <v>40948</v>
      </c>
      <c r="E7096">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89.990999999999985</v>
      </c>
    </row>
    <row r="7097" spans="1:22" x14ac:dyDescent="0.3">
      <c r="A7097">
        <v>7096</v>
      </c>
      <c r="B7097" t="s">
        <v>9283</v>
      </c>
      <c r="C7097">
        <v>2013</v>
      </c>
      <c r="D7097">
        <v>41506</v>
      </c>
      <c r="E7097">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55.007999999999996</v>
      </c>
    </row>
    <row r="7098" spans="1:22" x14ac:dyDescent="0.3">
      <c r="A7098">
        <v>7097</v>
      </c>
      <c r="B7098" t="s">
        <v>9283</v>
      </c>
      <c r="C7098">
        <v>2013</v>
      </c>
      <c r="D7098">
        <v>41506</v>
      </c>
      <c r="E7098">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276.78400000000005</v>
      </c>
      <c r="T7098">
        <v>2</v>
      </c>
      <c r="U7098">
        <v>0.2</v>
      </c>
      <c r="V7098">
        <v>89.954799999999992</v>
      </c>
    </row>
    <row r="7099" spans="1:22" x14ac:dyDescent="0.3">
      <c r="A7099">
        <v>7098</v>
      </c>
      <c r="B7099" t="s">
        <v>9283</v>
      </c>
      <c r="C7099">
        <v>2013</v>
      </c>
      <c r="D7099">
        <v>41506</v>
      </c>
      <c r="E7099">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9.1785000000000014</v>
      </c>
    </row>
    <row r="7100" spans="1:22" x14ac:dyDescent="0.3">
      <c r="A7100">
        <v>7099</v>
      </c>
      <c r="B7100" t="s">
        <v>9284</v>
      </c>
      <c r="C7100">
        <v>2014</v>
      </c>
      <c r="D7100">
        <v>41950</v>
      </c>
      <c r="E7100">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149.91119999999998</v>
      </c>
    </row>
    <row r="7101" spans="1:22" x14ac:dyDescent="0.3">
      <c r="A7101">
        <v>7100</v>
      </c>
      <c r="B7101" t="s">
        <v>9285</v>
      </c>
      <c r="C7101">
        <v>2012</v>
      </c>
      <c r="D7101">
        <v>41269</v>
      </c>
      <c r="E710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99.940799999999982</v>
      </c>
    </row>
    <row r="7102" spans="1:22" x14ac:dyDescent="0.3">
      <c r="A7102">
        <v>7101</v>
      </c>
      <c r="B7102" t="s">
        <v>9286</v>
      </c>
      <c r="C7102">
        <v>2011</v>
      </c>
      <c r="D7102">
        <v>40870</v>
      </c>
      <c r="E7102">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8.8019999999999978</v>
      </c>
    </row>
    <row r="7103" spans="1:22" x14ac:dyDescent="0.3">
      <c r="A7103">
        <v>7102</v>
      </c>
      <c r="B7103" t="s">
        <v>9287</v>
      </c>
      <c r="C7103">
        <v>2013</v>
      </c>
      <c r="D7103">
        <v>41488</v>
      </c>
      <c r="E7103">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6.6311999999999989</v>
      </c>
    </row>
    <row r="7104" spans="1:22" x14ac:dyDescent="0.3">
      <c r="A7104">
        <v>7103</v>
      </c>
      <c r="B7104" t="s">
        <v>9288</v>
      </c>
      <c r="C7104">
        <v>2011</v>
      </c>
      <c r="D7104">
        <v>40807</v>
      </c>
      <c r="E7104">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6.5700000000000012</v>
      </c>
      <c r="T7104">
        <v>3</v>
      </c>
      <c r="U7104">
        <v>0.7</v>
      </c>
      <c r="V7104">
        <v>-5.036999999999999</v>
      </c>
    </row>
    <row r="7105" spans="1:22" x14ac:dyDescent="0.3">
      <c r="A7105">
        <v>7104</v>
      </c>
      <c r="B7105" t="s">
        <v>9289</v>
      </c>
      <c r="C7105">
        <v>2014</v>
      </c>
      <c r="D7105">
        <v>41887</v>
      </c>
      <c r="E7105">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105.27499999999998</v>
      </c>
    </row>
    <row r="7106" spans="1:22" x14ac:dyDescent="0.3">
      <c r="A7106">
        <v>7105</v>
      </c>
      <c r="B7106" t="s">
        <v>9290</v>
      </c>
      <c r="C7106">
        <v>2014</v>
      </c>
      <c r="D7106">
        <v>41810</v>
      </c>
      <c r="E7106">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760.11599999999987</v>
      </c>
      <c r="T7106">
        <v>6</v>
      </c>
      <c r="U7106">
        <v>0.3</v>
      </c>
      <c r="V7106">
        <v>-43.435200000000009</v>
      </c>
    </row>
    <row r="7107" spans="1:22" x14ac:dyDescent="0.3">
      <c r="A7107">
        <v>7106</v>
      </c>
      <c r="B7107" t="s">
        <v>9290</v>
      </c>
      <c r="C7107">
        <v>2014</v>
      </c>
      <c r="D7107">
        <v>41810</v>
      </c>
      <c r="E7107">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38.784000000000006</v>
      </c>
      <c r="T7107">
        <v>3</v>
      </c>
      <c r="U7107">
        <v>0.2</v>
      </c>
      <c r="V7107">
        <v>7.2719999999999949</v>
      </c>
    </row>
    <row r="7108" spans="1:22" x14ac:dyDescent="0.3">
      <c r="A7108">
        <v>7107</v>
      </c>
      <c r="B7108" t="s">
        <v>9290</v>
      </c>
      <c r="C7108">
        <v>2014</v>
      </c>
      <c r="D7108">
        <v>41810</v>
      </c>
      <c r="E7108">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122.32799999999999</v>
      </c>
      <c r="T7108">
        <v>9</v>
      </c>
      <c r="U7108">
        <v>0.2</v>
      </c>
      <c r="V7108">
        <v>1.5291000000000032</v>
      </c>
    </row>
    <row r="7109" spans="1:22" x14ac:dyDescent="0.3">
      <c r="A7109">
        <v>7108</v>
      </c>
      <c r="B7109" t="s">
        <v>9291</v>
      </c>
      <c r="C7109">
        <v>2013</v>
      </c>
      <c r="D7109">
        <v>41384</v>
      </c>
      <c r="E7109">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0.77939999999999898</v>
      </c>
    </row>
    <row r="7110" spans="1:22" x14ac:dyDescent="0.3">
      <c r="A7110">
        <v>7109</v>
      </c>
      <c r="B7110" t="s">
        <v>9291</v>
      </c>
      <c r="C7110">
        <v>2013</v>
      </c>
      <c r="D7110">
        <v>41384</v>
      </c>
      <c r="E7110">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1.4759999999999998</v>
      </c>
    </row>
    <row r="7111" spans="1:22" x14ac:dyDescent="0.3">
      <c r="A7111">
        <v>7110</v>
      </c>
      <c r="B7111" t="s">
        <v>9291</v>
      </c>
      <c r="C7111">
        <v>2013</v>
      </c>
      <c r="D7111">
        <v>41384</v>
      </c>
      <c r="E711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13.796400000000006</v>
      </c>
    </row>
    <row r="7112" spans="1:22" x14ac:dyDescent="0.3">
      <c r="A7112">
        <v>7111</v>
      </c>
      <c r="B7112" t="s">
        <v>9291</v>
      </c>
      <c r="C7112">
        <v>2013</v>
      </c>
      <c r="D7112">
        <v>41384</v>
      </c>
      <c r="E7112">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2.2503999999999991</v>
      </c>
    </row>
    <row r="7113" spans="1:22" x14ac:dyDescent="0.3">
      <c r="A7113">
        <v>7112</v>
      </c>
      <c r="B7113" t="s">
        <v>9291</v>
      </c>
      <c r="C7113">
        <v>2013</v>
      </c>
      <c r="D7113">
        <v>41384</v>
      </c>
      <c r="E7113">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17.989999999999995</v>
      </c>
    </row>
    <row r="7114" spans="1:22" x14ac:dyDescent="0.3">
      <c r="A7114">
        <v>7113</v>
      </c>
      <c r="B7114" t="s">
        <v>9291</v>
      </c>
      <c r="C7114">
        <v>2013</v>
      </c>
      <c r="D7114">
        <v>41384</v>
      </c>
      <c r="E7114">
        <v>41391</v>
      </c>
      <c r="F7114" t="s">
        <v>50</v>
      </c>
      <c r="G7114" t="s">
        <v>290</v>
      </c>
      <c r="H7114" t="s">
        <v>291</v>
      </c>
      <c r="I7114" t="s">
        <v>26</v>
      </c>
      <c r="J7114" t="s">
        <v>27</v>
      </c>
      <c r="K7114" t="s">
        <v>266</v>
      </c>
      <c r="L7114" t="s">
        <v>267</v>
      </c>
      <c r="M7114">
        <v>10035</v>
      </c>
      <c r="N7114" t="s">
        <v>148</v>
      </c>
      <c r="O7114" t="s">
        <v>577</v>
      </c>
      <c r="P7114" t="s">
        <v>46</v>
      </c>
      <c r="Q7114" t="s">
        <v>578</v>
      </c>
      <c r="R7114" t="s">
        <v>579</v>
      </c>
      <c r="S7114">
        <v>54.900000000000006</v>
      </c>
      <c r="T7114">
        <v>5</v>
      </c>
      <c r="U7114">
        <v>0</v>
      </c>
      <c r="V7114">
        <v>15.372000000000003</v>
      </c>
    </row>
    <row r="7115" spans="1:22" x14ac:dyDescent="0.3">
      <c r="A7115">
        <v>7114</v>
      </c>
      <c r="B7115" t="s">
        <v>9291</v>
      </c>
      <c r="C7115">
        <v>2013</v>
      </c>
      <c r="D7115">
        <v>41384</v>
      </c>
      <c r="E7115">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3.2479999999999998</v>
      </c>
    </row>
    <row r="7116" spans="1:22" x14ac:dyDescent="0.3">
      <c r="A7116">
        <v>7115</v>
      </c>
      <c r="B7116" t="s">
        <v>9292</v>
      </c>
      <c r="C7116">
        <v>2013</v>
      </c>
      <c r="D7116">
        <v>41400</v>
      </c>
      <c r="E7116">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3">
      <c r="A7117">
        <v>7116</v>
      </c>
      <c r="B7117" t="s">
        <v>9292</v>
      </c>
      <c r="C7117">
        <v>2013</v>
      </c>
      <c r="D7117">
        <v>41400</v>
      </c>
      <c r="E7117">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5.7280000000000006</v>
      </c>
      <c r="T7117">
        <v>2</v>
      </c>
      <c r="U7117">
        <v>0.2</v>
      </c>
      <c r="V7117">
        <v>2.0047999999999995</v>
      </c>
    </row>
    <row r="7118" spans="1:22" x14ac:dyDescent="0.3">
      <c r="A7118">
        <v>7117</v>
      </c>
      <c r="B7118" t="s">
        <v>9293</v>
      </c>
      <c r="C7118">
        <v>2011</v>
      </c>
      <c r="D7118">
        <v>40834</v>
      </c>
      <c r="E7118">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27.881999999999998</v>
      </c>
    </row>
    <row r="7119" spans="1:22" x14ac:dyDescent="0.3">
      <c r="A7119">
        <v>7118</v>
      </c>
      <c r="B7119" t="s">
        <v>9293</v>
      </c>
      <c r="C7119">
        <v>2011</v>
      </c>
      <c r="D7119">
        <v>40834</v>
      </c>
      <c r="E7119">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0.47039999999999987</v>
      </c>
    </row>
    <row r="7120" spans="1:22" x14ac:dyDescent="0.3">
      <c r="A7120">
        <v>7119</v>
      </c>
      <c r="B7120" t="s">
        <v>9294</v>
      </c>
      <c r="C7120">
        <v>2014</v>
      </c>
      <c r="D7120">
        <v>41684</v>
      </c>
      <c r="E7120">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8.7906000000000013</v>
      </c>
    </row>
    <row r="7121" spans="1:22" x14ac:dyDescent="0.3">
      <c r="A7121">
        <v>7120</v>
      </c>
      <c r="B7121" t="s">
        <v>9295</v>
      </c>
      <c r="C7121">
        <v>2014</v>
      </c>
      <c r="D7121">
        <v>41961</v>
      </c>
      <c r="E712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3">
      <c r="A7122">
        <v>7121</v>
      </c>
      <c r="B7122" t="s">
        <v>9296</v>
      </c>
      <c r="C7122">
        <v>2011</v>
      </c>
      <c r="D7122">
        <v>40564</v>
      </c>
      <c r="E7122">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-51.515399999999985</v>
      </c>
    </row>
    <row r="7123" spans="1:22" x14ac:dyDescent="0.3">
      <c r="A7123">
        <v>7122</v>
      </c>
      <c r="B7123" t="s">
        <v>9297</v>
      </c>
      <c r="C7123">
        <v>2014</v>
      </c>
      <c r="D7123">
        <v>41975</v>
      </c>
      <c r="E7123">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3">
      <c r="A7124">
        <v>7123</v>
      </c>
      <c r="B7124" t="s">
        <v>9297</v>
      </c>
      <c r="C7124">
        <v>2014</v>
      </c>
      <c r="D7124">
        <v>41975</v>
      </c>
      <c r="E7124">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41.168399999999991</v>
      </c>
    </row>
    <row r="7125" spans="1:22" x14ac:dyDescent="0.3">
      <c r="A7125">
        <v>7124</v>
      </c>
      <c r="B7125" t="s">
        <v>9298</v>
      </c>
      <c r="C7125">
        <v>2012</v>
      </c>
      <c r="D7125">
        <v>41130</v>
      </c>
      <c r="E7125">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4.4088000000000012</v>
      </c>
    </row>
    <row r="7126" spans="1:22" x14ac:dyDescent="0.3">
      <c r="A7126">
        <v>7125</v>
      </c>
      <c r="B7126" t="s">
        <v>9298</v>
      </c>
      <c r="C7126">
        <v>2012</v>
      </c>
      <c r="D7126">
        <v>41130</v>
      </c>
      <c r="E7126">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69.177599999999984</v>
      </c>
    </row>
    <row r="7127" spans="1:22" x14ac:dyDescent="0.3">
      <c r="A7127">
        <v>7126</v>
      </c>
      <c r="B7127" t="s">
        <v>9299</v>
      </c>
      <c r="C7127">
        <v>2013</v>
      </c>
      <c r="D7127">
        <v>41545</v>
      </c>
      <c r="E7127">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8.7906000000000013</v>
      </c>
    </row>
    <row r="7128" spans="1:22" x14ac:dyDescent="0.3">
      <c r="A7128">
        <v>7127</v>
      </c>
      <c r="B7128" t="s">
        <v>9299</v>
      </c>
      <c r="C7128">
        <v>2013</v>
      </c>
      <c r="D7128">
        <v>41545</v>
      </c>
      <c r="E7128">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4.5836999999999994</v>
      </c>
    </row>
    <row r="7129" spans="1:22" x14ac:dyDescent="0.3">
      <c r="A7129">
        <v>7128</v>
      </c>
      <c r="B7129" t="s">
        <v>9300</v>
      </c>
      <c r="C7129">
        <v>2013</v>
      </c>
      <c r="D7129">
        <v>41593</v>
      </c>
      <c r="E7129">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7.5669999999999993</v>
      </c>
    </row>
    <row r="7130" spans="1:22" x14ac:dyDescent="0.3">
      <c r="A7130">
        <v>7129</v>
      </c>
      <c r="B7130" t="s">
        <v>9300</v>
      </c>
      <c r="C7130">
        <v>2013</v>
      </c>
      <c r="D7130">
        <v>41593</v>
      </c>
      <c r="E7130">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v>
      </c>
    </row>
    <row r="7131" spans="1:22" x14ac:dyDescent="0.3">
      <c r="A7131">
        <v>7130</v>
      </c>
      <c r="B7131" t="s">
        <v>9301</v>
      </c>
      <c r="C7131">
        <v>2013</v>
      </c>
      <c r="D7131">
        <v>41381</v>
      </c>
      <c r="E713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8.3524000000000012</v>
      </c>
    </row>
    <row r="7132" spans="1:22" x14ac:dyDescent="0.3">
      <c r="A7132">
        <v>7131</v>
      </c>
      <c r="B7132" t="s">
        <v>9301</v>
      </c>
      <c r="C7132">
        <v>2013</v>
      </c>
      <c r="D7132">
        <v>41381</v>
      </c>
      <c r="E7132">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3">
      <c r="A7133">
        <v>7132</v>
      </c>
      <c r="B7133" t="s">
        <v>9302</v>
      </c>
      <c r="C7133">
        <v>2014</v>
      </c>
      <c r="D7133">
        <v>41970</v>
      </c>
      <c r="E7133">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3">
      <c r="A7134">
        <v>7133</v>
      </c>
      <c r="B7134" t="s">
        <v>9302</v>
      </c>
      <c r="C7134">
        <v>2014</v>
      </c>
      <c r="D7134">
        <v>41970</v>
      </c>
      <c r="E7134">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545.18839999999977</v>
      </c>
    </row>
    <row r="7135" spans="1:22" x14ac:dyDescent="0.3">
      <c r="A7135">
        <v>7134</v>
      </c>
      <c r="B7135" t="s">
        <v>9302</v>
      </c>
      <c r="C7135">
        <v>2014</v>
      </c>
      <c r="D7135">
        <v>41970</v>
      </c>
      <c r="E7135">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3">
      <c r="A7136">
        <v>7135</v>
      </c>
      <c r="B7136" t="s">
        <v>9302</v>
      </c>
      <c r="C7136">
        <v>2014</v>
      </c>
      <c r="D7136">
        <v>41970</v>
      </c>
      <c r="E7136">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3">
      <c r="A7137">
        <v>7136</v>
      </c>
      <c r="B7137" t="s">
        <v>9302</v>
      </c>
      <c r="C7137">
        <v>2014</v>
      </c>
      <c r="D7137">
        <v>41970</v>
      </c>
      <c r="E7137">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828.59999999999991</v>
      </c>
      <c r="T7137">
        <v>3</v>
      </c>
      <c r="U7137">
        <v>0</v>
      </c>
      <c r="V7137">
        <v>240.29399999999995</v>
      </c>
    </row>
    <row r="7138" spans="1:22" x14ac:dyDescent="0.3">
      <c r="A7138">
        <v>7137</v>
      </c>
      <c r="B7138" t="s">
        <v>9303</v>
      </c>
      <c r="C7138">
        <v>2012</v>
      </c>
      <c r="D7138">
        <v>41233</v>
      </c>
      <c r="E7138">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7.2300000000000022</v>
      </c>
      <c r="T7138">
        <v>5</v>
      </c>
      <c r="U7138">
        <v>0.7</v>
      </c>
      <c r="V7138">
        <v>-5.7840000000000007</v>
      </c>
    </row>
    <row r="7139" spans="1:22" x14ac:dyDescent="0.3">
      <c r="A7139">
        <v>7138</v>
      </c>
      <c r="B7139" t="s">
        <v>9303</v>
      </c>
      <c r="C7139">
        <v>2012</v>
      </c>
      <c r="D7139">
        <v>41233</v>
      </c>
      <c r="E7139">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1.3079999999999989</v>
      </c>
    </row>
    <row r="7140" spans="1:22" x14ac:dyDescent="0.3">
      <c r="A7140">
        <v>7139</v>
      </c>
      <c r="B7140" t="s">
        <v>9303</v>
      </c>
      <c r="C7140">
        <v>2012</v>
      </c>
      <c r="D7140">
        <v>41233</v>
      </c>
      <c r="E7140">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62.88000000000001</v>
      </c>
      <c r="T7140">
        <v>4</v>
      </c>
      <c r="U7140">
        <v>0.7</v>
      </c>
      <c r="V7140">
        <v>-50.304000000000002</v>
      </c>
    </row>
    <row r="7141" spans="1:22" x14ac:dyDescent="0.3">
      <c r="A7141">
        <v>7140</v>
      </c>
      <c r="B7141" t="s">
        <v>9303</v>
      </c>
      <c r="C7141">
        <v>2012</v>
      </c>
      <c r="D7141">
        <v>41233</v>
      </c>
      <c r="E714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290.35200000000003</v>
      </c>
      <c r="T7141">
        <v>3</v>
      </c>
      <c r="U7141">
        <v>0.2</v>
      </c>
      <c r="V7141">
        <v>-36.294000000000011</v>
      </c>
    </row>
    <row r="7142" spans="1:22" x14ac:dyDescent="0.3">
      <c r="A7142">
        <v>7141</v>
      </c>
      <c r="B7142" t="s">
        <v>9304</v>
      </c>
      <c r="C7142">
        <v>2014</v>
      </c>
      <c r="D7142">
        <v>41890</v>
      </c>
      <c r="E7142">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3">
      <c r="A7143">
        <v>7142</v>
      </c>
      <c r="B7143" t="s">
        <v>9304</v>
      </c>
      <c r="C7143">
        <v>2014</v>
      </c>
      <c r="D7143">
        <v>41890</v>
      </c>
      <c r="E7143">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135.29999999999998</v>
      </c>
      <c r="T7143">
        <v>5</v>
      </c>
      <c r="U7143">
        <v>0</v>
      </c>
      <c r="V7143">
        <v>37.883999999999993</v>
      </c>
    </row>
    <row r="7144" spans="1:22" x14ac:dyDescent="0.3">
      <c r="A7144">
        <v>7143</v>
      </c>
      <c r="B7144" t="s">
        <v>9306</v>
      </c>
      <c r="C7144">
        <v>2011</v>
      </c>
      <c r="D7144">
        <v>40871</v>
      </c>
      <c r="E7144">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48.906000000000006</v>
      </c>
    </row>
    <row r="7145" spans="1:22" x14ac:dyDescent="0.3">
      <c r="A7145">
        <v>7144</v>
      </c>
      <c r="B7145" t="s">
        <v>9307</v>
      </c>
      <c r="C7145">
        <v>2014</v>
      </c>
      <c r="D7145">
        <v>41710</v>
      </c>
      <c r="E7145">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776.84999999999991</v>
      </c>
      <c r="T7145">
        <v>5</v>
      </c>
      <c r="U7145">
        <v>0.4</v>
      </c>
      <c r="V7145">
        <v>-181.26499999999999</v>
      </c>
    </row>
    <row r="7146" spans="1:22" x14ac:dyDescent="0.3">
      <c r="A7146">
        <v>7145</v>
      </c>
      <c r="B7146" t="s">
        <v>9307</v>
      </c>
      <c r="C7146">
        <v>2014</v>
      </c>
      <c r="D7146">
        <v>41710</v>
      </c>
      <c r="E7146">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-8.6057999999999986</v>
      </c>
    </row>
    <row r="7147" spans="1:22" x14ac:dyDescent="0.3">
      <c r="A7147">
        <v>7146</v>
      </c>
      <c r="B7147" t="s">
        <v>9307</v>
      </c>
      <c r="C7147">
        <v>2014</v>
      </c>
      <c r="D7147">
        <v>41710</v>
      </c>
      <c r="E7147">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-46.429200000000023</v>
      </c>
    </row>
    <row r="7148" spans="1:22" x14ac:dyDescent="0.3">
      <c r="A7148">
        <v>7147</v>
      </c>
      <c r="B7148" t="s">
        <v>9307</v>
      </c>
      <c r="C7148">
        <v>2014</v>
      </c>
      <c r="D7148">
        <v>41710</v>
      </c>
      <c r="E7148">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3.2460000000000022</v>
      </c>
    </row>
    <row r="7149" spans="1:22" x14ac:dyDescent="0.3">
      <c r="A7149">
        <v>7148</v>
      </c>
      <c r="B7149" t="s">
        <v>9308</v>
      </c>
      <c r="C7149">
        <v>2013</v>
      </c>
      <c r="D7149">
        <v>41438</v>
      </c>
      <c r="E7149">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41.822999999999993</v>
      </c>
    </row>
    <row r="7150" spans="1:22" x14ac:dyDescent="0.3">
      <c r="A7150">
        <v>7149</v>
      </c>
      <c r="B7150" t="s">
        <v>9308</v>
      </c>
      <c r="C7150">
        <v>2013</v>
      </c>
      <c r="D7150">
        <v>41438</v>
      </c>
      <c r="E7150">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3">
      <c r="A7151">
        <v>7150</v>
      </c>
      <c r="B7151" t="s">
        <v>9309</v>
      </c>
      <c r="C7151">
        <v>2012</v>
      </c>
      <c r="D7151">
        <v>41086</v>
      </c>
      <c r="E715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971.88000000000011</v>
      </c>
      <c r="T7151">
        <v>3</v>
      </c>
      <c r="U7151">
        <v>0.2</v>
      </c>
      <c r="V7151">
        <v>109.33649999999994</v>
      </c>
    </row>
    <row r="7152" spans="1:22" x14ac:dyDescent="0.3">
      <c r="A7152">
        <v>7151</v>
      </c>
      <c r="B7152" t="s">
        <v>9310</v>
      </c>
      <c r="C7152">
        <v>2014</v>
      </c>
      <c r="D7152">
        <v>41996</v>
      </c>
      <c r="E7152">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35.490000000000009</v>
      </c>
    </row>
    <row r="7153" spans="1:22" x14ac:dyDescent="0.3">
      <c r="A7153">
        <v>7152</v>
      </c>
      <c r="B7153" t="s">
        <v>9311</v>
      </c>
      <c r="C7153">
        <v>2014</v>
      </c>
      <c r="D7153">
        <v>41996</v>
      </c>
      <c r="E7153">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3">
      <c r="A7154">
        <v>7153</v>
      </c>
      <c r="B7154" t="s">
        <v>9312</v>
      </c>
      <c r="C7154">
        <v>2011</v>
      </c>
      <c r="D7154">
        <v>40825</v>
      </c>
      <c r="E7154">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31.068799999999996</v>
      </c>
    </row>
    <row r="7155" spans="1:22" x14ac:dyDescent="0.3">
      <c r="A7155">
        <v>7154</v>
      </c>
      <c r="B7155" t="s">
        <v>9313</v>
      </c>
      <c r="C7155">
        <v>2012</v>
      </c>
      <c r="D7155">
        <v>41253</v>
      </c>
      <c r="E7155">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53.087999999999994</v>
      </c>
      <c r="T7155">
        <v>7</v>
      </c>
      <c r="U7155">
        <v>0.8</v>
      </c>
      <c r="V7155">
        <v>-108.8304</v>
      </c>
    </row>
    <row r="7156" spans="1:22" x14ac:dyDescent="0.3">
      <c r="A7156">
        <v>7155</v>
      </c>
      <c r="B7156" t="s">
        <v>9314</v>
      </c>
      <c r="C7156">
        <v>2012</v>
      </c>
      <c r="D7156">
        <v>41268</v>
      </c>
      <c r="E7156">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46.899599999999964</v>
      </c>
    </row>
    <row r="7157" spans="1:22" x14ac:dyDescent="0.3">
      <c r="A7157">
        <v>7156</v>
      </c>
      <c r="B7157" t="s">
        <v>9314</v>
      </c>
      <c r="C7157">
        <v>2012</v>
      </c>
      <c r="D7157">
        <v>41268</v>
      </c>
      <c r="E7157">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157.89999999999998</v>
      </c>
      <c r="T7157">
        <v>5</v>
      </c>
      <c r="U7157">
        <v>0</v>
      </c>
      <c r="V7157">
        <v>74.212999999999994</v>
      </c>
    </row>
    <row r="7158" spans="1:22" x14ac:dyDescent="0.3">
      <c r="A7158">
        <v>7157</v>
      </c>
      <c r="B7158" t="s">
        <v>9315</v>
      </c>
      <c r="C7158">
        <v>2014</v>
      </c>
      <c r="D7158">
        <v>41759</v>
      </c>
      <c r="E7158">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3">
      <c r="A7159">
        <v>7158</v>
      </c>
      <c r="B7159" t="s">
        <v>9316</v>
      </c>
      <c r="C7159">
        <v>2013</v>
      </c>
      <c r="D7159">
        <v>41362</v>
      </c>
      <c r="E7159">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0.87919999999999732</v>
      </c>
    </row>
    <row r="7160" spans="1:22" x14ac:dyDescent="0.3">
      <c r="A7160">
        <v>7159</v>
      </c>
      <c r="B7160" t="s">
        <v>9316</v>
      </c>
      <c r="C7160">
        <v>2013</v>
      </c>
      <c r="D7160">
        <v>41362</v>
      </c>
      <c r="E7160">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3">
      <c r="A7161">
        <v>7160</v>
      </c>
      <c r="B7161" t="s">
        <v>9319</v>
      </c>
      <c r="C7161">
        <v>2012</v>
      </c>
      <c r="D7161">
        <v>41042</v>
      </c>
      <c r="E716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222.38400000000001</v>
      </c>
      <c r="T7161">
        <v>2</v>
      </c>
      <c r="U7161">
        <v>0.2</v>
      </c>
      <c r="V7161">
        <v>16.678799999999995</v>
      </c>
    </row>
    <row r="7162" spans="1:22" x14ac:dyDescent="0.3">
      <c r="A7162">
        <v>7161</v>
      </c>
      <c r="B7162" t="s">
        <v>9319</v>
      </c>
      <c r="C7162">
        <v>2012</v>
      </c>
      <c r="D7162">
        <v>41042</v>
      </c>
      <c r="E7162">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3">
      <c r="A7163">
        <v>7162</v>
      </c>
      <c r="B7163" t="s">
        <v>9320</v>
      </c>
      <c r="C7163">
        <v>2011</v>
      </c>
      <c r="D7163">
        <v>40728</v>
      </c>
      <c r="E7163">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3">
      <c r="A7164">
        <v>7163</v>
      </c>
      <c r="B7164" t="s">
        <v>9320</v>
      </c>
      <c r="C7164">
        <v>2011</v>
      </c>
      <c r="D7164">
        <v>40728</v>
      </c>
      <c r="E7164">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15.600000000000001</v>
      </c>
      <c r="T7164">
        <v>5</v>
      </c>
      <c r="U7164">
        <v>0</v>
      </c>
      <c r="V7164">
        <v>7.6440000000000001</v>
      </c>
    </row>
    <row r="7165" spans="1:22" x14ac:dyDescent="0.3">
      <c r="A7165">
        <v>7164</v>
      </c>
      <c r="B7165" t="s">
        <v>9321</v>
      </c>
      <c r="C7165">
        <v>2011</v>
      </c>
      <c r="D7165">
        <v>40655</v>
      </c>
      <c r="E7165">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3">
      <c r="A7166">
        <v>7165</v>
      </c>
      <c r="B7166" t="s">
        <v>9321</v>
      </c>
      <c r="C7166">
        <v>2011</v>
      </c>
      <c r="D7166">
        <v>40655</v>
      </c>
      <c r="E7166">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3.3452999999999995</v>
      </c>
    </row>
    <row r="7167" spans="1:22" x14ac:dyDescent="0.3">
      <c r="A7167">
        <v>7166</v>
      </c>
      <c r="B7167" t="s">
        <v>9322</v>
      </c>
      <c r="C7167">
        <v>2013</v>
      </c>
      <c r="D7167">
        <v>41537</v>
      </c>
      <c r="E7167">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17.379999999999995</v>
      </c>
    </row>
    <row r="7168" spans="1:22" x14ac:dyDescent="0.3">
      <c r="A7168">
        <v>7167</v>
      </c>
      <c r="B7168" t="s">
        <v>9323</v>
      </c>
      <c r="C7168">
        <v>2011</v>
      </c>
      <c r="D7168">
        <v>40746</v>
      </c>
      <c r="E7168">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3">
      <c r="A7169">
        <v>7168</v>
      </c>
      <c r="B7169" t="s">
        <v>9323</v>
      </c>
      <c r="C7169">
        <v>2011</v>
      </c>
      <c r="D7169">
        <v>40746</v>
      </c>
      <c r="E7169">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71.77200000000002</v>
      </c>
    </row>
    <row r="7170" spans="1:22" x14ac:dyDescent="0.3">
      <c r="A7170">
        <v>7169</v>
      </c>
      <c r="B7170" t="s">
        <v>9323</v>
      </c>
      <c r="C7170">
        <v>2011</v>
      </c>
      <c r="D7170">
        <v>40746</v>
      </c>
      <c r="E7170">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3">
      <c r="A7171">
        <v>7170</v>
      </c>
      <c r="B7171" t="s">
        <v>9323</v>
      </c>
      <c r="C7171">
        <v>2011</v>
      </c>
      <c r="D7171">
        <v>40746</v>
      </c>
      <c r="E717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170.35200000000003</v>
      </c>
      <c r="T7171">
        <v>3</v>
      </c>
      <c r="U7171">
        <v>0.2</v>
      </c>
      <c r="V7171">
        <v>19.164599999999979</v>
      </c>
    </row>
    <row r="7172" spans="1:22" x14ac:dyDescent="0.3">
      <c r="A7172">
        <v>7171</v>
      </c>
      <c r="B7172" t="s">
        <v>9324</v>
      </c>
      <c r="C7172">
        <v>2014</v>
      </c>
      <c r="D7172">
        <v>41921</v>
      </c>
      <c r="E7172">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3.2392000000000074</v>
      </c>
    </row>
    <row r="7173" spans="1:22" x14ac:dyDescent="0.3">
      <c r="A7173">
        <v>7172</v>
      </c>
      <c r="B7173" t="s">
        <v>9325</v>
      </c>
      <c r="C7173">
        <v>2014</v>
      </c>
      <c r="D7173">
        <v>41755</v>
      </c>
      <c r="E7173">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3">
      <c r="A7174">
        <v>7173</v>
      </c>
      <c r="B7174" t="s">
        <v>9326</v>
      </c>
      <c r="C7174">
        <v>2014</v>
      </c>
      <c r="D7174">
        <v>41725</v>
      </c>
      <c r="E7174">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1.7995000000000019</v>
      </c>
    </row>
    <row r="7175" spans="1:22" x14ac:dyDescent="0.3">
      <c r="A7175">
        <v>7174</v>
      </c>
      <c r="B7175" t="s">
        <v>9326</v>
      </c>
      <c r="C7175">
        <v>2014</v>
      </c>
      <c r="D7175">
        <v>41725</v>
      </c>
      <c r="E7175">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569.99050000000011</v>
      </c>
    </row>
    <row r="7176" spans="1:22" x14ac:dyDescent="0.3">
      <c r="A7176">
        <v>7175</v>
      </c>
      <c r="B7176" t="s">
        <v>9326</v>
      </c>
      <c r="C7176">
        <v>2014</v>
      </c>
      <c r="D7176">
        <v>41725</v>
      </c>
      <c r="E7176">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23.234999999999992</v>
      </c>
    </row>
    <row r="7177" spans="1:22" x14ac:dyDescent="0.3">
      <c r="A7177">
        <v>7176</v>
      </c>
      <c r="B7177" t="s">
        <v>9326</v>
      </c>
      <c r="C7177">
        <v>2014</v>
      </c>
      <c r="D7177">
        <v>41725</v>
      </c>
      <c r="E7177">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87.167999999999978</v>
      </c>
      <c r="T7177">
        <v>8</v>
      </c>
      <c r="U7177">
        <v>0.8</v>
      </c>
      <c r="V7177">
        <v>-226.63679999999999</v>
      </c>
    </row>
    <row r="7178" spans="1:22" x14ac:dyDescent="0.3">
      <c r="A7178">
        <v>7177</v>
      </c>
      <c r="B7178" t="s">
        <v>9326</v>
      </c>
      <c r="C7178">
        <v>2014</v>
      </c>
      <c r="D7178">
        <v>41725</v>
      </c>
      <c r="E7178">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2.4173999999999989</v>
      </c>
    </row>
    <row r="7179" spans="1:22" x14ac:dyDescent="0.3">
      <c r="A7179">
        <v>7178</v>
      </c>
      <c r="B7179" t="s">
        <v>9327</v>
      </c>
      <c r="C7179">
        <v>2014</v>
      </c>
      <c r="D7179">
        <v>41764</v>
      </c>
      <c r="E7179">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2.2020000000000004</v>
      </c>
      <c r="T7179">
        <v>2</v>
      </c>
      <c r="U7179">
        <v>0.7</v>
      </c>
      <c r="V7179">
        <v>-1.5413999999999999</v>
      </c>
    </row>
    <row r="7180" spans="1:22" x14ac:dyDescent="0.3">
      <c r="A7180">
        <v>7179</v>
      </c>
      <c r="B7180" t="s">
        <v>9327</v>
      </c>
      <c r="C7180">
        <v>2014</v>
      </c>
      <c r="D7180">
        <v>41764</v>
      </c>
      <c r="E7180">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-7.5167999999999964</v>
      </c>
    </row>
    <row r="7181" spans="1:22" x14ac:dyDescent="0.3">
      <c r="A7181">
        <v>7180</v>
      </c>
      <c r="B7181" t="s">
        <v>9328</v>
      </c>
      <c r="C7181">
        <v>2013</v>
      </c>
      <c r="D7181">
        <v>41593</v>
      </c>
      <c r="E718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25.191600000000005</v>
      </c>
    </row>
    <row r="7182" spans="1:22" x14ac:dyDescent="0.3">
      <c r="A7182">
        <v>7181</v>
      </c>
      <c r="B7182" t="s">
        <v>9329</v>
      </c>
      <c r="C7182">
        <v>2011</v>
      </c>
      <c r="D7182">
        <v>40550</v>
      </c>
      <c r="E7182">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3">
      <c r="A7183">
        <v>7182</v>
      </c>
      <c r="B7183" t="s">
        <v>9330</v>
      </c>
      <c r="C7183">
        <v>2013</v>
      </c>
      <c r="D7183">
        <v>41636</v>
      </c>
      <c r="E7183">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3">
      <c r="A7184">
        <v>7183</v>
      </c>
      <c r="B7184" t="s">
        <v>9331</v>
      </c>
      <c r="C7184">
        <v>2014</v>
      </c>
      <c r="D7184">
        <v>41760</v>
      </c>
      <c r="E7184">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7.5529999999999982</v>
      </c>
    </row>
    <row r="7185" spans="1:22" x14ac:dyDescent="0.3">
      <c r="A7185">
        <v>7184</v>
      </c>
      <c r="B7185" t="s">
        <v>9332</v>
      </c>
      <c r="C7185">
        <v>2014</v>
      </c>
      <c r="D7185">
        <v>41751</v>
      </c>
      <c r="E7185">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227.20500000000004</v>
      </c>
    </row>
    <row r="7186" spans="1:22" x14ac:dyDescent="0.3">
      <c r="A7186">
        <v>7185</v>
      </c>
      <c r="B7186" t="s">
        <v>9333</v>
      </c>
      <c r="C7186">
        <v>2014</v>
      </c>
      <c r="D7186">
        <v>41869</v>
      </c>
      <c r="E7186">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5.5520000000000005</v>
      </c>
      <c r="T7186">
        <v>2</v>
      </c>
      <c r="U7186">
        <v>0.2</v>
      </c>
      <c r="V7186">
        <v>-1.0410000000000006</v>
      </c>
    </row>
    <row r="7187" spans="1:22" x14ac:dyDescent="0.3">
      <c r="A7187">
        <v>7186</v>
      </c>
      <c r="B7187" t="s">
        <v>9333</v>
      </c>
      <c r="C7187">
        <v>2014</v>
      </c>
      <c r="D7187">
        <v>41869</v>
      </c>
      <c r="E7187">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1.0019999999999993</v>
      </c>
    </row>
    <row r="7188" spans="1:22" x14ac:dyDescent="0.3">
      <c r="A7188">
        <v>7187</v>
      </c>
      <c r="B7188" t="s">
        <v>9333</v>
      </c>
      <c r="C7188">
        <v>2014</v>
      </c>
      <c r="D7188">
        <v>41869</v>
      </c>
      <c r="E7188">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-2.1312000000000033</v>
      </c>
    </row>
    <row r="7189" spans="1:22" x14ac:dyDescent="0.3">
      <c r="A7189">
        <v>7188</v>
      </c>
      <c r="B7189" t="s">
        <v>9333</v>
      </c>
      <c r="C7189">
        <v>2014</v>
      </c>
      <c r="D7189">
        <v>41869</v>
      </c>
      <c r="E7189">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16.784000000000002</v>
      </c>
      <c r="T7189">
        <v>2</v>
      </c>
      <c r="U7189">
        <v>0.6</v>
      </c>
      <c r="V7189">
        <v>-22.238800000000001</v>
      </c>
    </row>
    <row r="7190" spans="1:22" x14ac:dyDescent="0.3">
      <c r="A7190">
        <v>7189</v>
      </c>
      <c r="B7190" t="s">
        <v>9333</v>
      </c>
      <c r="C7190">
        <v>2014</v>
      </c>
      <c r="D7190">
        <v>41869</v>
      </c>
      <c r="E7190">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v>
      </c>
      <c r="T7190">
        <v>4</v>
      </c>
      <c r="U7190">
        <v>0.8</v>
      </c>
      <c r="V7190">
        <v>-99.103200000000044</v>
      </c>
    </row>
    <row r="7191" spans="1:22" x14ac:dyDescent="0.3">
      <c r="A7191">
        <v>7190</v>
      </c>
      <c r="B7191" t="s">
        <v>9334</v>
      </c>
      <c r="C7191">
        <v>2013</v>
      </c>
      <c r="D7191">
        <v>41591</v>
      </c>
      <c r="E719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25.496999999999986</v>
      </c>
    </row>
    <row r="7192" spans="1:22" x14ac:dyDescent="0.3">
      <c r="A7192">
        <v>7191</v>
      </c>
      <c r="B7192" t="s">
        <v>9334</v>
      </c>
      <c r="C7192">
        <v>2013</v>
      </c>
      <c r="D7192">
        <v>41591</v>
      </c>
      <c r="E7192">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674.35200000000009</v>
      </c>
      <c r="T7192">
        <v>3</v>
      </c>
      <c r="U7192">
        <v>0.2</v>
      </c>
      <c r="V7192">
        <v>-8.4294000000000153</v>
      </c>
    </row>
    <row r="7193" spans="1:22" x14ac:dyDescent="0.3">
      <c r="A7193">
        <v>7192</v>
      </c>
      <c r="B7193" t="s">
        <v>9335</v>
      </c>
      <c r="C7193">
        <v>2013</v>
      </c>
      <c r="D7193">
        <v>41549</v>
      </c>
      <c r="E7193">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5.3880000000000008</v>
      </c>
      <c r="T7193">
        <v>4</v>
      </c>
      <c r="U7193">
        <v>0.7</v>
      </c>
      <c r="V7193">
        <v>-4.49</v>
      </c>
    </row>
    <row r="7194" spans="1:22" x14ac:dyDescent="0.3">
      <c r="A7194">
        <v>7193</v>
      </c>
      <c r="B7194" t="s">
        <v>9335</v>
      </c>
      <c r="C7194">
        <v>2013</v>
      </c>
      <c r="D7194">
        <v>41549</v>
      </c>
      <c r="E7194">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3">
      <c r="A7195">
        <v>7194</v>
      </c>
      <c r="B7195" t="s">
        <v>9336</v>
      </c>
      <c r="C7195">
        <v>2013</v>
      </c>
      <c r="D7195">
        <v>41317</v>
      </c>
      <c r="E7195">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1350.1200000000001</v>
      </c>
      <c r="T7195">
        <v>6</v>
      </c>
      <c r="U7195">
        <v>0</v>
      </c>
      <c r="V7195">
        <v>175.51560000000001</v>
      </c>
    </row>
    <row r="7196" spans="1:22" x14ac:dyDescent="0.3">
      <c r="A7196">
        <v>7195</v>
      </c>
      <c r="B7196" t="s">
        <v>9336</v>
      </c>
      <c r="C7196">
        <v>2013</v>
      </c>
      <c r="D7196">
        <v>41317</v>
      </c>
      <c r="E7196">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3">
      <c r="A7197">
        <v>7196</v>
      </c>
      <c r="B7197" t="s">
        <v>9337</v>
      </c>
      <c r="C7197">
        <v>2013</v>
      </c>
      <c r="D7197">
        <v>41592</v>
      </c>
      <c r="E7197">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7.2297999999999991</v>
      </c>
    </row>
    <row r="7198" spans="1:22" x14ac:dyDescent="0.3">
      <c r="A7198">
        <v>7197</v>
      </c>
      <c r="B7198" t="s">
        <v>9338</v>
      </c>
      <c r="C7198">
        <v>2011</v>
      </c>
      <c r="D7198">
        <v>40659</v>
      </c>
      <c r="E7198">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21.400000000000002</v>
      </c>
      <c r="T7198">
        <v>5</v>
      </c>
      <c r="U7198">
        <v>0</v>
      </c>
      <c r="V7198">
        <v>6.2059999999999977</v>
      </c>
    </row>
    <row r="7199" spans="1:22" x14ac:dyDescent="0.3">
      <c r="A7199">
        <v>7198</v>
      </c>
      <c r="B7199" t="s">
        <v>9338</v>
      </c>
      <c r="C7199">
        <v>2011</v>
      </c>
      <c r="D7199">
        <v>40659</v>
      </c>
      <c r="E7199">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5.7959999999999994</v>
      </c>
    </row>
    <row r="7200" spans="1:22" x14ac:dyDescent="0.3">
      <c r="A7200">
        <v>7199</v>
      </c>
      <c r="B7200" t="s">
        <v>9339</v>
      </c>
      <c r="C7200">
        <v>2012</v>
      </c>
      <c r="D7200">
        <v>41132</v>
      </c>
      <c r="E7200">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3.1096000000000004</v>
      </c>
    </row>
    <row r="7201" spans="1:22" x14ac:dyDescent="0.3">
      <c r="A7201">
        <v>7200</v>
      </c>
      <c r="B7201" t="s">
        <v>9339</v>
      </c>
      <c r="C7201">
        <v>2012</v>
      </c>
      <c r="D7201">
        <v>41132</v>
      </c>
      <c r="E720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3">
      <c r="A7202">
        <v>7201</v>
      </c>
      <c r="B7202" t="s">
        <v>9340</v>
      </c>
      <c r="C7202">
        <v>2013</v>
      </c>
      <c r="D7202">
        <v>41606</v>
      </c>
      <c r="E7202">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116.75999999999999</v>
      </c>
      <c r="T7202">
        <v>1</v>
      </c>
      <c r="U7202">
        <v>0.2</v>
      </c>
      <c r="V7202">
        <v>14.594999999999985</v>
      </c>
    </row>
    <row r="7203" spans="1:22" x14ac:dyDescent="0.3">
      <c r="A7203">
        <v>7202</v>
      </c>
      <c r="B7203" t="s">
        <v>9340</v>
      </c>
      <c r="C7203">
        <v>2013</v>
      </c>
      <c r="D7203">
        <v>41606</v>
      </c>
      <c r="E7203">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331.02300000000008</v>
      </c>
      <c r="T7203">
        <v>7</v>
      </c>
      <c r="U7203">
        <v>0.45</v>
      </c>
      <c r="V7203">
        <v>-114.35339999999997</v>
      </c>
    </row>
    <row r="7204" spans="1:22" x14ac:dyDescent="0.3">
      <c r="A7204">
        <v>7203</v>
      </c>
      <c r="B7204" t="s">
        <v>9341</v>
      </c>
      <c r="C7204">
        <v>2013</v>
      </c>
      <c r="D7204">
        <v>41576</v>
      </c>
      <c r="E7204">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756.80000000000007</v>
      </c>
      <c r="T7204">
        <v>5</v>
      </c>
      <c r="U7204">
        <v>0</v>
      </c>
      <c r="V7204">
        <v>75.679999999999978</v>
      </c>
    </row>
    <row r="7205" spans="1:22" x14ac:dyDescent="0.3">
      <c r="A7205">
        <v>7204</v>
      </c>
      <c r="B7205" t="s">
        <v>9344</v>
      </c>
      <c r="C7205">
        <v>2011</v>
      </c>
      <c r="D7205">
        <v>40906</v>
      </c>
      <c r="E7205">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-4.804800000000002</v>
      </c>
    </row>
    <row r="7206" spans="1:22" x14ac:dyDescent="0.3">
      <c r="A7206">
        <v>7205</v>
      </c>
      <c r="B7206" t="s">
        <v>9345</v>
      </c>
      <c r="C7206">
        <v>2012</v>
      </c>
      <c r="D7206">
        <v>41162</v>
      </c>
      <c r="E7206">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2.0671999999999997</v>
      </c>
    </row>
    <row r="7207" spans="1:22" x14ac:dyDescent="0.3">
      <c r="A7207">
        <v>7206</v>
      </c>
      <c r="B7207" t="s">
        <v>9346</v>
      </c>
      <c r="C7207">
        <v>2014</v>
      </c>
      <c r="D7207">
        <v>41915</v>
      </c>
      <c r="E7207">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v>
      </c>
    </row>
    <row r="7208" spans="1:22" x14ac:dyDescent="0.3">
      <c r="A7208">
        <v>7207</v>
      </c>
      <c r="B7208" t="s">
        <v>9346</v>
      </c>
      <c r="C7208">
        <v>2014</v>
      </c>
      <c r="D7208">
        <v>41915</v>
      </c>
      <c r="E7208">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32.301500000000019</v>
      </c>
    </row>
    <row r="7209" spans="1:22" x14ac:dyDescent="0.3">
      <c r="A7209">
        <v>7208</v>
      </c>
      <c r="B7209" t="s">
        <v>9347</v>
      </c>
      <c r="C7209">
        <v>2013</v>
      </c>
      <c r="D7209">
        <v>41529</v>
      </c>
      <c r="E7209">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2.9120000000000004</v>
      </c>
      <c r="T7209">
        <v>2</v>
      </c>
      <c r="U7209">
        <v>0.2</v>
      </c>
      <c r="V7209">
        <v>0.90999999999999981</v>
      </c>
    </row>
    <row r="7210" spans="1:22" x14ac:dyDescent="0.3">
      <c r="A7210">
        <v>7209</v>
      </c>
      <c r="B7210" t="s">
        <v>9347</v>
      </c>
      <c r="C7210">
        <v>2013</v>
      </c>
      <c r="D7210">
        <v>41529</v>
      </c>
      <c r="E7210">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20.736000000000004</v>
      </c>
      <c r="T7210">
        <v>4</v>
      </c>
      <c r="U7210">
        <v>0.2</v>
      </c>
      <c r="V7210">
        <v>7.2576000000000001</v>
      </c>
    </row>
    <row r="7211" spans="1:22" x14ac:dyDescent="0.3">
      <c r="A7211">
        <v>7210</v>
      </c>
      <c r="B7211" t="s">
        <v>9347</v>
      </c>
      <c r="C7211">
        <v>2013</v>
      </c>
      <c r="D7211">
        <v>41529</v>
      </c>
      <c r="E721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9.5680000000000014</v>
      </c>
      <c r="T7211">
        <v>2</v>
      </c>
      <c r="U7211">
        <v>0.2</v>
      </c>
      <c r="V7211">
        <v>2.9899999999999993</v>
      </c>
    </row>
    <row r="7212" spans="1:22" x14ac:dyDescent="0.3">
      <c r="A7212">
        <v>7211</v>
      </c>
      <c r="B7212" t="s">
        <v>9348</v>
      </c>
      <c r="C7212">
        <v>2013</v>
      </c>
      <c r="D7212">
        <v>41428</v>
      </c>
      <c r="E7212">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3">
      <c r="A7213">
        <v>7212</v>
      </c>
      <c r="B7213" t="s">
        <v>9348</v>
      </c>
      <c r="C7213">
        <v>2013</v>
      </c>
      <c r="D7213">
        <v>41428</v>
      </c>
      <c r="E7213">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3">
      <c r="A7214">
        <v>7213</v>
      </c>
      <c r="B7214" t="s">
        <v>9348</v>
      </c>
      <c r="C7214">
        <v>2013</v>
      </c>
      <c r="D7214">
        <v>41428</v>
      </c>
      <c r="E7214">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3.9312000000000005</v>
      </c>
    </row>
    <row r="7215" spans="1:22" x14ac:dyDescent="0.3">
      <c r="A7215">
        <v>7214</v>
      </c>
      <c r="B7215" t="s">
        <v>9349</v>
      </c>
      <c r="C7215">
        <v>2014</v>
      </c>
      <c r="D7215">
        <v>41928</v>
      </c>
      <c r="E7215">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3">
      <c r="A7216">
        <v>7215</v>
      </c>
      <c r="B7216" t="s">
        <v>9351</v>
      </c>
      <c r="C7216">
        <v>2012</v>
      </c>
      <c r="D7216">
        <v>41179</v>
      </c>
      <c r="E7216">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4.7559999999999985</v>
      </c>
    </row>
    <row r="7217" spans="1:22" x14ac:dyDescent="0.3">
      <c r="A7217">
        <v>7216</v>
      </c>
      <c r="B7217" t="s">
        <v>9351</v>
      </c>
      <c r="C7217">
        <v>2012</v>
      </c>
      <c r="D7217">
        <v>41179</v>
      </c>
      <c r="E7217">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12.441600000000001</v>
      </c>
    </row>
    <row r="7218" spans="1:22" x14ac:dyDescent="0.3">
      <c r="A7218">
        <v>7217</v>
      </c>
      <c r="B7218" t="s">
        <v>9352</v>
      </c>
      <c r="C7218">
        <v>2012</v>
      </c>
      <c r="D7218">
        <v>41032</v>
      </c>
      <c r="E7218">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2.5577999999999994</v>
      </c>
    </row>
    <row r="7219" spans="1:22" x14ac:dyDescent="0.3">
      <c r="A7219">
        <v>7218</v>
      </c>
      <c r="B7219" t="s">
        <v>9352</v>
      </c>
      <c r="C7219">
        <v>2012</v>
      </c>
      <c r="D7219">
        <v>41032</v>
      </c>
      <c r="E7219">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62.496000000000009</v>
      </c>
      <c r="T7219">
        <v>2</v>
      </c>
      <c r="U7219">
        <v>0.2</v>
      </c>
      <c r="V7219">
        <v>21.873599999999996</v>
      </c>
    </row>
    <row r="7220" spans="1:22" x14ac:dyDescent="0.3">
      <c r="A7220">
        <v>7219</v>
      </c>
      <c r="B7220" t="s">
        <v>9352</v>
      </c>
      <c r="C7220">
        <v>2012</v>
      </c>
      <c r="D7220">
        <v>41032</v>
      </c>
      <c r="E7220">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122.38559999999998</v>
      </c>
    </row>
    <row r="7221" spans="1:22" x14ac:dyDescent="0.3">
      <c r="A7221">
        <v>7220</v>
      </c>
      <c r="B7221" t="s">
        <v>9352</v>
      </c>
      <c r="C7221">
        <v>2012</v>
      </c>
      <c r="D7221">
        <v>41032</v>
      </c>
      <c r="E722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49.568000000000005</v>
      </c>
      <c r="T7221">
        <v>2</v>
      </c>
      <c r="U7221">
        <v>0.2</v>
      </c>
      <c r="V7221">
        <v>17.348799999999997</v>
      </c>
    </row>
    <row r="7222" spans="1:22" x14ac:dyDescent="0.3">
      <c r="A7222">
        <v>7221</v>
      </c>
      <c r="B7222" t="s">
        <v>9353</v>
      </c>
      <c r="C7222">
        <v>2014</v>
      </c>
      <c r="D7222">
        <v>41649</v>
      </c>
      <c r="E7222">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274.49100000000004</v>
      </c>
      <c r="T7222">
        <v>3</v>
      </c>
      <c r="U7222">
        <v>0.7</v>
      </c>
      <c r="V7222">
        <v>-228.74250000000006</v>
      </c>
    </row>
    <row r="7223" spans="1:22" x14ac:dyDescent="0.3">
      <c r="A7223">
        <v>7222</v>
      </c>
      <c r="B7223" t="s">
        <v>9354</v>
      </c>
      <c r="C7223">
        <v>2014</v>
      </c>
      <c r="D7223">
        <v>41667</v>
      </c>
      <c r="E7223">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35.864399999999996</v>
      </c>
    </row>
    <row r="7224" spans="1:22" x14ac:dyDescent="0.3">
      <c r="A7224">
        <v>7223</v>
      </c>
      <c r="B7224" t="s">
        <v>9355</v>
      </c>
      <c r="C7224">
        <v>2014</v>
      </c>
      <c r="D7224">
        <v>41885</v>
      </c>
      <c r="E7224">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-7.1190000000000015</v>
      </c>
    </row>
    <row r="7225" spans="1:22" x14ac:dyDescent="0.3">
      <c r="A7225">
        <v>7224</v>
      </c>
      <c r="B7225" t="s">
        <v>9356</v>
      </c>
      <c r="C7225">
        <v>2013</v>
      </c>
      <c r="D7225">
        <v>41470</v>
      </c>
      <c r="E7225">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12.417299999999997</v>
      </c>
    </row>
    <row r="7226" spans="1:22" x14ac:dyDescent="0.3">
      <c r="A7226">
        <v>7225</v>
      </c>
      <c r="B7226" t="s">
        <v>9356</v>
      </c>
      <c r="C7226">
        <v>2013</v>
      </c>
      <c r="D7226">
        <v>41470</v>
      </c>
      <c r="E7226">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v>
      </c>
    </row>
    <row r="7227" spans="1:22" x14ac:dyDescent="0.3">
      <c r="A7227">
        <v>7226</v>
      </c>
      <c r="B7227" t="s">
        <v>9356</v>
      </c>
      <c r="C7227">
        <v>2013</v>
      </c>
      <c r="D7227">
        <v>41470</v>
      </c>
      <c r="E7227">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10.163999999999998</v>
      </c>
    </row>
    <row r="7228" spans="1:22" x14ac:dyDescent="0.3">
      <c r="A7228">
        <v>7227</v>
      </c>
      <c r="B7228" t="s">
        <v>9357</v>
      </c>
      <c r="C7228">
        <v>2014</v>
      </c>
      <c r="D7228">
        <v>41695</v>
      </c>
      <c r="E7228">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123.92000000000002</v>
      </c>
      <c r="T7228">
        <v>5</v>
      </c>
      <c r="U7228">
        <v>0.2</v>
      </c>
      <c r="V7228">
        <v>38.724999999999994</v>
      </c>
    </row>
    <row r="7229" spans="1:22" x14ac:dyDescent="0.3">
      <c r="A7229">
        <v>7228</v>
      </c>
      <c r="B7229" t="s">
        <v>9357</v>
      </c>
      <c r="C7229">
        <v>2014</v>
      </c>
      <c r="D7229">
        <v>41695</v>
      </c>
      <c r="E7229">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214.4674999999998</v>
      </c>
    </row>
    <row r="7230" spans="1:22" x14ac:dyDescent="0.3">
      <c r="A7230">
        <v>7229</v>
      </c>
      <c r="B7230" t="s">
        <v>9358</v>
      </c>
      <c r="C7230">
        <v>2011</v>
      </c>
      <c r="D7230">
        <v>40744</v>
      </c>
      <c r="E7230">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89.712000000000018</v>
      </c>
      <c r="T7230">
        <v>6</v>
      </c>
      <c r="U7230">
        <v>0.2</v>
      </c>
      <c r="V7230">
        <v>30.277799999999992</v>
      </c>
    </row>
    <row r="7231" spans="1:22" x14ac:dyDescent="0.3">
      <c r="A7231">
        <v>7230</v>
      </c>
      <c r="B7231" t="s">
        <v>9358</v>
      </c>
      <c r="C7231">
        <v>2011</v>
      </c>
      <c r="D7231">
        <v>40744</v>
      </c>
      <c r="E723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22.830000000000002</v>
      </c>
      <c r="T7231">
        <v>3</v>
      </c>
      <c r="U7231">
        <v>0</v>
      </c>
      <c r="V7231">
        <v>10.7301</v>
      </c>
    </row>
    <row r="7232" spans="1:22" x14ac:dyDescent="0.3">
      <c r="A7232">
        <v>7231</v>
      </c>
      <c r="B7232" t="s">
        <v>9359</v>
      </c>
      <c r="C7232">
        <v>2014</v>
      </c>
      <c r="D7232">
        <v>41712</v>
      </c>
      <c r="E7232">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3">
      <c r="A7233">
        <v>7232</v>
      </c>
      <c r="B7233" t="s">
        <v>9359</v>
      </c>
      <c r="C7233">
        <v>2014</v>
      </c>
      <c r="D7233">
        <v>41712</v>
      </c>
      <c r="E7233">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3">
      <c r="A7234">
        <v>7233</v>
      </c>
      <c r="B7234" t="s">
        <v>9359</v>
      </c>
      <c r="C7234">
        <v>2014</v>
      </c>
      <c r="D7234">
        <v>41712</v>
      </c>
      <c r="E7234">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3">
      <c r="A7235">
        <v>7234</v>
      </c>
      <c r="B7235" t="s">
        <v>9360</v>
      </c>
      <c r="C7235">
        <v>2013</v>
      </c>
      <c r="D7235">
        <v>41342</v>
      </c>
      <c r="E7235">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3">
      <c r="A7236">
        <v>7235</v>
      </c>
      <c r="B7236" t="s">
        <v>9360</v>
      </c>
      <c r="C7236">
        <v>2013</v>
      </c>
      <c r="D7236">
        <v>41342</v>
      </c>
      <c r="E7236">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6.3504000000000005</v>
      </c>
    </row>
    <row r="7237" spans="1:22" x14ac:dyDescent="0.3">
      <c r="A7237">
        <v>7236</v>
      </c>
      <c r="B7237" t="s">
        <v>9360</v>
      </c>
      <c r="C7237">
        <v>2013</v>
      </c>
      <c r="D7237">
        <v>41342</v>
      </c>
      <c r="E7237">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22.573199999999996</v>
      </c>
    </row>
    <row r="7238" spans="1:22" x14ac:dyDescent="0.3">
      <c r="A7238">
        <v>7237</v>
      </c>
      <c r="B7238" t="s">
        <v>9361</v>
      </c>
      <c r="C7238">
        <v>2011</v>
      </c>
      <c r="D7238">
        <v>40884</v>
      </c>
      <c r="E7238">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3">
      <c r="A7239">
        <v>7238</v>
      </c>
      <c r="B7239" t="s">
        <v>9362</v>
      </c>
      <c r="C7239">
        <v>2013</v>
      </c>
      <c r="D7239">
        <v>41466</v>
      </c>
      <c r="E7239">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341.99100000000004</v>
      </c>
      <c r="T7239">
        <v>3</v>
      </c>
      <c r="U7239">
        <v>0.7</v>
      </c>
      <c r="V7239">
        <v>-319.19159999999999</v>
      </c>
    </row>
    <row r="7240" spans="1:22" x14ac:dyDescent="0.3">
      <c r="A7240">
        <v>7239</v>
      </c>
      <c r="B7240" t="s">
        <v>9365</v>
      </c>
      <c r="C7240">
        <v>2013</v>
      </c>
      <c r="D7240">
        <v>41633</v>
      </c>
      <c r="E7240">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18.463200000000004</v>
      </c>
    </row>
    <row r="7241" spans="1:22" x14ac:dyDescent="0.3">
      <c r="A7241">
        <v>7240</v>
      </c>
      <c r="B7241" t="s">
        <v>9365</v>
      </c>
      <c r="C7241">
        <v>2013</v>
      </c>
      <c r="D7241">
        <v>41633</v>
      </c>
      <c r="E724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18.687199999999997</v>
      </c>
    </row>
    <row r="7242" spans="1:22" x14ac:dyDescent="0.3">
      <c r="A7242">
        <v>7241</v>
      </c>
      <c r="B7242" t="s">
        <v>9366</v>
      </c>
      <c r="C7242">
        <v>2014</v>
      </c>
      <c r="D7242">
        <v>41753</v>
      </c>
      <c r="E7242">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26.544000000000004</v>
      </c>
    </row>
    <row r="7243" spans="1:22" x14ac:dyDescent="0.3">
      <c r="A7243">
        <v>7242</v>
      </c>
      <c r="B7243" t="s">
        <v>9366</v>
      </c>
      <c r="C7243">
        <v>2014</v>
      </c>
      <c r="D7243">
        <v>41753</v>
      </c>
      <c r="E7243">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92.88000000000001</v>
      </c>
      <c r="T7243">
        <v>6</v>
      </c>
      <c r="U7243">
        <v>0.2</v>
      </c>
      <c r="V7243">
        <v>30.185999999999996</v>
      </c>
    </row>
    <row r="7244" spans="1:22" x14ac:dyDescent="0.3">
      <c r="A7244">
        <v>7243</v>
      </c>
      <c r="B7244" t="s">
        <v>9366</v>
      </c>
      <c r="C7244">
        <v>2014</v>
      </c>
      <c r="D7244">
        <v>41753</v>
      </c>
      <c r="E7244">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7.9662000000000006</v>
      </c>
    </row>
    <row r="7245" spans="1:22" x14ac:dyDescent="0.3">
      <c r="A7245">
        <v>7244</v>
      </c>
      <c r="B7245" t="s">
        <v>9367</v>
      </c>
      <c r="C7245">
        <v>2014</v>
      </c>
      <c r="D7245">
        <v>41869</v>
      </c>
      <c r="E7245">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-630.88200000000006</v>
      </c>
    </row>
    <row r="7246" spans="1:22" x14ac:dyDescent="0.3">
      <c r="A7246">
        <v>7245</v>
      </c>
      <c r="B7246" t="s">
        <v>9368</v>
      </c>
      <c r="C7246">
        <v>2014</v>
      </c>
      <c r="D7246">
        <v>41782</v>
      </c>
      <c r="E7246">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18.832800000000002</v>
      </c>
    </row>
    <row r="7247" spans="1:22" x14ac:dyDescent="0.3">
      <c r="A7247">
        <v>7246</v>
      </c>
      <c r="B7247" t="s">
        <v>9369</v>
      </c>
      <c r="C7247">
        <v>2014</v>
      </c>
      <c r="D7247">
        <v>41680</v>
      </c>
      <c r="E7247">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354.90000000000003</v>
      </c>
      <c r="T7247">
        <v>5</v>
      </c>
      <c r="U7247">
        <v>0</v>
      </c>
      <c r="V7247">
        <v>17.744999999999962</v>
      </c>
    </row>
    <row r="7248" spans="1:22" x14ac:dyDescent="0.3">
      <c r="A7248">
        <v>7247</v>
      </c>
      <c r="B7248" t="s">
        <v>9370</v>
      </c>
      <c r="C7248">
        <v>2011</v>
      </c>
      <c r="D7248">
        <v>40605</v>
      </c>
      <c r="E7248">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15.120000000000001</v>
      </c>
      <c r="T7248">
        <v>3</v>
      </c>
      <c r="U7248">
        <v>0.2</v>
      </c>
      <c r="V7248">
        <v>4.9139999999999988</v>
      </c>
    </row>
    <row r="7249" spans="1:22" x14ac:dyDescent="0.3">
      <c r="A7249">
        <v>7248</v>
      </c>
      <c r="B7249" t="s">
        <v>9370</v>
      </c>
      <c r="C7249">
        <v>2011</v>
      </c>
      <c r="D7249">
        <v>40605</v>
      </c>
      <c r="E7249">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-199.61700000000002</v>
      </c>
    </row>
    <row r="7250" spans="1:22" x14ac:dyDescent="0.3">
      <c r="A7250">
        <v>7249</v>
      </c>
      <c r="B7250" t="s">
        <v>9370</v>
      </c>
      <c r="C7250">
        <v>2011</v>
      </c>
      <c r="D7250">
        <v>40605</v>
      </c>
      <c r="E7250">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44.672000000000004</v>
      </c>
      <c r="T7250">
        <v>8</v>
      </c>
      <c r="U7250">
        <v>0.2</v>
      </c>
      <c r="V7250">
        <v>-10.051200000000003</v>
      </c>
    </row>
    <row r="7251" spans="1:22" x14ac:dyDescent="0.3">
      <c r="A7251">
        <v>7250</v>
      </c>
      <c r="B7251" t="s">
        <v>9371</v>
      </c>
      <c r="C7251">
        <v>2012</v>
      </c>
      <c r="D7251">
        <v>41064</v>
      </c>
      <c r="E725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3">
      <c r="A7252">
        <v>7251</v>
      </c>
      <c r="B7252" t="s">
        <v>9371</v>
      </c>
      <c r="C7252">
        <v>2012</v>
      </c>
      <c r="D7252">
        <v>41064</v>
      </c>
      <c r="E7252">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395.98800000000006</v>
      </c>
    </row>
    <row r="7253" spans="1:22" x14ac:dyDescent="0.3">
      <c r="A7253">
        <v>7252</v>
      </c>
      <c r="B7253" t="s">
        <v>9372</v>
      </c>
      <c r="C7253">
        <v>2013</v>
      </c>
      <c r="D7253">
        <v>41514</v>
      </c>
      <c r="E7253">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3">
      <c r="A7254">
        <v>7253</v>
      </c>
      <c r="B7254" t="s">
        <v>9375</v>
      </c>
      <c r="C7254">
        <v>2013</v>
      </c>
      <c r="D7254">
        <v>41530</v>
      </c>
      <c r="E7254">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31.519199999999998</v>
      </c>
    </row>
    <row r="7255" spans="1:22" x14ac:dyDescent="0.3">
      <c r="A7255">
        <v>7254</v>
      </c>
      <c r="B7255" t="s">
        <v>9376</v>
      </c>
      <c r="C7255">
        <v>2013</v>
      </c>
      <c r="D7255">
        <v>41425</v>
      </c>
      <c r="E7255">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109.42199999999997</v>
      </c>
    </row>
    <row r="7256" spans="1:22" x14ac:dyDescent="0.3">
      <c r="A7256">
        <v>7255</v>
      </c>
      <c r="B7256" t="s">
        <v>9376</v>
      </c>
      <c r="C7256">
        <v>2013</v>
      </c>
      <c r="D7256">
        <v>41425</v>
      </c>
      <c r="E7256">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47.400000000000006</v>
      </c>
      <c r="T7256">
        <v>5</v>
      </c>
      <c r="U7256">
        <v>0</v>
      </c>
      <c r="V7256">
        <v>21.33</v>
      </c>
    </row>
    <row r="7257" spans="1:22" x14ac:dyDescent="0.3">
      <c r="A7257">
        <v>7256</v>
      </c>
      <c r="B7257" t="s">
        <v>9376</v>
      </c>
      <c r="C7257">
        <v>2013</v>
      </c>
      <c r="D7257">
        <v>41425</v>
      </c>
      <c r="E7257">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3">
      <c r="A7258">
        <v>7257</v>
      </c>
      <c r="B7258" t="s">
        <v>9376</v>
      </c>
      <c r="C7258">
        <v>2013</v>
      </c>
      <c r="D7258">
        <v>41425</v>
      </c>
      <c r="E7258">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1.4455999999999998</v>
      </c>
    </row>
    <row r="7259" spans="1:22" x14ac:dyDescent="0.3">
      <c r="A7259">
        <v>7258</v>
      </c>
      <c r="B7259" t="s">
        <v>9376</v>
      </c>
      <c r="C7259">
        <v>2013</v>
      </c>
      <c r="D7259">
        <v>41425</v>
      </c>
      <c r="E7259">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629.09999999999991</v>
      </c>
      <c r="T7259">
        <v>6</v>
      </c>
      <c r="U7259">
        <v>0</v>
      </c>
      <c r="V7259">
        <v>301.96799999999996</v>
      </c>
    </row>
    <row r="7260" spans="1:22" x14ac:dyDescent="0.3">
      <c r="A7260">
        <v>7259</v>
      </c>
      <c r="B7260" t="s">
        <v>9376</v>
      </c>
      <c r="C7260">
        <v>2013</v>
      </c>
      <c r="D7260">
        <v>41425</v>
      </c>
      <c r="E7260">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3.9690000000000003</v>
      </c>
    </row>
    <row r="7261" spans="1:22" x14ac:dyDescent="0.3">
      <c r="A7261">
        <v>7260</v>
      </c>
      <c r="B7261" t="s">
        <v>9376</v>
      </c>
      <c r="C7261">
        <v>2013</v>
      </c>
      <c r="D7261">
        <v>41425</v>
      </c>
      <c r="E726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21.772800000000004</v>
      </c>
    </row>
    <row r="7262" spans="1:22" x14ac:dyDescent="0.3">
      <c r="A7262">
        <v>7261</v>
      </c>
      <c r="B7262" t="s">
        <v>9376</v>
      </c>
      <c r="C7262">
        <v>2013</v>
      </c>
      <c r="D7262">
        <v>41425</v>
      </c>
      <c r="E7262">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35.277200000000008</v>
      </c>
    </row>
    <row r="7263" spans="1:22" x14ac:dyDescent="0.3">
      <c r="A7263">
        <v>7262</v>
      </c>
      <c r="B7263" t="s">
        <v>9377</v>
      </c>
      <c r="C7263">
        <v>2014</v>
      </c>
      <c r="D7263">
        <v>41801</v>
      </c>
      <c r="E7263">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14.700000000000001</v>
      </c>
      <c r="T7263">
        <v>7</v>
      </c>
      <c r="U7263">
        <v>0</v>
      </c>
      <c r="V7263">
        <v>4.1160000000000005</v>
      </c>
    </row>
    <row r="7264" spans="1:22" x14ac:dyDescent="0.3">
      <c r="A7264">
        <v>7263</v>
      </c>
      <c r="B7264" t="s">
        <v>9378</v>
      </c>
      <c r="C7264">
        <v>2014</v>
      </c>
      <c r="D7264">
        <v>41935</v>
      </c>
      <c r="E7264">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-6.5399999999999991</v>
      </c>
    </row>
    <row r="7265" spans="1:22" x14ac:dyDescent="0.3">
      <c r="A7265">
        <v>7264</v>
      </c>
      <c r="B7265" t="s">
        <v>9378</v>
      </c>
      <c r="C7265">
        <v>2014</v>
      </c>
      <c r="D7265">
        <v>41935</v>
      </c>
      <c r="E7265">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31.680000000000003</v>
      </c>
      <c r="T7265">
        <v>4</v>
      </c>
      <c r="U7265">
        <v>0.2</v>
      </c>
      <c r="V7265">
        <v>11.087999999999997</v>
      </c>
    </row>
    <row r="7266" spans="1:22" x14ac:dyDescent="0.3">
      <c r="A7266">
        <v>7265</v>
      </c>
      <c r="B7266" t="s">
        <v>9379</v>
      </c>
      <c r="C7266">
        <v>2014</v>
      </c>
      <c r="D7266">
        <v>41804</v>
      </c>
      <c r="E7266">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3">
      <c r="A7267">
        <v>7266</v>
      </c>
      <c r="B7267" t="s">
        <v>9380</v>
      </c>
      <c r="C7267">
        <v>2011</v>
      </c>
      <c r="D7267">
        <v>40870</v>
      </c>
      <c r="E7267">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155.37199999999999</v>
      </c>
      <c r="T7267">
        <v>2</v>
      </c>
      <c r="U7267">
        <v>0.3</v>
      </c>
      <c r="V7267">
        <v>-35.513599999999997</v>
      </c>
    </row>
    <row r="7268" spans="1:22" x14ac:dyDescent="0.3">
      <c r="A7268">
        <v>7267</v>
      </c>
      <c r="B7268" t="s">
        <v>9381</v>
      </c>
      <c r="C7268">
        <v>2014</v>
      </c>
      <c r="D7268">
        <v>41868</v>
      </c>
      <c r="E7268">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13.428000000000003</v>
      </c>
      <c r="T7268">
        <v>3</v>
      </c>
      <c r="U7268">
        <v>0.7</v>
      </c>
      <c r="V7268">
        <v>-11.190000000000001</v>
      </c>
    </row>
    <row r="7269" spans="1:22" x14ac:dyDescent="0.3">
      <c r="A7269">
        <v>7268</v>
      </c>
      <c r="B7269" t="s">
        <v>9381</v>
      </c>
      <c r="C7269">
        <v>2014</v>
      </c>
      <c r="D7269">
        <v>41868</v>
      </c>
      <c r="E7269">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67.13600000000001</v>
      </c>
      <c r="T7269">
        <v>4</v>
      </c>
      <c r="U7269">
        <v>0.2</v>
      </c>
      <c r="V7269">
        <v>-0.83920000000000172</v>
      </c>
    </row>
    <row r="7270" spans="1:22" x14ac:dyDescent="0.3">
      <c r="A7270">
        <v>7269</v>
      </c>
      <c r="B7270" t="s">
        <v>9382</v>
      </c>
      <c r="C7270">
        <v>2013</v>
      </c>
      <c r="D7270">
        <v>41288</v>
      </c>
      <c r="E7270">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3">
      <c r="A7271">
        <v>7270</v>
      </c>
      <c r="B7271" t="s">
        <v>9382</v>
      </c>
      <c r="C7271">
        <v>2013</v>
      </c>
      <c r="D7271">
        <v>41288</v>
      </c>
      <c r="E727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315.77600000000007</v>
      </c>
      <c r="T7271">
        <v>8</v>
      </c>
      <c r="U7271">
        <v>0.2</v>
      </c>
      <c r="V7271">
        <v>31.577600000000018</v>
      </c>
    </row>
    <row r="7272" spans="1:22" x14ac:dyDescent="0.3">
      <c r="A7272">
        <v>7271</v>
      </c>
      <c r="B7272" t="s">
        <v>9385</v>
      </c>
      <c r="C7272">
        <v>2013</v>
      </c>
      <c r="D7272">
        <v>41534</v>
      </c>
      <c r="E7272">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-12.878400000000013</v>
      </c>
    </row>
    <row r="7273" spans="1:22" x14ac:dyDescent="0.3">
      <c r="A7273">
        <v>7272</v>
      </c>
      <c r="B7273" t="s">
        <v>9385</v>
      </c>
      <c r="C7273">
        <v>2013</v>
      </c>
      <c r="D7273">
        <v>41534</v>
      </c>
      <c r="E7273">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3">
      <c r="A7274">
        <v>7273</v>
      </c>
      <c r="B7274" t="s">
        <v>9386</v>
      </c>
      <c r="C7274">
        <v>2013</v>
      </c>
      <c r="D7274">
        <v>41558</v>
      </c>
      <c r="E7274">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20.608000000000004</v>
      </c>
      <c r="T7274">
        <v>2</v>
      </c>
      <c r="U7274">
        <v>0.2</v>
      </c>
      <c r="V7274">
        <v>-4.3792000000000009</v>
      </c>
    </row>
    <row r="7275" spans="1:22" x14ac:dyDescent="0.3">
      <c r="A7275">
        <v>7274</v>
      </c>
      <c r="B7275" t="s">
        <v>9386</v>
      </c>
      <c r="C7275">
        <v>2013</v>
      </c>
      <c r="D7275">
        <v>41558</v>
      </c>
      <c r="E7275">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4.0950000000000006</v>
      </c>
      <c r="T7275">
        <v>3</v>
      </c>
      <c r="U7275">
        <v>0.7</v>
      </c>
      <c r="V7275">
        <v>-2.7300000000000004</v>
      </c>
    </row>
    <row r="7276" spans="1:22" x14ac:dyDescent="0.3">
      <c r="A7276">
        <v>7275</v>
      </c>
      <c r="B7276" t="s">
        <v>9387</v>
      </c>
      <c r="C7276">
        <v>2012</v>
      </c>
      <c r="D7276">
        <v>41226</v>
      </c>
      <c r="E7276">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339.96000000000004</v>
      </c>
      <c r="T7276">
        <v>5</v>
      </c>
      <c r="U7276">
        <v>0.2</v>
      </c>
      <c r="V7276">
        <v>42.494999999999948</v>
      </c>
    </row>
    <row r="7277" spans="1:22" x14ac:dyDescent="0.3">
      <c r="A7277">
        <v>7276</v>
      </c>
      <c r="B7277" t="s">
        <v>9387</v>
      </c>
      <c r="C7277">
        <v>2012</v>
      </c>
      <c r="D7277">
        <v>41226</v>
      </c>
      <c r="E7277">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63.980000000000004</v>
      </c>
      <c r="T7277">
        <v>7</v>
      </c>
      <c r="U7277">
        <v>0</v>
      </c>
      <c r="V7277">
        <v>21.7532</v>
      </c>
    </row>
    <row r="7278" spans="1:22" x14ac:dyDescent="0.3">
      <c r="A7278">
        <v>7277</v>
      </c>
      <c r="B7278" t="s">
        <v>9388</v>
      </c>
      <c r="C7278">
        <v>2011</v>
      </c>
      <c r="D7278">
        <v>40849</v>
      </c>
      <c r="E7278">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799.92000000000007</v>
      </c>
      <c r="T7278">
        <v>10</v>
      </c>
      <c r="U7278">
        <v>0.2</v>
      </c>
      <c r="V7278">
        <v>239.976</v>
      </c>
    </row>
    <row r="7279" spans="1:22" x14ac:dyDescent="0.3">
      <c r="A7279">
        <v>7278</v>
      </c>
      <c r="B7279" t="s">
        <v>9389</v>
      </c>
      <c r="C7279">
        <v>2013</v>
      </c>
      <c r="D7279">
        <v>41475</v>
      </c>
      <c r="E7279">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4.4979999999999958</v>
      </c>
    </row>
    <row r="7280" spans="1:22" x14ac:dyDescent="0.3">
      <c r="A7280">
        <v>7279</v>
      </c>
      <c r="B7280" t="s">
        <v>9389</v>
      </c>
      <c r="C7280">
        <v>2013</v>
      </c>
      <c r="D7280">
        <v>41475</v>
      </c>
      <c r="E7280">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132.58980000000003</v>
      </c>
    </row>
    <row r="7281" spans="1:22" x14ac:dyDescent="0.3">
      <c r="A7281">
        <v>7280</v>
      </c>
      <c r="B7281" t="s">
        <v>9390</v>
      </c>
      <c r="C7281">
        <v>2013</v>
      </c>
      <c r="D7281">
        <v>41409</v>
      </c>
      <c r="E728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185.52800000000002</v>
      </c>
      <c r="T7281">
        <v>7</v>
      </c>
      <c r="U7281">
        <v>0.2</v>
      </c>
      <c r="V7281">
        <v>48.701099999999997</v>
      </c>
    </row>
    <row r="7282" spans="1:22" x14ac:dyDescent="0.3">
      <c r="A7282">
        <v>7281</v>
      </c>
      <c r="B7282" t="s">
        <v>9391</v>
      </c>
      <c r="C7282">
        <v>2012</v>
      </c>
      <c r="D7282">
        <v>40960</v>
      </c>
      <c r="E7282">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3">
      <c r="A7283">
        <v>7282</v>
      </c>
      <c r="B7283" t="s">
        <v>9392</v>
      </c>
      <c r="C7283">
        <v>2014</v>
      </c>
      <c r="D7283">
        <v>41929</v>
      </c>
      <c r="E7283">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599.98500000000013</v>
      </c>
      <c r="T7283">
        <v>5</v>
      </c>
      <c r="U7283">
        <v>0.7</v>
      </c>
      <c r="V7283">
        <v>-479.98799999999994</v>
      </c>
    </row>
    <row r="7284" spans="1:22" x14ac:dyDescent="0.3">
      <c r="A7284">
        <v>7283</v>
      </c>
      <c r="B7284" t="s">
        <v>9393</v>
      </c>
      <c r="C7284">
        <v>2014</v>
      </c>
      <c r="D7284">
        <v>41813</v>
      </c>
      <c r="E7284">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3.0359999999999996</v>
      </c>
      <c r="T7284">
        <v>3</v>
      </c>
      <c r="U7284">
        <v>0.8</v>
      </c>
      <c r="V7284">
        <v>-5.0094000000000012</v>
      </c>
    </row>
    <row r="7285" spans="1:22" x14ac:dyDescent="0.3">
      <c r="A7285">
        <v>7284</v>
      </c>
      <c r="B7285" t="s">
        <v>9394</v>
      </c>
      <c r="C7285">
        <v>2014</v>
      </c>
      <c r="D7285">
        <v>41892</v>
      </c>
      <c r="E7285">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25.920000000000005</v>
      </c>
      <c r="T7285">
        <v>5</v>
      </c>
      <c r="U7285">
        <v>0.2</v>
      </c>
      <c r="V7285">
        <v>3.8879999999999972</v>
      </c>
    </row>
    <row r="7286" spans="1:22" x14ac:dyDescent="0.3">
      <c r="A7286">
        <v>7285</v>
      </c>
      <c r="B7286" t="s">
        <v>9394</v>
      </c>
      <c r="C7286">
        <v>2014</v>
      </c>
      <c r="D7286">
        <v>41892</v>
      </c>
      <c r="E7286">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66.112000000000009</v>
      </c>
      <c r="T7286">
        <v>2</v>
      </c>
      <c r="U7286">
        <v>0.2</v>
      </c>
      <c r="V7286">
        <v>-9.0903999999999989</v>
      </c>
    </row>
    <row r="7287" spans="1:22" x14ac:dyDescent="0.3">
      <c r="A7287">
        <v>7286</v>
      </c>
      <c r="B7287" t="s">
        <v>9395</v>
      </c>
      <c r="C7287">
        <v>2014</v>
      </c>
      <c r="D7287">
        <v>41927</v>
      </c>
      <c r="E7287">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15.298799999999996</v>
      </c>
    </row>
    <row r="7288" spans="1:22" x14ac:dyDescent="0.3">
      <c r="A7288">
        <v>7287</v>
      </c>
      <c r="B7288" t="s">
        <v>9396</v>
      </c>
      <c r="C7288">
        <v>2013</v>
      </c>
      <c r="D7288">
        <v>41446</v>
      </c>
      <c r="E7288">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0.5519999999999996</v>
      </c>
    </row>
    <row r="7289" spans="1:22" x14ac:dyDescent="0.3">
      <c r="A7289">
        <v>7288</v>
      </c>
      <c r="B7289" t="s">
        <v>9396</v>
      </c>
      <c r="C7289">
        <v>2013</v>
      </c>
      <c r="D7289">
        <v>41446</v>
      </c>
      <c r="E7289">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23.652900000000002</v>
      </c>
    </row>
    <row r="7290" spans="1:22" x14ac:dyDescent="0.3">
      <c r="A7290">
        <v>7289</v>
      </c>
      <c r="B7290" t="s">
        <v>9397</v>
      </c>
      <c r="C7290">
        <v>2011</v>
      </c>
      <c r="D7290">
        <v>40788</v>
      </c>
      <c r="E7290">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-121.27049999999997</v>
      </c>
    </row>
    <row r="7291" spans="1:22" x14ac:dyDescent="0.3">
      <c r="A7291">
        <v>7290</v>
      </c>
      <c r="B7291" t="s">
        <v>9398</v>
      </c>
      <c r="C7291">
        <v>2013</v>
      </c>
      <c r="D7291">
        <v>41304</v>
      </c>
      <c r="E729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3">
      <c r="A7292">
        <v>7291</v>
      </c>
      <c r="B7292" t="s">
        <v>9398</v>
      </c>
      <c r="C7292">
        <v>2013</v>
      </c>
      <c r="D7292">
        <v>41304</v>
      </c>
      <c r="E7292">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3">
      <c r="A7293">
        <v>7292</v>
      </c>
      <c r="B7293" t="s">
        <v>9398</v>
      </c>
      <c r="C7293">
        <v>2013</v>
      </c>
      <c r="D7293">
        <v>41304</v>
      </c>
      <c r="E7293">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3">
      <c r="A7294">
        <v>7293</v>
      </c>
      <c r="B7294" t="s">
        <v>9399</v>
      </c>
      <c r="C7294">
        <v>2014</v>
      </c>
      <c r="D7294">
        <v>41978</v>
      </c>
      <c r="E7294">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-272.58000000000015</v>
      </c>
    </row>
    <row r="7295" spans="1:22" x14ac:dyDescent="0.3">
      <c r="A7295">
        <v>7294</v>
      </c>
      <c r="B7295" t="s">
        <v>9401</v>
      </c>
      <c r="C7295">
        <v>2013</v>
      </c>
      <c r="D7295">
        <v>41297</v>
      </c>
      <c r="E7295">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21.596400000000003</v>
      </c>
    </row>
    <row r="7296" spans="1:22" x14ac:dyDescent="0.3">
      <c r="A7296">
        <v>7295</v>
      </c>
      <c r="B7296" t="s">
        <v>9402</v>
      </c>
      <c r="C7296">
        <v>2012</v>
      </c>
      <c r="D7296">
        <v>41055</v>
      </c>
      <c r="E7296">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7.8935999999999993</v>
      </c>
    </row>
    <row r="7297" spans="1:22" x14ac:dyDescent="0.3">
      <c r="A7297">
        <v>7296</v>
      </c>
      <c r="B7297" t="s">
        <v>9403</v>
      </c>
      <c r="C7297">
        <v>2011</v>
      </c>
      <c r="D7297">
        <v>40667</v>
      </c>
      <c r="E7297">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37.839999999999996</v>
      </c>
      <c r="T7297">
        <v>2</v>
      </c>
      <c r="U7297">
        <v>0.2</v>
      </c>
      <c r="V7297">
        <v>2.8380000000000027</v>
      </c>
    </row>
    <row r="7298" spans="1:22" x14ac:dyDescent="0.3">
      <c r="A7298">
        <v>7297</v>
      </c>
      <c r="B7298" t="s">
        <v>9403</v>
      </c>
      <c r="C7298">
        <v>2011</v>
      </c>
      <c r="D7298">
        <v>40667</v>
      </c>
      <c r="E7298">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5.4719999999999995</v>
      </c>
      <c r="T7298">
        <v>6</v>
      </c>
      <c r="U7298">
        <v>0.2</v>
      </c>
      <c r="V7298">
        <v>1.8467999999999996</v>
      </c>
    </row>
    <row r="7299" spans="1:22" x14ac:dyDescent="0.3">
      <c r="A7299">
        <v>7298</v>
      </c>
      <c r="B7299" t="s">
        <v>9404</v>
      </c>
      <c r="C7299">
        <v>2012</v>
      </c>
      <c r="D7299">
        <v>40949</v>
      </c>
      <c r="E7299">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77.240000000000009</v>
      </c>
      <c r="T7299">
        <v>5</v>
      </c>
      <c r="U7299">
        <v>0.2</v>
      </c>
      <c r="V7299">
        <v>7.7240000000000002</v>
      </c>
    </row>
    <row r="7300" spans="1:22" x14ac:dyDescent="0.3">
      <c r="A7300">
        <v>7299</v>
      </c>
      <c r="B7300" t="s">
        <v>9405</v>
      </c>
      <c r="C7300">
        <v>2011</v>
      </c>
      <c r="D7300">
        <v>40865</v>
      </c>
      <c r="E7300">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-175.26000000000005</v>
      </c>
    </row>
    <row r="7301" spans="1:22" x14ac:dyDescent="0.3">
      <c r="A7301">
        <v>7300</v>
      </c>
      <c r="B7301" t="s">
        <v>9405</v>
      </c>
      <c r="C7301">
        <v>2011</v>
      </c>
      <c r="D7301">
        <v>40865</v>
      </c>
      <c r="E730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-7.4759999999999991</v>
      </c>
    </row>
    <row r="7302" spans="1:22" x14ac:dyDescent="0.3">
      <c r="A7302">
        <v>7301</v>
      </c>
      <c r="B7302" t="s">
        <v>9405</v>
      </c>
      <c r="C7302">
        <v>2011</v>
      </c>
      <c r="D7302">
        <v>40865</v>
      </c>
      <c r="E7302">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-30.293999999999983</v>
      </c>
    </row>
    <row r="7303" spans="1:22" x14ac:dyDescent="0.3">
      <c r="A7303">
        <v>7302</v>
      </c>
      <c r="B7303" t="s">
        <v>9405</v>
      </c>
      <c r="C7303">
        <v>2011</v>
      </c>
      <c r="D7303">
        <v>40865</v>
      </c>
      <c r="E7303">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2.8919999999999995</v>
      </c>
      <c r="T7303">
        <v>3</v>
      </c>
      <c r="U7303">
        <v>0.8</v>
      </c>
      <c r="V7303">
        <v>-4.9164000000000012</v>
      </c>
    </row>
    <row r="7304" spans="1:22" x14ac:dyDescent="0.3">
      <c r="A7304">
        <v>7303</v>
      </c>
      <c r="B7304" t="s">
        <v>9405</v>
      </c>
      <c r="C7304">
        <v>2011</v>
      </c>
      <c r="D7304">
        <v>40865</v>
      </c>
      <c r="E7304">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-66.801000000000045</v>
      </c>
    </row>
    <row r="7305" spans="1:22" x14ac:dyDescent="0.3">
      <c r="A7305">
        <v>7304</v>
      </c>
      <c r="B7305" t="s">
        <v>9406</v>
      </c>
      <c r="C7305">
        <v>2014</v>
      </c>
      <c r="D7305">
        <v>41887</v>
      </c>
      <c r="E7305">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97.184000000000012</v>
      </c>
      <c r="T7305">
        <v>2</v>
      </c>
      <c r="U7305">
        <v>0.2</v>
      </c>
      <c r="V7305">
        <v>6.0740000000000016</v>
      </c>
    </row>
    <row r="7306" spans="1:22" x14ac:dyDescent="0.3">
      <c r="A7306">
        <v>7305</v>
      </c>
      <c r="B7306" t="s">
        <v>9406</v>
      </c>
      <c r="C7306">
        <v>2014</v>
      </c>
      <c r="D7306">
        <v>41887</v>
      </c>
      <c r="E7306">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10.368000000000002</v>
      </c>
      <c r="T7306">
        <v>2</v>
      </c>
      <c r="U7306">
        <v>0.2</v>
      </c>
      <c r="V7306">
        <v>3.6288</v>
      </c>
    </row>
    <row r="7307" spans="1:22" x14ac:dyDescent="0.3">
      <c r="A7307">
        <v>7306</v>
      </c>
      <c r="B7307" t="s">
        <v>9407</v>
      </c>
      <c r="C7307">
        <v>2011</v>
      </c>
      <c r="D7307">
        <v>40631</v>
      </c>
      <c r="E7307">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890.84099999999989</v>
      </c>
      <c r="T7307">
        <v>3</v>
      </c>
      <c r="U7307">
        <v>0.3</v>
      </c>
      <c r="V7307">
        <v>-152.71559999999999</v>
      </c>
    </row>
    <row r="7308" spans="1:22" x14ac:dyDescent="0.3">
      <c r="A7308">
        <v>7307</v>
      </c>
      <c r="B7308" t="s">
        <v>9408</v>
      </c>
      <c r="C7308">
        <v>2013</v>
      </c>
      <c r="D7308">
        <v>41584</v>
      </c>
      <c r="E7308">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12.959999999999994</v>
      </c>
    </row>
    <row r="7309" spans="1:22" x14ac:dyDescent="0.3">
      <c r="A7309">
        <v>7308</v>
      </c>
      <c r="B7309" t="s">
        <v>9408</v>
      </c>
      <c r="C7309">
        <v>2013</v>
      </c>
      <c r="D7309">
        <v>41584</v>
      </c>
      <c r="E7309">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113.88800000000002</v>
      </c>
      <c r="T7309">
        <v>2</v>
      </c>
      <c r="U7309">
        <v>0.2</v>
      </c>
      <c r="V7309">
        <v>9.9651999999999994</v>
      </c>
    </row>
    <row r="7310" spans="1:22" x14ac:dyDescent="0.3">
      <c r="A7310">
        <v>7309</v>
      </c>
      <c r="B7310" t="s">
        <v>9408</v>
      </c>
      <c r="C7310">
        <v>2013</v>
      </c>
      <c r="D7310">
        <v>41584</v>
      </c>
      <c r="E7310">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3">
      <c r="A7311">
        <v>7310</v>
      </c>
      <c r="B7311" t="s">
        <v>9409</v>
      </c>
      <c r="C7311">
        <v>2014</v>
      </c>
      <c r="D7311">
        <v>41801</v>
      </c>
      <c r="E731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14.129999999999999</v>
      </c>
      <c r="T7311">
        <v>3</v>
      </c>
      <c r="U7311">
        <v>0</v>
      </c>
      <c r="V7311">
        <v>0.70650000000000013</v>
      </c>
    </row>
    <row r="7312" spans="1:22" x14ac:dyDescent="0.3">
      <c r="A7312">
        <v>7311</v>
      </c>
      <c r="B7312" t="s">
        <v>9410</v>
      </c>
      <c r="C7312">
        <v>2012</v>
      </c>
      <c r="D7312">
        <v>41131</v>
      </c>
      <c r="E7312">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29.137499999999996</v>
      </c>
    </row>
    <row r="7313" spans="1:22" x14ac:dyDescent="0.3">
      <c r="A7313">
        <v>7312</v>
      </c>
      <c r="B7313" t="s">
        <v>9411</v>
      </c>
      <c r="C7313">
        <v>2012</v>
      </c>
      <c r="D7313">
        <v>41191</v>
      </c>
      <c r="E7313">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1.8720000000000003</v>
      </c>
      <c r="T7313">
        <v>2</v>
      </c>
      <c r="U7313">
        <v>0.7</v>
      </c>
      <c r="V7313">
        <v>-1.3103999999999996</v>
      </c>
    </row>
    <row r="7314" spans="1:22" x14ac:dyDescent="0.3">
      <c r="A7314">
        <v>7313</v>
      </c>
      <c r="B7314" t="s">
        <v>9411</v>
      </c>
      <c r="C7314">
        <v>2012</v>
      </c>
      <c r="D7314">
        <v>41191</v>
      </c>
      <c r="E7314">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11.214000000000002</v>
      </c>
      <c r="T7314">
        <v>2</v>
      </c>
      <c r="U7314">
        <v>0.7</v>
      </c>
      <c r="V7314">
        <v>-8.5974000000000004</v>
      </c>
    </row>
    <row r="7315" spans="1:22" x14ac:dyDescent="0.3">
      <c r="A7315">
        <v>7314</v>
      </c>
      <c r="B7315" t="s">
        <v>9411</v>
      </c>
      <c r="C7315">
        <v>2012</v>
      </c>
      <c r="D7315">
        <v>41191</v>
      </c>
      <c r="E7315">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7.4751999999999992</v>
      </c>
    </row>
    <row r="7316" spans="1:22" x14ac:dyDescent="0.3">
      <c r="A7316">
        <v>7315</v>
      </c>
      <c r="B7316" t="s">
        <v>9412</v>
      </c>
      <c r="C7316">
        <v>2013</v>
      </c>
      <c r="D7316">
        <v>41423</v>
      </c>
      <c r="E7316">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286.40000000000003</v>
      </c>
      <c r="T7316">
        <v>1</v>
      </c>
      <c r="U7316">
        <v>0.2</v>
      </c>
      <c r="V7316">
        <v>25.060000000000016</v>
      </c>
    </row>
    <row r="7317" spans="1:22" x14ac:dyDescent="0.3">
      <c r="A7317">
        <v>7316</v>
      </c>
      <c r="B7317" t="s">
        <v>9413</v>
      </c>
      <c r="C7317">
        <v>2014</v>
      </c>
      <c r="D7317">
        <v>41771</v>
      </c>
      <c r="E7317">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12.736799999999999</v>
      </c>
    </row>
    <row r="7318" spans="1:22" x14ac:dyDescent="0.3">
      <c r="A7318">
        <v>7317</v>
      </c>
      <c r="B7318" t="s">
        <v>9414</v>
      </c>
      <c r="C7318">
        <v>2013</v>
      </c>
      <c r="D7318">
        <v>41564</v>
      </c>
      <c r="E7318">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-37.915200000000027</v>
      </c>
    </row>
    <row r="7319" spans="1:22" x14ac:dyDescent="0.3">
      <c r="A7319">
        <v>7318</v>
      </c>
      <c r="B7319" t="s">
        <v>9415</v>
      </c>
      <c r="C7319">
        <v>2014</v>
      </c>
      <c r="D7319">
        <v>41961</v>
      </c>
      <c r="E7319">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3">
      <c r="A7320">
        <v>7319</v>
      </c>
      <c r="B7320" t="s">
        <v>9415</v>
      </c>
      <c r="C7320">
        <v>2014</v>
      </c>
      <c r="D7320">
        <v>41961</v>
      </c>
      <c r="E7320">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3">
      <c r="A7321">
        <v>7320</v>
      </c>
      <c r="B7321" t="s">
        <v>9417</v>
      </c>
      <c r="C7321">
        <v>2014</v>
      </c>
      <c r="D7321">
        <v>41970</v>
      </c>
      <c r="E732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264.58650000000006</v>
      </c>
    </row>
    <row r="7322" spans="1:22" x14ac:dyDescent="0.3">
      <c r="A7322">
        <v>7321</v>
      </c>
      <c r="B7322" t="s">
        <v>9417</v>
      </c>
      <c r="C7322">
        <v>2014</v>
      </c>
      <c r="D7322">
        <v>41970</v>
      </c>
      <c r="E7322">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135.29999999999998</v>
      </c>
      <c r="T7322">
        <v>5</v>
      </c>
      <c r="U7322">
        <v>0</v>
      </c>
      <c r="V7322">
        <v>37.883999999999993</v>
      </c>
    </row>
    <row r="7323" spans="1:22" x14ac:dyDescent="0.3">
      <c r="A7323">
        <v>7322</v>
      </c>
      <c r="B7323" t="s">
        <v>9418</v>
      </c>
      <c r="C7323">
        <v>2014</v>
      </c>
      <c r="D7323">
        <v>41886</v>
      </c>
      <c r="E7323">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3.3389999999999995</v>
      </c>
    </row>
    <row r="7324" spans="1:22" x14ac:dyDescent="0.3">
      <c r="A7324">
        <v>7323</v>
      </c>
      <c r="B7324" t="s">
        <v>9418</v>
      </c>
      <c r="C7324">
        <v>2014</v>
      </c>
      <c r="D7324">
        <v>41886</v>
      </c>
      <c r="E7324">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100.80000000000001</v>
      </c>
      <c r="T7324">
        <v>2</v>
      </c>
      <c r="U7324">
        <v>0.2</v>
      </c>
      <c r="V7324">
        <v>21.42</v>
      </c>
    </row>
    <row r="7325" spans="1:22" x14ac:dyDescent="0.3">
      <c r="A7325">
        <v>7324</v>
      </c>
      <c r="B7325" t="s">
        <v>9419</v>
      </c>
      <c r="C7325">
        <v>2014</v>
      </c>
      <c r="D7325">
        <v>41979</v>
      </c>
      <c r="E7325">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10.909600000000001</v>
      </c>
    </row>
    <row r="7326" spans="1:22" x14ac:dyDescent="0.3">
      <c r="A7326">
        <v>7325</v>
      </c>
      <c r="B7326" t="s">
        <v>9419</v>
      </c>
      <c r="C7326">
        <v>2014</v>
      </c>
      <c r="D7326">
        <v>41979</v>
      </c>
      <c r="E7326">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3">
      <c r="A7327">
        <v>7326</v>
      </c>
      <c r="B7327" t="s">
        <v>9420</v>
      </c>
      <c r="C7327">
        <v>2014</v>
      </c>
      <c r="D7327">
        <v>41954</v>
      </c>
      <c r="E7327">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400.79999999999995</v>
      </c>
      <c r="T7327">
        <v>5</v>
      </c>
      <c r="U7327">
        <v>0</v>
      </c>
      <c r="V7327">
        <v>112.224</v>
      </c>
    </row>
    <row r="7328" spans="1:22" x14ac:dyDescent="0.3">
      <c r="A7328">
        <v>7327</v>
      </c>
      <c r="B7328" t="s">
        <v>9420</v>
      </c>
      <c r="C7328">
        <v>2014</v>
      </c>
      <c r="D7328">
        <v>41954</v>
      </c>
      <c r="E7328">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10.077200000000001</v>
      </c>
    </row>
    <row r="7329" spans="1:22" x14ac:dyDescent="0.3">
      <c r="A7329">
        <v>7328</v>
      </c>
      <c r="B7329" t="s">
        <v>9421</v>
      </c>
      <c r="C7329">
        <v>2011</v>
      </c>
      <c r="D7329">
        <v>40620</v>
      </c>
      <c r="E7329">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14.430000000000007</v>
      </c>
    </row>
    <row r="7330" spans="1:22" x14ac:dyDescent="0.3">
      <c r="A7330">
        <v>7329</v>
      </c>
      <c r="B7330" t="s">
        <v>9421</v>
      </c>
      <c r="C7330">
        <v>2011</v>
      </c>
      <c r="D7330">
        <v>40620</v>
      </c>
      <c r="E7330">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415.98959999999994</v>
      </c>
    </row>
    <row r="7331" spans="1:22" x14ac:dyDescent="0.3">
      <c r="A7331">
        <v>7330</v>
      </c>
      <c r="B7331" t="s">
        <v>9421</v>
      </c>
      <c r="C7331">
        <v>2011</v>
      </c>
      <c r="D7331">
        <v>40620</v>
      </c>
      <c r="E733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334.11419999999987</v>
      </c>
    </row>
    <row r="7332" spans="1:22" x14ac:dyDescent="0.3">
      <c r="A7332">
        <v>7331</v>
      </c>
      <c r="B7332" t="s">
        <v>9423</v>
      </c>
      <c r="C7332">
        <v>2013</v>
      </c>
      <c r="D7332">
        <v>41591</v>
      </c>
      <c r="E7332">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22.752000000000002</v>
      </c>
      <c r="T7332">
        <v>6</v>
      </c>
      <c r="U7332">
        <v>0.6</v>
      </c>
      <c r="V7332">
        <v>-8.532</v>
      </c>
    </row>
    <row r="7333" spans="1:22" x14ac:dyDescent="0.3">
      <c r="A7333">
        <v>7332</v>
      </c>
      <c r="B7333" t="s">
        <v>9424</v>
      </c>
      <c r="C7333">
        <v>2014</v>
      </c>
      <c r="D7333">
        <v>41939</v>
      </c>
      <c r="E7333">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61.541999999999994</v>
      </c>
      <c r="T7333">
        <v>1</v>
      </c>
      <c r="U7333">
        <v>0.4</v>
      </c>
      <c r="V7333">
        <v>-13.334099999999999</v>
      </c>
    </row>
    <row r="7334" spans="1:22" x14ac:dyDescent="0.3">
      <c r="A7334">
        <v>7333</v>
      </c>
      <c r="B7334" t="s">
        <v>9424</v>
      </c>
      <c r="C7334">
        <v>2014</v>
      </c>
      <c r="D7334">
        <v>41939</v>
      </c>
      <c r="E7334">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81.438000000000017</v>
      </c>
      <c r="T7334">
        <v>7</v>
      </c>
      <c r="U7334">
        <v>0.7</v>
      </c>
      <c r="V7334">
        <v>-65.150399999999991</v>
      </c>
    </row>
    <row r="7335" spans="1:22" x14ac:dyDescent="0.3">
      <c r="A7335">
        <v>7334</v>
      </c>
      <c r="B7335" t="s">
        <v>9425</v>
      </c>
      <c r="C7335">
        <v>2012</v>
      </c>
      <c r="D7335">
        <v>41010</v>
      </c>
      <c r="E7335">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10.103999999999996</v>
      </c>
    </row>
    <row r="7336" spans="1:22" x14ac:dyDescent="0.3">
      <c r="A7336">
        <v>7335</v>
      </c>
      <c r="B7336" t="s">
        <v>9425</v>
      </c>
      <c r="C7336">
        <v>2012</v>
      </c>
      <c r="D7336">
        <v>41010</v>
      </c>
      <c r="E7336">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54.527999999999992</v>
      </c>
      <c r="T7336">
        <v>3</v>
      </c>
      <c r="U7336">
        <v>0.2</v>
      </c>
      <c r="V7336">
        <v>14.313600000000005</v>
      </c>
    </row>
    <row r="7337" spans="1:22" x14ac:dyDescent="0.3">
      <c r="A7337">
        <v>7336</v>
      </c>
      <c r="B7337" t="s">
        <v>9426</v>
      </c>
      <c r="C7337">
        <v>2012</v>
      </c>
      <c r="D7337">
        <v>41268</v>
      </c>
      <c r="E7337">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371.31600000000003</v>
      </c>
    </row>
    <row r="7338" spans="1:22" x14ac:dyDescent="0.3">
      <c r="A7338">
        <v>7337</v>
      </c>
      <c r="B7338" t="s">
        <v>9426</v>
      </c>
      <c r="C7338">
        <v>2012</v>
      </c>
      <c r="D7338">
        <v>41268</v>
      </c>
      <c r="E7338">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449.56800000000004</v>
      </c>
      <c r="T7338">
        <v>2</v>
      </c>
      <c r="U7338">
        <v>0.2</v>
      </c>
      <c r="V7338">
        <v>56.195999999999955</v>
      </c>
    </row>
    <row r="7339" spans="1:22" x14ac:dyDescent="0.3">
      <c r="A7339">
        <v>7338</v>
      </c>
      <c r="B7339" t="s">
        <v>9427</v>
      </c>
      <c r="C7339">
        <v>2014</v>
      </c>
      <c r="D7339">
        <v>41904</v>
      </c>
      <c r="E7339">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3.8774999999999995</v>
      </c>
    </row>
    <row r="7340" spans="1:22" x14ac:dyDescent="0.3">
      <c r="A7340">
        <v>7339</v>
      </c>
      <c r="B7340" t="s">
        <v>9428</v>
      </c>
      <c r="C7340">
        <v>2011</v>
      </c>
      <c r="D7340">
        <v>40897</v>
      </c>
      <c r="E7340">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192.18600000000004</v>
      </c>
      <c r="T7340">
        <v>3</v>
      </c>
      <c r="U7340">
        <v>0.1</v>
      </c>
      <c r="V7340">
        <v>36.3018</v>
      </c>
    </row>
    <row r="7341" spans="1:22" x14ac:dyDescent="0.3">
      <c r="A7341">
        <v>7340</v>
      </c>
      <c r="B7341" t="s">
        <v>9429</v>
      </c>
      <c r="C7341">
        <v>2012</v>
      </c>
      <c r="D7341">
        <v>41108</v>
      </c>
      <c r="E734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3">
      <c r="A7342">
        <v>7341</v>
      </c>
      <c r="B7342" t="s">
        <v>9430</v>
      </c>
      <c r="C7342">
        <v>2011</v>
      </c>
      <c r="D7342">
        <v>40750</v>
      </c>
      <c r="E7342">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18.327599999999997</v>
      </c>
    </row>
    <row r="7343" spans="1:22" x14ac:dyDescent="0.3">
      <c r="A7343">
        <v>7342</v>
      </c>
      <c r="B7343" t="s">
        <v>9430</v>
      </c>
      <c r="C7343">
        <v>2011</v>
      </c>
      <c r="D7343">
        <v>40750</v>
      </c>
      <c r="E7343">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76.558299999999988</v>
      </c>
    </row>
    <row r="7344" spans="1:22" x14ac:dyDescent="0.3">
      <c r="A7344">
        <v>7343</v>
      </c>
      <c r="B7344" t="s">
        <v>9430</v>
      </c>
      <c r="C7344">
        <v>2011</v>
      </c>
      <c r="D7344">
        <v>40750</v>
      </c>
      <c r="E7344">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9.2556000000000012</v>
      </c>
    </row>
    <row r="7345" spans="1:22" x14ac:dyDescent="0.3">
      <c r="A7345">
        <v>7344</v>
      </c>
      <c r="B7345" t="s">
        <v>9431</v>
      </c>
      <c r="C7345">
        <v>2011</v>
      </c>
      <c r="D7345">
        <v>40903</v>
      </c>
      <c r="E7345">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19.188000000000002</v>
      </c>
    </row>
    <row r="7346" spans="1:22" x14ac:dyDescent="0.3">
      <c r="A7346">
        <v>7345</v>
      </c>
      <c r="B7346" t="s">
        <v>9432</v>
      </c>
      <c r="C7346">
        <v>2014</v>
      </c>
      <c r="D7346">
        <v>41985</v>
      </c>
      <c r="E7346">
        <v>41991</v>
      </c>
      <c r="F7346" t="s">
        <v>50</v>
      </c>
      <c r="G7346" t="s">
        <v>39</v>
      </c>
      <c r="H7346" t="s">
        <v>40</v>
      </c>
      <c r="I7346" t="s">
        <v>41</v>
      </c>
      <c r="J7346" t="s">
        <v>27</v>
      </c>
      <c r="K7346" t="s">
        <v>1521</v>
      </c>
      <c r="L7346" t="s">
        <v>54</v>
      </c>
      <c r="M7346">
        <v>32216</v>
      </c>
      <c r="N7346" t="s">
        <v>30</v>
      </c>
      <c r="O7346" t="s">
        <v>808</v>
      </c>
      <c r="P7346" t="s">
        <v>32</v>
      </c>
      <c r="Q7346" t="s">
        <v>56</v>
      </c>
      <c r="R7346" t="s">
        <v>809</v>
      </c>
      <c r="S7346">
        <v>721.87500000000011</v>
      </c>
      <c r="T7346">
        <v>6</v>
      </c>
      <c r="U7346">
        <v>0.45</v>
      </c>
      <c r="V7346">
        <v>-420</v>
      </c>
    </row>
    <row r="7347" spans="1:22" x14ac:dyDescent="0.3">
      <c r="A7347">
        <v>7346</v>
      </c>
      <c r="B7347" t="s">
        <v>9432</v>
      </c>
      <c r="C7347">
        <v>2014</v>
      </c>
      <c r="D7347">
        <v>41985</v>
      </c>
      <c r="E7347">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-16.552799999999994</v>
      </c>
    </row>
    <row r="7348" spans="1:22" x14ac:dyDescent="0.3">
      <c r="A7348">
        <v>7347</v>
      </c>
      <c r="B7348" t="s">
        <v>9432</v>
      </c>
      <c r="C7348">
        <v>2014</v>
      </c>
      <c r="D7348">
        <v>41985</v>
      </c>
      <c r="E7348">
        <v>41991</v>
      </c>
      <c r="F7348" t="s">
        <v>50</v>
      </c>
      <c r="G7348" t="s">
        <v>39</v>
      </c>
      <c r="H7348" t="s">
        <v>40</v>
      </c>
      <c r="I7348" t="s">
        <v>41</v>
      </c>
      <c r="J7348" t="s">
        <v>27</v>
      </c>
      <c r="K7348" t="s">
        <v>1521</v>
      </c>
      <c r="L7348" t="s">
        <v>54</v>
      </c>
      <c r="M7348">
        <v>32216</v>
      </c>
      <c r="N7348" t="s">
        <v>30</v>
      </c>
      <c r="O7348" t="s">
        <v>875</v>
      </c>
      <c r="P7348" t="s">
        <v>46</v>
      </c>
      <c r="Q7348" t="s">
        <v>68</v>
      </c>
      <c r="R7348" t="s">
        <v>876</v>
      </c>
      <c r="S7348">
        <v>13.584000000000001</v>
      </c>
      <c r="T7348">
        <v>1</v>
      </c>
      <c r="U7348">
        <v>0.2</v>
      </c>
      <c r="V7348">
        <v>1.3584000000000001</v>
      </c>
    </row>
    <row r="7349" spans="1:22" x14ac:dyDescent="0.3">
      <c r="A7349">
        <v>7348</v>
      </c>
      <c r="B7349" t="s">
        <v>9432</v>
      </c>
      <c r="C7349">
        <v>2014</v>
      </c>
      <c r="D7349">
        <v>41985</v>
      </c>
      <c r="E7349">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-12.147000000000009</v>
      </c>
    </row>
    <row r="7350" spans="1:22" x14ac:dyDescent="0.3">
      <c r="A7350">
        <v>7349</v>
      </c>
      <c r="B7350" t="s">
        <v>9433</v>
      </c>
      <c r="C7350">
        <v>2011</v>
      </c>
      <c r="D7350">
        <v>40605</v>
      </c>
      <c r="E7350">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176.77199999999996</v>
      </c>
      <c r="T7350">
        <v>3</v>
      </c>
      <c r="U7350">
        <v>0.8</v>
      </c>
      <c r="V7350">
        <v>-459.60720000000003</v>
      </c>
    </row>
    <row r="7351" spans="1:22" x14ac:dyDescent="0.3">
      <c r="A7351">
        <v>7350</v>
      </c>
      <c r="B7351" t="s">
        <v>9434</v>
      </c>
      <c r="C7351">
        <v>2014</v>
      </c>
      <c r="D7351">
        <v>41934</v>
      </c>
      <c r="E735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3">
      <c r="A7352">
        <v>7351</v>
      </c>
      <c r="B7352" t="s">
        <v>9434</v>
      </c>
      <c r="C7352">
        <v>2014</v>
      </c>
      <c r="D7352">
        <v>41934</v>
      </c>
      <c r="E7352">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10.511999999999999</v>
      </c>
    </row>
    <row r="7353" spans="1:22" x14ac:dyDescent="0.3">
      <c r="A7353">
        <v>7352</v>
      </c>
      <c r="B7353" t="s">
        <v>9435</v>
      </c>
      <c r="C7353">
        <v>2014</v>
      </c>
      <c r="D7353">
        <v>41954</v>
      </c>
      <c r="E7353">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3">
      <c r="A7354">
        <v>7353</v>
      </c>
      <c r="B7354" t="s">
        <v>9437</v>
      </c>
      <c r="C7354">
        <v>2014</v>
      </c>
      <c r="D7354">
        <v>41715</v>
      </c>
      <c r="E7354">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-81.664000000000044</v>
      </c>
    </row>
    <row r="7355" spans="1:22" x14ac:dyDescent="0.3">
      <c r="A7355">
        <v>7354</v>
      </c>
      <c r="B7355" t="s">
        <v>9438</v>
      </c>
      <c r="C7355">
        <v>2013</v>
      </c>
      <c r="D7355">
        <v>41540</v>
      </c>
      <c r="E7355">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16.520000000000003</v>
      </c>
      <c r="T7355">
        <v>5</v>
      </c>
      <c r="U7355">
        <v>0.2</v>
      </c>
      <c r="V7355">
        <v>5.368999999999998</v>
      </c>
    </row>
    <row r="7356" spans="1:22" x14ac:dyDescent="0.3">
      <c r="A7356">
        <v>7355</v>
      </c>
      <c r="B7356" t="s">
        <v>9439</v>
      </c>
      <c r="C7356">
        <v>2014</v>
      </c>
      <c r="D7356">
        <v>41677</v>
      </c>
      <c r="E7356">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29.900000000000002</v>
      </c>
      <c r="T7356">
        <v>5</v>
      </c>
      <c r="U7356">
        <v>0</v>
      </c>
      <c r="V7356">
        <v>13.454999999999998</v>
      </c>
    </row>
    <row r="7357" spans="1:22" x14ac:dyDescent="0.3">
      <c r="A7357">
        <v>7356</v>
      </c>
      <c r="B7357" t="s">
        <v>9440</v>
      </c>
      <c r="C7357">
        <v>2012</v>
      </c>
      <c r="D7357">
        <v>41274</v>
      </c>
      <c r="E7357">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52.379999999999995</v>
      </c>
    </row>
    <row r="7358" spans="1:22" x14ac:dyDescent="0.3">
      <c r="A7358">
        <v>7357</v>
      </c>
      <c r="B7358" t="s">
        <v>9441</v>
      </c>
      <c r="C7358">
        <v>2013</v>
      </c>
      <c r="D7358">
        <v>41557</v>
      </c>
      <c r="E7358">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1.4080000000000001</v>
      </c>
      <c r="T7358">
        <v>1</v>
      </c>
      <c r="U7358">
        <v>0.2</v>
      </c>
      <c r="V7358">
        <v>0.15839999999999993</v>
      </c>
    </row>
    <row r="7359" spans="1:22" x14ac:dyDescent="0.3">
      <c r="A7359">
        <v>7358</v>
      </c>
      <c r="B7359" t="s">
        <v>9441</v>
      </c>
      <c r="C7359">
        <v>2013</v>
      </c>
      <c r="D7359">
        <v>41557</v>
      </c>
      <c r="E7359">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3">
      <c r="A7360">
        <v>7359</v>
      </c>
      <c r="B7360" t="s">
        <v>9442</v>
      </c>
      <c r="C7360">
        <v>2011</v>
      </c>
      <c r="D7360">
        <v>40907</v>
      </c>
      <c r="E7360">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251.96399999999994</v>
      </c>
      <c r="T7360">
        <v>6</v>
      </c>
      <c r="U7360">
        <v>0.4</v>
      </c>
      <c r="V7360">
        <v>-50.392799999999994</v>
      </c>
    </row>
    <row r="7361" spans="1:22" x14ac:dyDescent="0.3">
      <c r="A7361">
        <v>7360</v>
      </c>
      <c r="B7361" t="s">
        <v>9442</v>
      </c>
      <c r="C7361">
        <v>2011</v>
      </c>
      <c r="D7361">
        <v>40907</v>
      </c>
      <c r="E736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-192.04680000000008</v>
      </c>
    </row>
    <row r="7362" spans="1:22" x14ac:dyDescent="0.3">
      <c r="A7362">
        <v>7361</v>
      </c>
      <c r="B7362" t="s">
        <v>9443</v>
      </c>
      <c r="C7362">
        <v>2013</v>
      </c>
      <c r="D7362">
        <v>41377</v>
      </c>
      <c r="E7362">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3">
      <c r="A7363">
        <v>7362</v>
      </c>
      <c r="B7363" t="s">
        <v>9443</v>
      </c>
      <c r="C7363">
        <v>2013</v>
      </c>
      <c r="D7363">
        <v>41377</v>
      </c>
      <c r="E7363">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194.35200000000003</v>
      </c>
      <c r="T7363">
        <v>3</v>
      </c>
      <c r="U7363">
        <v>0.2</v>
      </c>
      <c r="V7363">
        <v>-36.441000000000031</v>
      </c>
    </row>
    <row r="7364" spans="1:22" x14ac:dyDescent="0.3">
      <c r="A7364">
        <v>7363</v>
      </c>
      <c r="B7364" t="s">
        <v>9443</v>
      </c>
      <c r="C7364">
        <v>2013</v>
      </c>
      <c r="D7364">
        <v>41377</v>
      </c>
      <c r="E7364">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3">
      <c r="A7365">
        <v>7364</v>
      </c>
      <c r="B7365" t="s">
        <v>9444</v>
      </c>
      <c r="C7365">
        <v>2013</v>
      </c>
      <c r="D7365">
        <v>41607</v>
      </c>
      <c r="E7365">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-73.706100000000021</v>
      </c>
    </row>
    <row r="7366" spans="1:22" x14ac:dyDescent="0.3">
      <c r="A7366">
        <v>7365</v>
      </c>
      <c r="B7366" t="s">
        <v>9444</v>
      </c>
      <c r="C7366">
        <v>2013</v>
      </c>
      <c r="D7366">
        <v>41607</v>
      </c>
      <c r="E7366">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2.6927999999999992</v>
      </c>
    </row>
    <row r="7367" spans="1:22" x14ac:dyDescent="0.3">
      <c r="A7367">
        <v>7366</v>
      </c>
      <c r="B7367" t="s">
        <v>9444</v>
      </c>
      <c r="C7367">
        <v>2013</v>
      </c>
      <c r="D7367">
        <v>41607</v>
      </c>
      <c r="E7367">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6.8880000000000017</v>
      </c>
      <c r="T7367">
        <v>2</v>
      </c>
      <c r="U7367">
        <v>0.7</v>
      </c>
      <c r="V7367">
        <v>-5.0511999999999997</v>
      </c>
    </row>
    <row r="7368" spans="1:22" x14ac:dyDescent="0.3">
      <c r="A7368">
        <v>7367</v>
      </c>
      <c r="B7368" t="s">
        <v>9444</v>
      </c>
      <c r="C7368">
        <v>2013</v>
      </c>
      <c r="D7368">
        <v>41607</v>
      </c>
      <c r="E7368">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32.544000000000004</v>
      </c>
      <c r="T7368">
        <v>2</v>
      </c>
      <c r="U7368">
        <v>0.2</v>
      </c>
      <c r="V7368">
        <v>-7.7292000000000041</v>
      </c>
    </row>
    <row r="7369" spans="1:22" x14ac:dyDescent="0.3">
      <c r="A7369">
        <v>7368</v>
      </c>
      <c r="B7369" t="s">
        <v>9444</v>
      </c>
      <c r="C7369">
        <v>2013</v>
      </c>
      <c r="D7369">
        <v>41607</v>
      </c>
      <c r="E7369">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-24.842999999999961</v>
      </c>
    </row>
    <row r="7370" spans="1:22" x14ac:dyDescent="0.3">
      <c r="A7370">
        <v>7369</v>
      </c>
      <c r="B7370" t="s">
        <v>9445</v>
      </c>
      <c r="C7370">
        <v>2014</v>
      </c>
      <c r="D7370">
        <v>41745</v>
      </c>
      <c r="E7370">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15.570000000000004</v>
      </c>
      <c r="T7370">
        <v>3</v>
      </c>
      <c r="U7370">
        <v>0.7</v>
      </c>
      <c r="V7370">
        <v>-11.936999999999998</v>
      </c>
    </row>
    <row r="7371" spans="1:22" x14ac:dyDescent="0.3">
      <c r="A7371">
        <v>7370</v>
      </c>
      <c r="B7371" t="s">
        <v>9446</v>
      </c>
      <c r="C7371">
        <v>2012</v>
      </c>
      <c r="D7371">
        <v>40977</v>
      </c>
      <c r="E737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3">
      <c r="A7372">
        <v>7371</v>
      </c>
      <c r="B7372" t="s">
        <v>9447</v>
      </c>
      <c r="C7372">
        <v>2011</v>
      </c>
      <c r="D7372">
        <v>40844</v>
      </c>
      <c r="E7372">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3">
      <c r="A7373">
        <v>7372</v>
      </c>
      <c r="B7373" t="s">
        <v>9449</v>
      </c>
      <c r="C7373">
        <v>2014</v>
      </c>
      <c r="D7373">
        <v>41647</v>
      </c>
      <c r="E7373">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44.596199999999996</v>
      </c>
    </row>
    <row r="7374" spans="1:22" x14ac:dyDescent="0.3">
      <c r="A7374">
        <v>7373</v>
      </c>
      <c r="B7374" t="s">
        <v>9449</v>
      </c>
      <c r="C7374">
        <v>2014</v>
      </c>
      <c r="D7374">
        <v>41647</v>
      </c>
      <c r="E7374">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61.019999999999996</v>
      </c>
      <c r="T7374">
        <v>3</v>
      </c>
      <c r="U7374">
        <v>0</v>
      </c>
      <c r="V7374">
        <v>0.61019999999999541</v>
      </c>
    </row>
    <row r="7375" spans="1:22" x14ac:dyDescent="0.3">
      <c r="A7375">
        <v>7374</v>
      </c>
      <c r="B7375" t="s">
        <v>9449</v>
      </c>
      <c r="C7375">
        <v>2014</v>
      </c>
      <c r="D7375">
        <v>41647</v>
      </c>
      <c r="E7375">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31.931899999999988</v>
      </c>
    </row>
    <row r="7376" spans="1:22" x14ac:dyDescent="0.3">
      <c r="A7376">
        <v>7375</v>
      </c>
      <c r="B7376" t="s">
        <v>9449</v>
      </c>
      <c r="C7376">
        <v>2014</v>
      </c>
      <c r="D7376">
        <v>41647</v>
      </c>
      <c r="E7376">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3.5504999999999995</v>
      </c>
    </row>
    <row r="7377" spans="1:22" x14ac:dyDescent="0.3">
      <c r="A7377">
        <v>7376</v>
      </c>
      <c r="B7377" t="s">
        <v>9450</v>
      </c>
      <c r="C7377">
        <v>2014</v>
      </c>
      <c r="D7377">
        <v>41865</v>
      </c>
      <c r="E7377">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11.707799999999995</v>
      </c>
    </row>
    <row r="7378" spans="1:22" x14ac:dyDescent="0.3">
      <c r="A7378">
        <v>7377</v>
      </c>
      <c r="B7378" t="s">
        <v>9451</v>
      </c>
      <c r="C7378">
        <v>2014</v>
      </c>
      <c r="D7378">
        <v>41946</v>
      </c>
      <c r="E7378">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54.336000000000006</v>
      </c>
      <c r="T7378">
        <v>4</v>
      </c>
      <c r="U7378">
        <v>0.2</v>
      </c>
      <c r="V7378">
        <v>5.4336000000000002</v>
      </c>
    </row>
    <row r="7379" spans="1:22" x14ac:dyDescent="0.3">
      <c r="A7379">
        <v>7378</v>
      </c>
      <c r="B7379" t="s">
        <v>9452</v>
      </c>
      <c r="C7379">
        <v>2011</v>
      </c>
      <c r="D7379">
        <v>40805</v>
      </c>
      <c r="E7379">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24.980400000000007</v>
      </c>
    </row>
    <row r="7380" spans="1:22" x14ac:dyDescent="0.3">
      <c r="A7380">
        <v>7379</v>
      </c>
      <c r="B7380" t="s">
        <v>9453</v>
      </c>
      <c r="C7380">
        <v>2012</v>
      </c>
      <c r="D7380">
        <v>41060</v>
      </c>
      <c r="E7380">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10.272000000000002</v>
      </c>
      <c r="T7380">
        <v>3</v>
      </c>
      <c r="U7380">
        <v>0.2</v>
      </c>
      <c r="V7380">
        <v>1.1555999999999984</v>
      </c>
    </row>
    <row r="7381" spans="1:22" x14ac:dyDescent="0.3">
      <c r="A7381">
        <v>7380</v>
      </c>
      <c r="B7381" t="s">
        <v>9454</v>
      </c>
      <c r="C7381">
        <v>2013</v>
      </c>
      <c r="D7381">
        <v>41531</v>
      </c>
      <c r="E738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0.4073999999999991</v>
      </c>
    </row>
    <row r="7382" spans="1:22" x14ac:dyDescent="0.3">
      <c r="A7382">
        <v>7381</v>
      </c>
      <c r="B7382" t="s">
        <v>9454</v>
      </c>
      <c r="C7382">
        <v>2013</v>
      </c>
      <c r="D7382">
        <v>41531</v>
      </c>
      <c r="E7382">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14.399999999999999</v>
      </c>
      <c r="T7382">
        <v>5</v>
      </c>
      <c r="U7382">
        <v>0</v>
      </c>
      <c r="V7382">
        <v>7.056</v>
      </c>
    </row>
    <row r="7383" spans="1:22" x14ac:dyDescent="0.3">
      <c r="A7383">
        <v>7382</v>
      </c>
      <c r="B7383" t="s">
        <v>9454</v>
      </c>
      <c r="C7383">
        <v>2013</v>
      </c>
      <c r="D7383">
        <v>41531</v>
      </c>
      <c r="E7383">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41.986000000000004</v>
      </c>
    </row>
    <row r="7384" spans="1:22" x14ac:dyDescent="0.3">
      <c r="A7384">
        <v>7383</v>
      </c>
      <c r="B7384" t="s">
        <v>9454</v>
      </c>
      <c r="C7384">
        <v>2013</v>
      </c>
      <c r="D7384">
        <v>41531</v>
      </c>
      <c r="E7384">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5.0699999999999985</v>
      </c>
    </row>
    <row r="7385" spans="1:22" x14ac:dyDescent="0.3">
      <c r="A7385">
        <v>7384</v>
      </c>
      <c r="B7385" t="s">
        <v>9454</v>
      </c>
      <c r="C7385">
        <v>2013</v>
      </c>
      <c r="D7385">
        <v>41531</v>
      </c>
      <c r="E7385">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3">
      <c r="A7386">
        <v>7385</v>
      </c>
      <c r="B7386" t="s">
        <v>9454</v>
      </c>
      <c r="C7386">
        <v>2013</v>
      </c>
      <c r="D7386">
        <v>41531</v>
      </c>
      <c r="E7386">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136.07999999999998</v>
      </c>
    </row>
    <row r="7387" spans="1:22" x14ac:dyDescent="0.3">
      <c r="A7387">
        <v>7386</v>
      </c>
      <c r="B7387" t="s">
        <v>9454</v>
      </c>
      <c r="C7387">
        <v>2013</v>
      </c>
      <c r="D7387">
        <v>41531</v>
      </c>
      <c r="E7387">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3">
      <c r="A7388">
        <v>7387</v>
      </c>
      <c r="B7388" t="s">
        <v>9454</v>
      </c>
      <c r="C7388">
        <v>2013</v>
      </c>
      <c r="D7388">
        <v>41531</v>
      </c>
      <c r="E7388">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100.73160000000001</v>
      </c>
    </row>
    <row r="7389" spans="1:22" x14ac:dyDescent="0.3">
      <c r="A7389">
        <v>7388</v>
      </c>
      <c r="B7389" t="s">
        <v>9454</v>
      </c>
      <c r="C7389">
        <v>2013</v>
      </c>
      <c r="D7389">
        <v>41531</v>
      </c>
      <c r="E7389">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1336.4399999999998</v>
      </c>
      <c r="T7389">
        <v>14</v>
      </c>
      <c r="U7389">
        <v>0</v>
      </c>
      <c r="V7389">
        <v>387.56759999999986</v>
      </c>
    </row>
    <row r="7390" spans="1:22" x14ac:dyDescent="0.3">
      <c r="A7390">
        <v>7389</v>
      </c>
      <c r="B7390" t="s">
        <v>9454</v>
      </c>
      <c r="C7390">
        <v>2013</v>
      </c>
      <c r="D7390">
        <v>41531</v>
      </c>
      <c r="E7390">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0.29969999999999963</v>
      </c>
    </row>
    <row r="7391" spans="1:22" x14ac:dyDescent="0.3">
      <c r="A7391">
        <v>7390</v>
      </c>
      <c r="B7391" t="s">
        <v>9455</v>
      </c>
      <c r="C7391">
        <v>2014</v>
      </c>
      <c r="D7391">
        <v>41973</v>
      </c>
      <c r="E739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48.795999999999978</v>
      </c>
    </row>
    <row r="7392" spans="1:22" x14ac:dyDescent="0.3">
      <c r="A7392">
        <v>7391</v>
      </c>
      <c r="B7392" t="s">
        <v>9455</v>
      </c>
      <c r="C7392">
        <v>2014</v>
      </c>
      <c r="D7392">
        <v>41973</v>
      </c>
      <c r="E7392">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101.52000000000001</v>
      </c>
      <c r="T7392">
        <v>5</v>
      </c>
      <c r="U7392">
        <v>0.2</v>
      </c>
      <c r="V7392">
        <v>19.034999999999989</v>
      </c>
    </row>
    <row r="7393" spans="1:22" x14ac:dyDescent="0.3">
      <c r="A7393">
        <v>7392</v>
      </c>
      <c r="B7393" t="s">
        <v>9456</v>
      </c>
      <c r="C7393">
        <v>2014</v>
      </c>
      <c r="D7393">
        <v>41978</v>
      </c>
      <c r="E7393">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23.234999999999992</v>
      </c>
    </row>
    <row r="7394" spans="1:22" x14ac:dyDescent="0.3">
      <c r="A7394">
        <v>7393</v>
      </c>
      <c r="B7394" t="s">
        <v>9457</v>
      </c>
      <c r="C7394">
        <v>2014</v>
      </c>
      <c r="D7394">
        <v>41762</v>
      </c>
      <c r="E7394">
        <v>41766</v>
      </c>
      <c r="F7394" t="s">
        <v>50</v>
      </c>
      <c r="G7394" t="s">
        <v>7215</v>
      </c>
      <c r="H7394" t="s">
        <v>7216</v>
      </c>
      <c r="I7394" t="s">
        <v>26</v>
      </c>
      <c r="J7394" t="s">
        <v>27</v>
      </c>
      <c r="K7394" t="s">
        <v>42</v>
      </c>
      <c r="L7394" t="s">
        <v>43</v>
      </c>
      <c r="M7394">
        <v>90049</v>
      </c>
      <c r="N7394" t="s">
        <v>44</v>
      </c>
      <c r="O7394" t="s">
        <v>5824</v>
      </c>
      <c r="P7394" t="s">
        <v>46</v>
      </c>
      <c r="Q7394" t="s">
        <v>90</v>
      </c>
      <c r="R7394" t="s">
        <v>5825</v>
      </c>
      <c r="S7394">
        <v>15.700000000000001</v>
      </c>
      <c r="T7394">
        <v>5</v>
      </c>
      <c r="U7394">
        <v>0</v>
      </c>
      <c r="V7394">
        <v>7.0649999999999995</v>
      </c>
    </row>
    <row r="7395" spans="1:22" x14ac:dyDescent="0.3">
      <c r="A7395">
        <v>7394</v>
      </c>
      <c r="B7395" t="s">
        <v>9457</v>
      </c>
      <c r="C7395">
        <v>2014</v>
      </c>
      <c r="D7395">
        <v>41762</v>
      </c>
      <c r="E7395">
        <v>41766</v>
      </c>
      <c r="F7395" t="s">
        <v>50</v>
      </c>
      <c r="G7395" t="s">
        <v>7215</v>
      </c>
      <c r="H7395" t="s">
        <v>7216</v>
      </c>
      <c r="I7395" t="s">
        <v>26</v>
      </c>
      <c r="J7395" t="s">
        <v>27</v>
      </c>
      <c r="K7395" t="s">
        <v>42</v>
      </c>
      <c r="L7395" t="s">
        <v>43</v>
      </c>
      <c r="M7395">
        <v>90049</v>
      </c>
      <c r="N7395" t="s">
        <v>44</v>
      </c>
      <c r="O7395" t="s">
        <v>6379</v>
      </c>
      <c r="P7395" t="s">
        <v>46</v>
      </c>
      <c r="Q7395" t="s">
        <v>68</v>
      </c>
      <c r="R7395" t="s">
        <v>6380</v>
      </c>
      <c r="S7395">
        <v>59.519999999999996</v>
      </c>
      <c r="T7395">
        <v>3</v>
      </c>
      <c r="U7395">
        <v>0</v>
      </c>
      <c r="V7395">
        <v>15.475200000000001</v>
      </c>
    </row>
    <row r="7396" spans="1:22" x14ac:dyDescent="0.3">
      <c r="A7396">
        <v>7395</v>
      </c>
      <c r="B7396" t="s">
        <v>9457</v>
      </c>
      <c r="C7396">
        <v>2014</v>
      </c>
      <c r="D7396">
        <v>41762</v>
      </c>
      <c r="E7396">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15.823999999999998</v>
      </c>
    </row>
    <row r="7397" spans="1:22" x14ac:dyDescent="0.3">
      <c r="A7397">
        <v>7396</v>
      </c>
      <c r="B7397" t="s">
        <v>9458</v>
      </c>
      <c r="C7397">
        <v>2013</v>
      </c>
      <c r="D7397">
        <v>41634</v>
      </c>
      <c r="E7397">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-120.05080000000007</v>
      </c>
    </row>
    <row r="7398" spans="1:22" x14ac:dyDescent="0.3">
      <c r="A7398">
        <v>7397</v>
      </c>
      <c r="B7398" t="s">
        <v>9458</v>
      </c>
      <c r="C7398">
        <v>2013</v>
      </c>
      <c r="D7398">
        <v>41634</v>
      </c>
      <c r="E7398">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3">
      <c r="A7399">
        <v>7398</v>
      </c>
      <c r="B7399" t="s">
        <v>9459</v>
      </c>
      <c r="C7399">
        <v>2011</v>
      </c>
      <c r="D7399">
        <v>40816</v>
      </c>
      <c r="E7399">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795.40800000000013</v>
      </c>
      <c r="T7399">
        <v>6</v>
      </c>
      <c r="U7399">
        <v>0.2</v>
      </c>
      <c r="V7399">
        <v>59.655599999999993</v>
      </c>
    </row>
    <row r="7400" spans="1:22" x14ac:dyDescent="0.3">
      <c r="A7400">
        <v>7399</v>
      </c>
      <c r="B7400" t="s">
        <v>9460</v>
      </c>
      <c r="C7400">
        <v>2011</v>
      </c>
      <c r="D7400">
        <v>40736</v>
      </c>
      <c r="E7400">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12.997800000000003</v>
      </c>
    </row>
    <row r="7401" spans="1:22" x14ac:dyDescent="0.3">
      <c r="A7401">
        <v>7400</v>
      </c>
      <c r="B7401" t="s">
        <v>9460</v>
      </c>
      <c r="C7401">
        <v>2011</v>
      </c>
      <c r="D7401">
        <v>40736</v>
      </c>
      <c r="E740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23.840000000000003</v>
      </c>
      <c r="T7401">
        <v>4</v>
      </c>
      <c r="U7401">
        <v>0.2</v>
      </c>
      <c r="V7401">
        <v>3.2779999999999987</v>
      </c>
    </row>
    <row r="7402" spans="1:22" x14ac:dyDescent="0.3">
      <c r="A7402">
        <v>7401</v>
      </c>
      <c r="B7402" t="s">
        <v>9461</v>
      </c>
      <c r="C7402">
        <v>2013</v>
      </c>
      <c r="D7402">
        <v>41526</v>
      </c>
      <c r="E7402">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14.664200000000001</v>
      </c>
    </row>
    <row r="7403" spans="1:22" x14ac:dyDescent="0.3">
      <c r="A7403">
        <v>7402</v>
      </c>
      <c r="B7403" t="s">
        <v>9461</v>
      </c>
      <c r="C7403">
        <v>2013</v>
      </c>
      <c r="D7403">
        <v>41526</v>
      </c>
      <c r="E7403">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14.200199999999999</v>
      </c>
    </row>
    <row r="7404" spans="1:22" x14ac:dyDescent="0.3">
      <c r="A7404">
        <v>7403</v>
      </c>
      <c r="B7404" t="s">
        <v>9462</v>
      </c>
      <c r="C7404">
        <v>2014</v>
      </c>
      <c r="D7404">
        <v>41858</v>
      </c>
      <c r="E7404">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21.035999999999994</v>
      </c>
    </row>
    <row r="7405" spans="1:22" x14ac:dyDescent="0.3">
      <c r="A7405">
        <v>7404</v>
      </c>
      <c r="B7405" t="s">
        <v>9463</v>
      </c>
      <c r="C7405">
        <v>2012</v>
      </c>
      <c r="D7405">
        <v>41043</v>
      </c>
      <c r="E7405">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509.95749999999992</v>
      </c>
      <c r="T7405">
        <v>5</v>
      </c>
      <c r="U7405">
        <v>0.15</v>
      </c>
      <c r="V7405">
        <v>41.996499999999941</v>
      </c>
    </row>
    <row r="7406" spans="1:22" x14ac:dyDescent="0.3">
      <c r="A7406">
        <v>7405</v>
      </c>
      <c r="B7406" t="s">
        <v>9463</v>
      </c>
      <c r="C7406">
        <v>2012</v>
      </c>
      <c r="D7406">
        <v>41043</v>
      </c>
      <c r="E7406">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34.414800000000007</v>
      </c>
    </row>
    <row r="7407" spans="1:22" x14ac:dyDescent="0.3">
      <c r="A7407">
        <v>7406</v>
      </c>
      <c r="B7407" t="s">
        <v>9463</v>
      </c>
      <c r="C7407">
        <v>2012</v>
      </c>
      <c r="D7407">
        <v>41043</v>
      </c>
      <c r="E7407">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-6.0980000000000025</v>
      </c>
    </row>
    <row r="7408" spans="1:22" x14ac:dyDescent="0.3">
      <c r="A7408">
        <v>7407</v>
      </c>
      <c r="B7408" t="s">
        <v>9463</v>
      </c>
      <c r="C7408">
        <v>2012</v>
      </c>
      <c r="D7408">
        <v>41043</v>
      </c>
      <c r="E7408">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722.35200000000009</v>
      </c>
      <c r="T7408">
        <v>3</v>
      </c>
      <c r="U7408">
        <v>0.2</v>
      </c>
      <c r="V7408">
        <v>81.264599999999916</v>
      </c>
    </row>
    <row r="7409" spans="1:22" x14ac:dyDescent="0.3">
      <c r="A7409">
        <v>7408</v>
      </c>
      <c r="B7409" t="s">
        <v>9464</v>
      </c>
      <c r="C7409">
        <v>2014</v>
      </c>
      <c r="D7409">
        <v>41660</v>
      </c>
      <c r="E7409">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3">
      <c r="A7410">
        <v>7409</v>
      </c>
      <c r="B7410" t="s">
        <v>9465</v>
      </c>
      <c r="C7410">
        <v>2013</v>
      </c>
      <c r="D7410">
        <v>41425</v>
      </c>
      <c r="E7410">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11.748799999999989</v>
      </c>
    </row>
    <row r="7411" spans="1:22" x14ac:dyDescent="0.3">
      <c r="A7411">
        <v>7410</v>
      </c>
      <c r="B7411" t="s">
        <v>9466</v>
      </c>
      <c r="C7411">
        <v>2011</v>
      </c>
      <c r="D7411">
        <v>40641</v>
      </c>
      <c r="E741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-94.660500000000013</v>
      </c>
    </row>
    <row r="7412" spans="1:22" x14ac:dyDescent="0.3">
      <c r="A7412">
        <v>7411</v>
      </c>
      <c r="B7412" t="s">
        <v>9467</v>
      </c>
      <c r="C7412">
        <v>2011</v>
      </c>
      <c r="D7412">
        <v>40747</v>
      </c>
      <c r="E7412">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7.9983999999999895</v>
      </c>
    </row>
    <row r="7413" spans="1:22" x14ac:dyDescent="0.3">
      <c r="A7413">
        <v>7412</v>
      </c>
      <c r="B7413" t="s">
        <v>9468</v>
      </c>
      <c r="C7413">
        <v>2014</v>
      </c>
      <c r="D7413">
        <v>41790</v>
      </c>
      <c r="E7413">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156.79200000000003</v>
      </c>
      <c r="T7413">
        <v>1</v>
      </c>
      <c r="U7413">
        <v>0.2</v>
      </c>
      <c r="V7413">
        <v>17.639099999999985</v>
      </c>
    </row>
    <row r="7414" spans="1:22" x14ac:dyDescent="0.3">
      <c r="A7414">
        <v>7413</v>
      </c>
      <c r="B7414" t="s">
        <v>9468</v>
      </c>
      <c r="C7414">
        <v>2014</v>
      </c>
      <c r="D7414">
        <v>41790</v>
      </c>
      <c r="E7414">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35.360000000000007</v>
      </c>
      <c r="T7414">
        <v>2</v>
      </c>
      <c r="U7414">
        <v>0.2</v>
      </c>
      <c r="V7414">
        <v>-3.0939999999999994</v>
      </c>
    </row>
    <row r="7415" spans="1:22" x14ac:dyDescent="0.3">
      <c r="A7415">
        <v>7414</v>
      </c>
      <c r="B7415" t="s">
        <v>9468</v>
      </c>
      <c r="C7415">
        <v>2014</v>
      </c>
      <c r="D7415">
        <v>41790</v>
      </c>
      <c r="E7415">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13.591999999999999</v>
      </c>
      <c r="T7415">
        <v>1</v>
      </c>
      <c r="U7415">
        <v>0.2</v>
      </c>
      <c r="V7415">
        <v>-0.33980000000000032</v>
      </c>
    </row>
    <row r="7416" spans="1:22" x14ac:dyDescent="0.3">
      <c r="A7416">
        <v>7415</v>
      </c>
      <c r="B7416" t="s">
        <v>9469</v>
      </c>
      <c r="C7416">
        <v>2013</v>
      </c>
      <c r="D7416">
        <v>41347</v>
      </c>
      <c r="E7416">
        <v>41349</v>
      </c>
      <c r="F7416" t="s">
        <v>23</v>
      </c>
      <c r="G7416" t="s">
        <v>355</v>
      </c>
      <c r="H7416" t="s">
        <v>356</v>
      </c>
      <c r="I7416" t="s">
        <v>41</v>
      </c>
      <c r="J7416" t="s">
        <v>27</v>
      </c>
      <c r="K7416" t="s">
        <v>146</v>
      </c>
      <c r="L7416" t="s">
        <v>147</v>
      </c>
      <c r="M7416">
        <v>19134</v>
      </c>
      <c r="N7416" t="s">
        <v>148</v>
      </c>
      <c r="O7416" t="s">
        <v>686</v>
      </c>
      <c r="P7416" t="s">
        <v>32</v>
      </c>
      <c r="Q7416" t="s">
        <v>36</v>
      </c>
      <c r="R7416" t="s">
        <v>687</v>
      </c>
      <c r="S7416">
        <v>386.67999999999995</v>
      </c>
      <c r="T7416">
        <v>2</v>
      </c>
      <c r="U7416">
        <v>0.3</v>
      </c>
      <c r="V7416">
        <v>-5.5240000000000293</v>
      </c>
    </row>
    <row r="7417" spans="1:22" x14ac:dyDescent="0.3">
      <c r="A7417">
        <v>7416</v>
      </c>
      <c r="B7417" t="s">
        <v>9469</v>
      </c>
      <c r="C7417">
        <v>2013</v>
      </c>
      <c r="D7417">
        <v>41347</v>
      </c>
      <c r="E7417">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379.96000000000004</v>
      </c>
      <c r="T7417">
        <v>5</v>
      </c>
      <c r="U7417">
        <v>0.2</v>
      </c>
      <c r="V7417">
        <v>47.494999999999919</v>
      </c>
    </row>
    <row r="7418" spans="1:22" x14ac:dyDescent="0.3">
      <c r="A7418">
        <v>7417</v>
      </c>
      <c r="B7418" t="s">
        <v>9469</v>
      </c>
      <c r="C7418">
        <v>2013</v>
      </c>
      <c r="D7418">
        <v>41347</v>
      </c>
      <c r="E7418">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-116.98049999999998</v>
      </c>
    </row>
    <row r="7419" spans="1:22" x14ac:dyDescent="0.3">
      <c r="A7419">
        <v>7418</v>
      </c>
      <c r="B7419" t="s">
        <v>9469</v>
      </c>
      <c r="C7419">
        <v>2013</v>
      </c>
      <c r="D7419">
        <v>41347</v>
      </c>
      <c r="E7419">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41.240000000000009</v>
      </c>
      <c r="T7419">
        <v>5</v>
      </c>
      <c r="U7419">
        <v>0.2</v>
      </c>
      <c r="V7419">
        <v>13.918499999999998</v>
      </c>
    </row>
    <row r="7420" spans="1:22" x14ac:dyDescent="0.3">
      <c r="A7420">
        <v>7419</v>
      </c>
      <c r="B7420" t="s">
        <v>9469</v>
      </c>
      <c r="C7420">
        <v>2013</v>
      </c>
      <c r="D7420">
        <v>41347</v>
      </c>
      <c r="E7420">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51.897000000000013</v>
      </c>
      <c r="T7420">
        <v>1</v>
      </c>
      <c r="U7420">
        <v>0.7</v>
      </c>
      <c r="V7420">
        <v>-41.517600000000002</v>
      </c>
    </row>
    <row r="7421" spans="1:22" x14ac:dyDescent="0.3">
      <c r="A7421">
        <v>7420</v>
      </c>
      <c r="B7421" t="s">
        <v>9469</v>
      </c>
      <c r="C7421">
        <v>2013</v>
      </c>
      <c r="D7421">
        <v>41347</v>
      </c>
      <c r="E742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3">
      <c r="A7422">
        <v>7421</v>
      </c>
      <c r="B7422" t="s">
        <v>9469</v>
      </c>
      <c r="C7422">
        <v>2013</v>
      </c>
      <c r="D7422">
        <v>41347</v>
      </c>
      <c r="E7422">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23.160000000000004</v>
      </c>
      <c r="T7422">
        <v>5</v>
      </c>
      <c r="U7422">
        <v>0.7</v>
      </c>
      <c r="V7422">
        <v>-15.439999999999998</v>
      </c>
    </row>
    <row r="7423" spans="1:22" x14ac:dyDescent="0.3">
      <c r="A7423">
        <v>7422</v>
      </c>
      <c r="B7423" t="s">
        <v>9469</v>
      </c>
      <c r="C7423">
        <v>2013</v>
      </c>
      <c r="D7423">
        <v>41347</v>
      </c>
      <c r="E7423">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-28.367999999999984</v>
      </c>
    </row>
    <row r="7424" spans="1:22" x14ac:dyDescent="0.3">
      <c r="A7424">
        <v>7423</v>
      </c>
      <c r="B7424" t="s">
        <v>9469</v>
      </c>
      <c r="C7424">
        <v>2013</v>
      </c>
      <c r="D7424">
        <v>41347</v>
      </c>
      <c r="E7424">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-643.70999999999981</v>
      </c>
    </row>
    <row r="7425" spans="1:22" x14ac:dyDescent="0.3">
      <c r="A7425">
        <v>7424</v>
      </c>
      <c r="B7425" t="s">
        <v>9472</v>
      </c>
      <c r="C7425">
        <v>2014</v>
      </c>
      <c r="D7425">
        <v>41740</v>
      </c>
      <c r="E7425">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21.949199999999969</v>
      </c>
    </row>
    <row r="7426" spans="1:22" x14ac:dyDescent="0.3">
      <c r="A7426">
        <v>7425</v>
      </c>
      <c r="B7426" t="s">
        <v>9472</v>
      </c>
      <c r="C7426">
        <v>2014</v>
      </c>
      <c r="D7426">
        <v>41740</v>
      </c>
      <c r="E7426">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3">
      <c r="A7427">
        <v>7426</v>
      </c>
      <c r="B7427" t="s">
        <v>9473</v>
      </c>
      <c r="C7427">
        <v>2013</v>
      </c>
      <c r="D7427">
        <v>41451</v>
      </c>
      <c r="E7427">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-6.0890000000000057</v>
      </c>
    </row>
    <row r="7428" spans="1:22" x14ac:dyDescent="0.3">
      <c r="A7428">
        <v>7427</v>
      </c>
      <c r="B7428" t="s">
        <v>9473</v>
      </c>
      <c r="C7428">
        <v>2013</v>
      </c>
      <c r="D7428">
        <v>41451</v>
      </c>
      <c r="E7428">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-26.169599999999996</v>
      </c>
    </row>
    <row r="7429" spans="1:22" x14ac:dyDescent="0.3">
      <c r="A7429">
        <v>7428</v>
      </c>
      <c r="B7429" t="s">
        <v>9474</v>
      </c>
      <c r="C7429">
        <v>2011</v>
      </c>
      <c r="D7429">
        <v>40619</v>
      </c>
      <c r="E7429">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3">
      <c r="A7430">
        <v>7429</v>
      </c>
      <c r="B7430" t="s">
        <v>9474</v>
      </c>
      <c r="C7430">
        <v>2011</v>
      </c>
      <c r="D7430">
        <v>40619</v>
      </c>
      <c r="E7430">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3">
      <c r="A7431">
        <v>7430</v>
      </c>
      <c r="B7431" t="s">
        <v>9474</v>
      </c>
      <c r="C7431">
        <v>2011</v>
      </c>
      <c r="D7431">
        <v>40619</v>
      </c>
      <c r="E743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6.3504000000000005</v>
      </c>
    </row>
    <row r="7432" spans="1:22" x14ac:dyDescent="0.3">
      <c r="A7432">
        <v>7431</v>
      </c>
      <c r="B7432" t="s">
        <v>9474</v>
      </c>
      <c r="C7432">
        <v>2011</v>
      </c>
      <c r="D7432">
        <v>40619</v>
      </c>
      <c r="E7432">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3">
      <c r="A7433">
        <v>7432</v>
      </c>
      <c r="B7433" t="s">
        <v>9474</v>
      </c>
      <c r="C7433">
        <v>2011</v>
      </c>
      <c r="D7433">
        <v>40619</v>
      </c>
      <c r="E7433">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8.4942000000000011</v>
      </c>
    </row>
    <row r="7434" spans="1:22" x14ac:dyDescent="0.3">
      <c r="A7434">
        <v>7433</v>
      </c>
      <c r="B7434" t="s">
        <v>9475</v>
      </c>
      <c r="C7434">
        <v>2011</v>
      </c>
      <c r="D7434">
        <v>40764</v>
      </c>
      <c r="E7434">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-0.94859999999999989</v>
      </c>
    </row>
    <row r="7435" spans="1:22" x14ac:dyDescent="0.3">
      <c r="A7435">
        <v>7434</v>
      </c>
      <c r="B7435" t="s">
        <v>9475</v>
      </c>
      <c r="C7435">
        <v>2011</v>
      </c>
      <c r="D7435">
        <v>40764</v>
      </c>
      <c r="E7435">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9.3450000000000024</v>
      </c>
      <c r="T7435">
        <v>5</v>
      </c>
      <c r="U7435">
        <v>0.7</v>
      </c>
      <c r="V7435">
        <v>-6.5414999999999992</v>
      </c>
    </row>
    <row r="7436" spans="1:22" x14ac:dyDescent="0.3">
      <c r="A7436">
        <v>7435</v>
      </c>
      <c r="B7436" t="s">
        <v>9476</v>
      </c>
      <c r="C7436">
        <v>2012</v>
      </c>
      <c r="D7436">
        <v>41116</v>
      </c>
      <c r="E7436">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3.0860999999999996</v>
      </c>
    </row>
    <row r="7437" spans="1:22" x14ac:dyDescent="0.3">
      <c r="A7437">
        <v>7436</v>
      </c>
      <c r="B7437" t="s">
        <v>9476</v>
      </c>
      <c r="C7437">
        <v>2012</v>
      </c>
      <c r="D7437">
        <v>41116</v>
      </c>
      <c r="E7437">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23.136000000000003</v>
      </c>
      <c r="T7437">
        <v>6</v>
      </c>
      <c r="U7437">
        <v>0.2</v>
      </c>
      <c r="V7437">
        <v>8.3867999999999991</v>
      </c>
    </row>
    <row r="7438" spans="1:22" x14ac:dyDescent="0.3">
      <c r="A7438">
        <v>7437</v>
      </c>
      <c r="B7438" t="s">
        <v>9476</v>
      </c>
      <c r="C7438">
        <v>2012</v>
      </c>
      <c r="D7438">
        <v>41116</v>
      </c>
      <c r="E7438">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3">
      <c r="A7439">
        <v>7438</v>
      </c>
      <c r="B7439" t="s">
        <v>9477</v>
      </c>
      <c r="C7439">
        <v>2011</v>
      </c>
      <c r="D7439">
        <v>40590</v>
      </c>
      <c r="E7439">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3">
      <c r="A7440">
        <v>7439</v>
      </c>
      <c r="B7440" t="s">
        <v>9478</v>
      </c>
      <c r="C7440">
        <v>2012</v>
      </c>
      <c r="D7440">
        <v>40992</v>
      </c>
      <c r="E7440">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46.900000000000006</v>
      </c>
      <c r="T7440">
        <v>5</v>
      </c>
      <c r="U7440">
        <v>0</v>
      </c>
      <c r="V7440">
        <v>13.132000000000001</v>
      </c>
    </row>
    <row r="7441" spans="1:22" x14ac:dyDescent="0.3">
      <c r="A7441">
        <v>7440</v>
      </c>
      <c r="B7441" t="s">
        <v>9479</v>
      </c>
      <c r="C7441">
        <v>2014</v>
      </c>
      <c r="D7441">
        <v>41885</v>
      </c>
      <c r="E744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3">
      <c r="A7442">
        <v>7441</v>
      </c>
      <c r="B7442" t="s">
        <v>9479</v>
      </c>
      <c r="C7442">
        <v>2014</v>
      </c>
      <c r="D7442">
        <v>41885</v>
      </c>
      <c r="E7442">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236.52800000000002</v>
      </c>
      <c r="T7442">
        <v>2</v>
      </c>
      <c r="U7442">
        <v>0.2</v>
      </c>
      <c r="V7442">
        <v>-2.9566000000000088</v>
      </c>
    </row>
    <row r="7443" spans="1:22" x14ac:dyDescent="0.3">
      <c r="A7443">
        <v>7442</v>
      </c>
      <c r="B7443" t="s">
        <v>9480</v>
      </c>
      <c r="C7443">
        <v>2012</v>
      </c>
      <c r="D7443">
        <v>41229</v>
      </c>
      <c r="E7443">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8.6939999999999991</v>
      </c>
    </row>
    <row r="7444" spans="1:22" x14ac:dyDescent="0.3">
      <c r="A7444">
        <v>7443</v>
      </c>
      <c r="B7444" t="s">
        <v>9481</v>
      </c>
      <c r="C7444">
        <v>2011</v>
      </c>
      <c r="D7444">
        <v>40886</v>
      </c>
      <c r="E7444">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3.7407999999999997</v>
      </c>
    </row>
    <row r="7445" spans="1:22" x14ac:dyDescent="0.3">
      <c r="A7445">
        <v>7444</v>
      </c>
      <c r="B7445" t="s">
        <v>9481</v>
      </c>
      <c r="C7445">
        <v>2011</v>
      </c>
      <c r="D7445">
        <v>40886</v>
      </c>
      <c r="E7445">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237.09600000000003</v>
      </c>
      <c r="T7445">
        <v>3</v>
      </c>
      <c r="U7445">
        <v>0.2</v>
      </c>
      <c r="V7445">
        <v>20.745899999999985</v>
      </c>
    </row>
    <row r="7446" spans="1:22" x14ac:dyDescent="0.3">
      <c r="A7446">
        <v>7445</v>
      </c>
      <c r="B7446" t="s">
        <v>9482</v>
      </c>
      <c r="C7446">
        <v>2014</v>
      </c>
      <c r="D7446">
        <v>41674</v>
      </c>
      <c r="E7446">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5.1840000000000011</v>
      </c>
      <c r="T7446">
        <v>1</v>
      </c>
      <c r="U7446">
        <v>0.2</v>
      </c>
      <c r="V7446">
        <v>1.8144</v>
      </c>
    </row>
    <row r="7447" spans="1:22" x14ac:dyDescent="0.3">
      <c r="A7447">
        <v>7446</v>
      </c>
      <c r="B7447" t="s">
        <v>9482</v>
      </c>
      <c r="C7447">
        <v>2014</v>
      </c>
      <c r="D7447">
        <v>41674</v>
      </c>
      <c r="E7447">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3">
      <c r="A7448">
        <v>7447</v>
      </c>
      <c r="B7448" t="s">
        <v>9482</v>
      </c>
      <c r="C7448">
        <v>2014</v>
      </c>
      <c r="D7448">
        <v>41674</v>
      </c>
      <c r="E7448">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22.200000000000003</v>
      </c>
      <c r="T7448">
        <v>1</v>
      </c>
      <c r="U7448">
        <v>0.6</v>
      </c>
      <c r="V7448">
        <v>-26.084999999999994</v>
      </c>
    </row>
    <row r="7449" spans="1:22" x14ac:dyDescent="0.3">
      <c r="A7449">
        <v>7448</v>
      </c>
      <c r="B7449" t="s">
        <v>9482</v>
      </c>
      <c r="C7449">
        <v>2014</v>
      </c>
      <c r="D7449">
        <v>41674</v>
      </c>
      <c r="E7449">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3">
      <c r="A7450">
        <v>7449</v>
      </c>
      <c r="B7450" t="s">
        <v>9483</v>
      </c>
      <c r="C7450">
        <v>2014</v>
      </c>
      <c r="D7450">
        <v>41955</v>
      </c>
      <c r="E7450">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88.920000000000016</v>
      </c>
      <c r="T7450">
        <v>5</v>
      </c>
      <c r="U7450">
        <v>0.2</v>
      </c>
      <c r="V7450">
        <v>14.449499999999986</v>
      </c>
    </row>
    <row r="7451" spans="1:22" x14ac:dyDescent="0.3">
      <c r="A7451">
        <v>7450</v>
      </c>
      <c r="B7451" t="s">
        <v>9484</v>
      </c>
      <c r="C7451">
        <v>2014</v>
      </c>
      <c r="D7451">
        <v>41900</v>
      </c>
      <c r="E745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3.2213999999999996</v>
      </c>
    </row>
    <row r="7452" spans="1:22" x14ac:dyDescent="0.3">
      <c r="A7452">
        <v>7451</v>
      </c>
      <c r="B7452" t="s">
        <v>9484</v>
      </c>
      <c r="C7452">
        <v>2014</v>
      </c>
      <c r="D7452">
        <v>41900</v>
      </c>
      <c r="E7452">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-77.333000000000013</v>
      </c>
    </row>
    <row r="7453" spans="1:22" x14ac:dyDescent="0.3">
      <c r="A7453">
        <v>7452</v>
      </c>
      <c r="B7453" t="s">
        <v>9484</v>
      </c>
      <c r="C7453">
        <v>2014</v>
      </c>
      <c r="D7453">
        <v>41900</v>
      </c>
      <c r="E7453">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5.7999999999999989</v>
      </c>
      <c r="T7453">
        <v>5</v>
      </c>
      <c r="U7453">
        <v>0.8</v>
      </c>
      <c r="V7453">
        <v>-10.15</v>
      </c>
    </row>
    <row r="7454" spans="1:22" x14ac:dyDescent="0.3">
      <c r="A7454">
        <v>7453</v>
      </c>
      <c r="B7454" t="s">
        <v>9484</v>
      </c>
      <c r="C7454">
        <v>2014</v>
      </c>
      <c r="D7454">
        <v>41900</v>
      </c>
      <c r="E7454">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88.48500000000007</v>
      </c>
    </row>
    <row r="7455" spans="1:22" x14ac:dyDescent="0.3">
      <c r="A7455">
        <v>7454</v>
      </c>
      <c r="B7455" t="s">
        <v>9485</v>
      </c>
      <c r="C7455">
        <v>2014</v>
      </c>
      <c r="D7455">
        <v>41816</v>
      </c>
      <c r="E7455">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16.703999999999986</v>
      </c>
    </row>
    <row r="7456" spans="1:22" x14ac:dyDescent="0.3">
      <c r="A7456">
        <v>7455</v>
      </c>
      <c r="B7456" t="s">
        <v>9486</v>
      </c>
      <c r="C7456">
        <v>2013</v>
      </c>
      <c r="D7456">
        <v>41486</v>
      </c>
      <c r="E7456">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9.2480000000000011</v>
      </c>
      <c r="T7456">
        <v>4</v>
      </c>
      <c r="U7456">
        <v>0.2</v>
      </c>
      <c r="V7456">
        <v>3.1212</v>
      </c>
    </row>
    <row r="7457" spans="1:22" x14ac:dyDescent="0.3">
      <c r="A7457">
        <v>7456</v>
      </c>
      <c r="B7457" t="s">
        <v>9486</v>
      </c>
      <c r="C7457">
        <v>2013</v>
      </c>
      <c r="D7457">
        <v>41486</v>
      </c>
      <c r="E7457">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51.831200000000024</v>
      </c>
    </row>
    <row r="7458" spans="1:22" x14ac:dyDescent="0.3">
      <c r="A7458">
        <v>7457</v>
      </c>
      <c r="B7458" t="s">
        <v>9487</v>
      </c>
      <c r="C7458">
        <v>2012</v>
      </c>
      <c r="D7458">
        <v>41015</v>
      </c>
      <c r="E7458">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3">
      <c r="A7459">
        <v>7458</v>
      </c>
      <c r="B7459" t="s">
        <v>9487</v>
      </c>
      <c r="C7459">
        <v>2012</v>
      </c>
      <c r="D7459">
        <v>41015</v>
      </c>
      <c r="E7459">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3">
      <c r="A7460">
        <v>7459</v>
      </c>
      <c r="B7460" t="s">
        <v>9487</v>
      </c>
      <c r="C7460">
        <v>2012</v>
      </c>
      <c r="D7460">
        <v>41015</v>
      </c>
      <c r="E7460">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119.68599999999989</v>
      </c>
    </row>
    <row r="7461" spans="1:22" x14ac:dyDescent="0.3">
      <c r="A7461">
        <v>7460</v>
      </c>
      <c r="B7461" t="s">
        <v>9487</v>
      </c>
      <c r="C7461">
        <v>2012</v>
      </c>
      <c r="D7461">
        <v>41015</v>
      </c>
      <c r="E746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3">
      <c r="A7462">
        <v>7461</v>
      </c>
      <c r="B7462" t="s">
        <v>9488</v>
      </c>
      <c r="C7462">
        <v>2012</v>
      </c>
      <c r="D7462">
        <v>41010</v>
      </c>
      <c r="E7462">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639.96800000000007</v>
      </c>
      <c r="T7462">
        <v>4</v>
      </c>
      <c r="U7462">
        <v>0.2</v>
      </c>
      <c r="V7462">
        <v>215.98919999999998</v>
      </c>
    </row>
    <row r="7463" spans="1:22" x14ac:dyDescent="0.3">
      <c r="A7463">
        <v>7462</v>
      </c>
      <c r="B7463" t="s">
        <v>9488</v>
      </c>
      <c r="C7463">
        <v>2012</v>
      </c>
      <c r="D7463">
        <v>41010</v>
      </c>
      <c r="E7463">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24.269599999999997</v>
      </c>
    </row>
    <row r="7464" spans="1:22" x14ac:dyDescent="0.3">
      <c r="A7464">
        <v>7463</v>
      </c>
      <c r="B7464" t="s">
        <v>9489</v>
      </c>
      <c r="C7464">
        <v>2012</v>
      </c>
      <c r="D7464">
        <v>40966</v>
      </c>
      <c r="E7464">
        <v>40969</v>
      </c>
      <c r="F7464" t="s">
        <v>23</v>
      </c>
      <c r="G7464" t="s">
        <v>646</v>
      </c>
      <c r="H7464" t="s">
        <v>647</v>
      </c>
      <c r="I7464" t="s">
        <v>26</v>
      </c>
      <c r="J7464" t="s">
        <v>27</v>
      </c>
      <c r="K7464" t="s">
        <v>95</v>
      </c>
      <c r="L7464" t="s">
        <v>96</v>
      </c>
      <c r="M7464">
        <v>98105</v>
      </c>
      <c r="N7464" t="s">
        <v>44</v>
      </c>
      <c r="O7464" t="s">
        <v>1315</v>
      </c>
      <c r="P7464" t="s">
        <v>71</v>
      </c>
      <c r="Q7464" t="s">
        <v>161</v>
      </c>
      <c r="R7464" t="s">
        <v>1316</v>
      </c>
      <c r="S7464">
        <v>538.92000000000007</v>
      </c>
      <c r="T7464">
        <v>9</v>
      </c>
      <c r="U7464">
        <v>0</v>
      </c>
      <c r="V7464">
        <v>80.837999999999994</v>
      </c>
    </row>
    <row r="7465" spans="1:22" x14ac:dyDescent="0.3">
      <c r="A7465">
        <v>7464</v>
      </c>
      <c r="B7465" t="s">
        <v>9490</v>
      </c>
      <c r="C7465">
        <v>2013</v>
      </c>
      <c r="D7465">
        <v>41526</v>
      </c>
      <c r="E7465">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3.7200000000000006</v>
      </c>
    </row>
    <row r="7466" spans="1:22" x14ac:dyDescent="0.3">
      <c r="A7466">
        <v>7465</v>
      </c>
      <c r="B7466" t="s">
        <v>9490</v>
      </c>
      <c r="C7466">
        <v>2013</v>
      </c>
      <c r="D7466">
        <v>41526</v>
      </c>
      <c r="E7466">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15.407999999999998</v>
      </c>
    </row>
    <row r="7467" spans="1:22" x14ac:dyDescent="0.3">
      <c r="A7467">
        <v>7466</v>
      </c>
      <c r="B7467" t="s">
        <v>9490</v>
      </c>
      <c r="C7467">
        <v>2013</v>
      </c>
      <c r="D7467">
        <v>41526</v>
      </c>
      <c r="E7467">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3">
      <c r="A7468">
        <v>7467</v>
      </c>
      <c r="B7468" t="s">
        <v>9491</v>
      </c>
      <c r="C7468">
        <v>2013</v>
      </c>
      <c r="D7468">
        <v>41414</v>
      </c>
      <c r="E7468">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23.716800000000006</v>
      </c>
    </row>
    <row r="7469" spans="1:22" x14ac:dyDescent="0.3">
      <c r="A7469">
        <v>7468</v>
      </c>
      <c r="B7469" t="s">
        <v>9492</v>
      </c>
      <c r="C7469">
        <v>2014</v>
      </c>
      <c r="D7469">
        <v>41955</v>
      </c>
      <c r="E7469">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11.872799999999998</v>
      </c>
    </row>
    <row r="7470" spans="1:22" x14ac:dyDescent="0.3">
      <c r="A7470">
        <v>7469</v>
      </c>
      <c r="B7470" t="s">
        <v>9493</v>
      </c>
      <c r="C7470">
        <v>2011</v>
      </c>
      <c r="D7470">
        <v>40801</v>
      </c>
      <c r="E7470">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14.940000000000001</v>
      </c>
      <c r="T7470">
        <v>3</v>
      </c>
      <c r="U7470">
        <v>0</v>
      </c>
      <c r="V7470">
        <v>7.0218000000000007</v>
      </c>
    </row>
    <row r="7471" spans="1:22" x14ac:dyDescent="0.3">
      <c r="A7471">
        <v>7470</v>
      </c>
      <c r="B7471" t="s">
        <v>9493</v>
      </c>
      <c r="C7471">
        <v>2011</v>
      </c>
      <c r="D7471">
        <v>40801</v>
      </c>
      <c r="E747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6.2608000000000015</v>
      </c>
    </row>
    <row r="7472" spans="1:22" x14ac:dyDescent="0.3">
      <c r="A7472">
        <v>7471</v>
      </c>
      <c r="B7472" t="s">
        <v>9494</v>
      </c>
      <c r="C7472">
        <v>2012</v>
      </c>
      <c r="D7472">
        <v>41167</v>
      </c>
      <c r="E7472">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3.5760000000000005</v>
      </c>
      <c r="T7472">
        <v>4</v>
      </c>
      <c r="U7472">
        <v>0.7</v>
      </c>
      <c r="V7472">
        <v>-2.8608000000000002</v>
      </c>
    </row>
    <row r="7473" spans="1:22" x14ac:dyDescent="0.3">
      <c r="A7473">
        <v>7472</v>
      </c>
      <c r="B7473" t="s">
        <v>9494</v>
      </c>
      <c r="C7473">
        <v>2012</v>
      </c>
      <c r="D7473">
        <v>41167</v>
      </c>
      <c r="E7473">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-29.436800000000012</v>
      </c>
    </row>
    <row r="7474" spans="1:22" x14ac:dyDescent="0.3">
      <c r="A7474">
        <v>7473</v>
      </c>
      <c r="B7474" t="s">
        <v>9495</v>
      </c>
      <c r="C7474">
        <v>2013</v>
      </c>
      <c r="D7474">
        <v>41457</v>
      </c>
      <c r="E7474">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449.9849999999999</v>
      </c>
    </row>
    <row r="7475" spans="1:22" x14ac:dyDescent="0.3">
      <c r="A7475">
        <v>7474</v>
      </c>
      <c r="B7475" t="s">
        <v>9496</v>
      </c>
      <c r="C7475">
        <v>2013</v>
      </c>
      <c r="D7475">
        <v>41375</v>
      </c>
      <c r="E7475">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13.568000000000001</v>
      </c>
      <c r="T7475">
        <v>4</v>
      </c>
      <c r="U7475">
        <v>0.2</v>
      </c>
      <c r="V7475">
        <v>3.2223999999999995</v>
      </c>
    </row>
    <row r="7476" spans="1:22" x14ac:dyDescent="0.3">
      <c r="A7476">
        <v>7475</v>
      </c>
      <c r="B7476" t="s">
        <v>9497</v>
      </c>
      <c r="C7476">
        <v>2011</v>
      </c>
      <c r="D7476">
        <v>40550</v>
      </c>
      <c r="E7476">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746.40779999999972</v>
      </c>
    </row>
    <row r="7477" spans="1:22" x14ac:dyDescent="0.3">
      <c r="A7477">
        <v>7476</v>
      </c>
      <c r="B7477" t="s">
        <v>9497</v>
      </c>
      <c r="C7477">
        <v>2011</v>
      </c>
      <c r="D7477">
        <v>40550</v>
      </c>
      <c r="E7477">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3">
      <c r="A7478">
        <v>7477</v>
      </c>
      <c r="B7478" t="s">
        <v>9497</v>
      </c>
      <c r="C7478">
        <v>2011</v>
      </c>
      <c r="D7478">
        <v>40550</v>
      </c>
      <c r="E7478">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1.4796000000000005</v>
      </c>
    </row>
    <row r="7479" spans="1:22" x14ac:dyDescent="0.3">
      <c r="A7479">
        <v>7478</v>
      </c>
      <c r="B7479" t="s">
        <v>9497</v>
      </c>
      <c r="C7479">
        <v>2011</v>
      </c>
      <c r="D7479">
        <v>40550</v>
      </c>
      <c r="E7479">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113.67419999999998</v>
      </c>
    </row>
    <row r="7480" spans="1:22" x14ac:dyDescent="0.3">
      <c r="A7480">
        <v>7479</v>
      </c>
      <c r="B7480" t="s">
        <v>9497</v>
      </c>
      <c r="C7480">
        <v>2011</v>
      </c>
      <c r="D7480">
        <v>40550</v>
      </c>
      <c r="E7480">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3">
      <c r="A7481">
        <v>7480</v>
      </c>
      <c r="B7481" t="s">
        <v>9497</v>
      </c>
      <c r="C7481">
        <v>2011</v>
      </c>
      <c r="D7481">
        <v>40550</v>
      </c>
      <c r="E748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0.31119999999999948</v>
      </c>
    </row>
    <row r="7482" spans="1:22" x14ac:dyDescent="0.3">
      <c r="A7482">
        <v>7481</v>
      </c>
      <c r="B7482" t="s">
        <v>9497</v>
      </c>
      <c r="C7482">
        <v>2011</v>
      </c>
      <c r="D7482">
        <v>40550</v>
      </c>
      <c r="E7482">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3">
      <c r="A7483">
        <v>7482</v>
      </c>
      <c r="B7483" t="s">
        <v>9498</v>
      </c>
      <c r="C7483">
        <v>2013</v>
      </c>
      <c r="D7483">
        <v>41519</v>
      </c>
      <c r="E7483">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5.7509999999999994</v>
      </c>
    </row>
    <row r="7484" spans="1:22" x14ac:dyDescent="0.3">
      <c r="A7484">
        <v>7483</v>
      </c>
      <c r="B7484" t="s">
        <v>9499</v>
      </c>
      <c r="C7484">
        <v>2011</v>
      </c>
      <c r="D7484">
        <v>40809</v>
      </c>
      <c r="E7484">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6.9239999999999995</v>
      </c>
    </row>
    <row r="7485" spans="1:22" x14ac:dyDescent="0.3">
      <c r="A7485">
        <v>7484</v>
      </c>
      <c r="B7485" t="s">
        <v>9500</v>
      </c>
      <c r="C7485">
        <v>2011</v>
      </c>
      <c r="D7485">
        <v>40892</v>
      </c>
      <c r="E7485">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-108.26620000000001</v>
      </c>
    </row>
    <row r="7486" spans="1:22" x14ac:dyDescent="0.3">
      <c r="A7486">
        <v>7485</v>
      </c>
      <c r="B7486" t="s">
        <v>9501</v>
      </c>
      <c r="C7486">
        <v>2014</v>
      </c>
      <c r="D7486">
        <v>42002</v>
      </c>
      <c r="E7486">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0.86799999999999988</v>
      </c>
    </row>
    <row r="7487" spans="1:22" x14ac:dyDescent="0.3">
      <c r="A7487">
        <v>7486</v>
      </c>
      <c r="B7487" t="s">
        <v>9501</v>
      </c>
      <c r="C7487">
        <v>2014</v>
      </c>
      <c r="D7487">
        <v>42002</v>
      </c>
      <c r="E7487">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12.690999999999999</v>
      </c>
    </row>
    <row r="7488" spans="1:22" x14ac:dyDescent="0.3">
      <c r="A7488">
        <v>7487</v>
      </c>
      <c r="B7488" t="s">
        <v>9503</v>
      </c>
      <c r="C7488">
        <v>2012</v>
      </c>
      <c r="D7488">
        <v>41262</v>
      </c>
      <c r="E7488">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29.900000000000002</v>
      </c>
      <c r="T7488">
        <v>5</v>
      </c>
      <c r="U7488">
        <v>0</v>
      </c>
      <c r="V7488">
        <v>14.651</v>
      </c>
    </row>
    <row r="7489" spans="1:22" x14ac:dyDescent="0.3">
      <c r="A7489">
        <v>7488</v>
      </c>
      <c r="B7489" t="s">
        <v>9503</v>
      </c>
      <c r="C7489">
        <v>2012</v>
      </c>
      <c r="D7489">
        <v>41262</v>
      </c>
      <c r="E7489">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517.47930000000008</v>
      </c>
    </row>
    <row r="7490" spans="1:22" x14ac:dyDescent="0.3">
      <c r="A7490">
        <v>7489</v>
      </c>
      <c r="B7490" t="s">
        <v>9503</v>
      </c>
      <c r="C7490">
        <v>2012</v>
      </c>
      <c r="D7490">
        <v>41262</v>
      </c>
      <c r="E7490">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-105.31639999999993</v>
      </c>
    </row>
    <row r="7491" spans="1:22" x14ac:dyDescent="0.3">
      <c r="A7491">
        <v>7490</v>
      </c>
      <c r="B7491" t="s">
        <v>9504</v>
      </c>
      <c r="C7491">
        <v>2014</v>
      </c>
      <c r="D7491">
        <v>41949</v>
      </c>
      <c r="E749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6.2208000000000006</v>
      </c>
    </row>
    <row r="7492" spans="1:22" x14ac:dyDescent="0.3">
      <c r="A7492">
        <v>7491</v>
      </c>
      <c r="B7492" t="s">
        <v>9505</v>
      </c>
      <c r="C7492">
        <v>2012</v>
      </c>
      <c r="D7492">
        <v>41162</v>
      </c>
      <c r="E7492">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33.070799999999991</v>
      </c>
    </row>
    <row r="7493" spans="1:22" x14ac:dyDescent="0.3">
      <c r="A7493">
        <v>7492</v>
      </c>
      <c r="B7493" t="s">
        <v>9506</v>
      </c>
      <c r="C7493">
        <v>2014</v>
      </c>
      <c r="D7493">
        <v>41960</v>
      </c>
      <c r="E7493">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5.9969999999999857</v>
      </c>
    </row>
    <row r="7494" spans="1:22" x14ac:dyDescent="0.3">
      <c r="A7494">
        <v>7493</v>
      </c>
      <c r="B7494" t="s">
        <v>9507</v>
      </c>
      <c r="C7494">
        <v>2014</v>
      </c>
      <c r="D7494">
        <v>41894</v>
      </c>
      <c r="E7494">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10.272000000000002</v>
      </c>
      <c r="T7494">
        <v>3</v>
      </c>
      <c r="U7494">
        <v>0.2</v>
      </c>
      <c r="V7494">
        <v>3.2099999999999982</v>
      </c>
    </row>
    <row r="7495" spans="1:22" x14ac:dyDescent="0.3">
      <c r="A7495">
        <v>7494</v>
      </c>
      <c r="B7495" t="s">
        <v>9507</v>
      </c>
      <c r="C7495">
        <v>2014</v>
      </c>
      <c r="D7495">
        <v>41894</v>
      </c>
      <c r="E7495">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-65.853000000000009</v>
      </c>
    </row>
    <row r="7496" spans="1:22" x14ac:dyDescent="0.3">
      <c r="A7496">
        <v>7495</v>
      </c>
      <c r="B7496" t="s">
        <v>9507</v>
      </c>
      <c r="C7496">
        <v>2014</v>
      </c>
      <c r="D7496">
        <v>41894</v>
      </c>
      <c r="E7496">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1.5559999999999996</v>
      </c>
      <c r="T7496">
        <v>2</v>
      </c>
      <c r="U7496">
        <v>0.8</v>
      </c>
      <c r="V7496">
        <v>-4.2012</v>
      </c>
    </row>
    <row r="7497" spans="1:22" x14ac:dyDescent="0.3">
      <c r="A7497">
        <v>7496</v>
      </c>
      <c r="B7497" t="s">
        <v>9508</v>
      </c>
      <c r="C7497">
        <v>2014</v>
      </c>
      <c r="D7497">
        <v>41835</v>
      </c>
      <c r="E7497">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4.4479999999999995</v>
      </c>
      <c r="T7497">
        <v>2</v>
      </c>
      <c r="U7497">
        <v>0.2</v>
      </c>
      <c r="V7497">
        <v>1.4455999999999996</v>
      </c>
    </row>
    <row r="7498" spans="1:22" x14ac:dyDescent="0.3">
      <c r="A7498">
        <v>7497</v>
      </c>
      <c r="B7498" t="s">
        <v>9508</v>
      </c>
      <c r="C7498">
        <v>2014</v>
      </c>
      <c r="D7498">
        <v>41835</v>
      </c>
      <c r="E7498">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49.804199999999994</v>
      </c>
    </row>
    <row r="7499" spans="1:22" x14ac:dyDescent="0.3">
      <c r="A7499">
        <v>7498</v>
      </c>
      <c r="B7499" t="s">
        <v>9508</v>
      </c>
      <c r="C7499">
        <v>2014</v>
      </c>
      <c r="D7499">
        <v>41835</v>
      </c>
      <c r="E7499">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3">
      <c r="A7500">
        <v>7499</v>
      </c>
      <c r="B7500" t="s">
        <v>9508</v>
      </c>
      <c r="C7500">
        <v>2014</v>
      </c>
      <c r="D7500">
        <v>41835</v>
      </c>
      <c r="E7500">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20.856799999999993</v>
      </c>
    </row>
    <row r="7501" spans="1:22" x14ac:dyDescent="0.3">
      <c r="A7501">
        <v>7500</v>
      </c>
      <c r="B7501" t="s">
        <v>9508</v>
      </c>
      <c r="C7501">
        <v>2014</v>
      </c>
      <c r="D7501">
        <v>41835</v>
      </c>
      <c r="E750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7.9128000000000007</v>
      </c>
    </row>
    <row r="7502" spans="1:22" x14ac:dyDescent="0.3">
      <c r="A7502">
        <v>7501</v>
      </c>
      <c r="B7502" t="s">
        <v>9508</v>
      </c>
      <c r="C7502">
        <v>2014</v>
      </c>
      <c r="D7502">
        <v>41835</v>
      </c>
      <c r="E7502">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19.735800000000005</v>
      </c>
    </row>
    <row r="7503" spans="1:22" x14ac:dyDescent="0.3">
      <c r="A7503">
        <v>7502</v>
      </c>
      <c r="B7503" t="s">
        <v>9508</v>
      </c>
      <c r="C7503">
        <v>2014</v>
      </c>
      <c r="D7503">
        <v>41835</v>
      </c>
      <c r="E7503">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470.37600000000009</v>
      </c>
      <c r="T7503">
        <v>3</v>
      </c>
      <c r="U7503">
        <v>0.2</v>
      </c>
      <c r="V7503">
        <v>52.917299999999955</v>
      </c>
    </row>
    <row r="7504" spans="1:22" x14ac:dyDescent="0.3">
      <c r="A7504">
        <v>7503</v>
      </c>
      <c r="B7504" t="s">
        <v>9509</v>
      </c>
      <c r="C7504">
        <v>2014</v>
      </c>
      <c r="D7504">
        <v>41729</v>
      </c>
      <c r="E7504">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2.0671999999999997</v>
      </c>
    </row>
    <row r="7505" spans="1:22" x14ac:dyDescent="0.3">
      <c r="A7505">
        <v>7504</v>
      </c>
      <c r="B7505" t="s">
        <v>9509</v>
      </c>
      <c r="C7505">
        <v>2014</v>
      </c>
      <c r="D7505">
        <v>41729</v>
      </c>
      <c r="E7505">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164.79200000000003</v>
      </c>
      <c r="T7505">
        <v>1</v>
      </c>
      <c r="U7505">
        <v>0.2</v>
      </c>
      <c r="V7505">
        <v>18.539099999999991</v>
      </c>
    </row>
    <row r="7506" spans="1:22" x14ac:dyDescent="0.3">
      <c r="A7506">
        <v>7505</v>
      </c>
      <c r="B7506" t="s">
        <v>9510</v>
      </c>
      <c r="C7506">
        <v>2013</v>
      </c>
      <c r="D7506">
        <v>41305</v>
      </c>
      <c r="E7506">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3">
      <c r="A7507">
        <v>7506</v>
      </c>
      <c r="B7507" t="s">
        <v>9512</v>
      </c>
      <c r="C7507">
        <v>2014</v>
      </c>
      <c r="D7507">
        <v>41799</v>
      </c>
      <c r="E7507">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12.175999999999998</v>
      </c>
      <c r="T7507">
        <v>4</v>
      </c>
      <c r="U7507">
        <v>0.8</v>
      </c>
      <c r="V7507">
        <v>-18.872800000000009</v>
      </c>
    </row>
    <row r="7508" spans="1:22" x14ac:dyDescent="0.3">
      <c r="A7508">
        <v>7507</v>
      </c>
      <c r="B7508" t="s">
        <v>9513</v>
      </c>
      <c r="C7508">
        <v>2011</v>
      </c>
      <c r="D7508">
        <v>40849</v>
      </c>
      <c r="E7508">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5.2181999999999924</v>
      </c>
    </row>
    <row r="7509" spans="1:22" x14ac:dyDescent="0.3">
      <c r="A7509">
        <v>7508</v>
      </c>
      <c r="B7509" t="s">
        <v>9513</v>
      </c>
      <c r="C7509">
        <v>2011</v>
      </c>
      <c r="D7509">
        <v>40849</v>
      </c>
      <c r="E7509">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105.24679999999995</v>
      </c>
    </row>
    <row r="7510" spans="1:22" x14ac:dyDescent="0.3">
      <c r="A7510">
        <v>7509</v>
      </c>
      <c r="B7510" t="s">
        <v>9514</v>
      </c>
      <c r="C7510">
        <v>2014</v>
      </c>
      <c r="D7510">
        <v>41835</v>
      </c>
      <c r="E7510">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9.2480000000000011</v>
      </c>
      <c r="T7510">
        <v>2</v>
      </c>
      <c r="U7510">
        <v>0.2</v>
      </c>
      <c r="V7510">
        <v>3.3524000000000003</v>
      </c>
    </row>
    <row r="7511" spans="1:22" x14ac:dyDescent="0.3">
      <c r="A7511">
        <v>7510</v>
      </c>
      <c r="B7511" t="s">
        <v>9514</v>
      </c>
      <c r="C7511">
        <v>2014</v>
      </c>
      <c r="D7511">
        <v>41835</v>
      </c>
      <c r="E751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3">
      <c r="A7512">
        <v>7511</v>
      </c>
      <c r="B7512" t="s">
        <v>9514</v>
      </c>
      <c r="C7512">
        <v>2014</v>
      </c>
      <c r="D7512">
        <v>41835</v>
      </c>
      <c r="E7512">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62.040000000000006</v>
      </c>
      <c r="T7512">
        <v>5</v>
      </c>
      <c r="U7512">
        <v>0.2</v>
      </c>
      <c r="V7512">
        <v>4.6530000000000022</v>
      </c>
    </row>
    <row r="7513" spans="1:22" x14ac:dyDescent="0.3">
      <c r="A7513">
        <v>7512</v>
      </c>
      <c r="B7513" t="s">
        <v>9514</v>
      </c>
      <c r="C7513">
        <v>2014</v>
      </c>
      <c r="D7513">
        <v>41835</v>
      </c>
      <c r="E7513">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396.92000000000007</v>
      </c>
      <c r="T7513">
        <v>5</v>
      </c>
      <c r="U7513">
        <v>0.2</v>
      </c>
      <c r="V7513">
        <v>148.845</v>
      </c>
    </row>
    <row r="7514" spans="1:22" x14ac:dyDescent="0.3">
      <c r="A7514">
        <v>7513</v>
      </c>
      <c r="B7514" t="s">
        <v>9514</v>
      </c>
      <c r="C7514">
        <v>2014</v>
      </c>
      <c r="D7514">
        <v>41835</v>
      </c>
      <c r="E7514">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17.959200000000003</v>
      </c>
    </row>
    <row r="7515" spans="1:22" x14ac:dyDescent="0.3">
      <c r="A7515">
        <v>7514</v>
      </c>
      <c r="B7515" t="s">
        <v>9514</v>
      </c>
      <c r="C7515">
        <v>2014</v>
      </c>
      <c r="D7515">
        <v>41835</v>
      </c>
      <c r="E7515">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13.120000000000001</v>
      </c>
      <c r="T7515">
        <v>5</v>
      </c>
      <c r="U7515">
        <v>0.2</v>
      </c>
      <c r="V7515">
        <v>2.1319999999999988</v>
      </c>
    </row>
    <row r="7516" spans="1:22" x14ac:dyDescent="0.3">
      <c r="A7516">
        <v>7515</v>
      </c>
      <c r="B7516" t="s">
        <v>9515</v>
      </c>
      <c r="C7516">
        <v>2014</v>
      </c>
      <c r="D7516">
        <v>41983</v>
      </c>
      <c r="E7516">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3">
      <c r="A7517">
        <v>7516</v>
      </c>
      <c r="B7517" t="s">
        <v>9515</v>
      </c>
      <c r="C7517">
        <v>2014</v>
      </c>
      <c r="D7517">
        <v>41983</v>
      </c>
      <c r="E7517">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214.89999999999998</v>
      </c>
      <c r="T7517">
        <v>5</v>
      </c>
      <c r="U7517">
        <v>0</v>
      </c>
      <c r="V7517">
        <v>62.32099999999997</v>
      </c>
    </row>
    <row r="7518" spans="1:22" x14ac:dyDescent="0.3">
      <c r="A7518">
        <v>7517</v>
      </c>
      <c r="B7518" t="s">
        <v>9515</v>
      </c>
      <c r="C7518">
        <v>2014</v>
      </c>
      <c r="D7518">
        <v>41983</v>
      </c>
      <c r="E7518">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3">
      <c r="A7519">
        <v>7518</v>
      </c>
      <c r="B7519" t="s">
        <v>9515</v>
      </c>
      <c r="C7519">
        <v>2014</v>
      </c>
      <c r="D7519">
        <v>41983</v>
      </c>
      <c r="E7519">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48.328499999999991</v>
      </c>
    </row>
    <row r="7520" spans="1:22" x14ac:dyDescent="0.3">
      <c r="A7520">
        <v>7519</v>
      </c>
      <c r="B7520" t="s">
        <v>9515</v>
      </c>
      <c r="C7520">
        <v>2014</v>
      </c>
      <c r="D7520">
        <v>41983</v>
      </c>
      <c r="E7520">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0.60559999999999903</v>
      </c>
    </row>
    <row r="7521" spans="1:22" x14ac:dyDescent="0.3">
      <c r="A7521">
        <v>7520</v>
      </c>
      <c r="B7521" t="s">
        <v>9515</v>
      </c>
      <c r="C7521">
        <v>2014</v>
      </c>
      <c r="D7521">
        <v>41983</v>
      </c>
      <c r="E752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2.6495999999999995</v>
      </c>
    </row>
    <row r="7522" spans="1:22" x14ac:dyDescent="0.3">
      <c r="A7522">
        <v>7521</v>
      </c>
      <c r="B7522" t="s">
        <v>9515</v>
      </c>
      <c r="C7522">
        <v>2014</v>
      </c>
      <c r="D7522">
        <v>41983</v>
      </c>
      <c r="E7522">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3">
      <c r="A7523">
        <v>7522</v>
      </c>
      <c r="B7523" t="s">
        <v>9516</v>
      </c>
      <c r="C7523">
        <v>2013</v>
      </c>
      <c r="D7523">
        <v>41523</v>
      </c>
      <c r="E7523">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8.9520000000000017</v>
      </c>
      <c r="T7523">
        <v>2</v>
      </c>
      <c r="U7523">
        <v>0.7</v>
      </c>
      <c r="V7523">
        <v>-7.4600000000000009</v>
      </c>
    </row>
    <row r="7524" spans="1:22" x14ac:dyDescent="0.3">
      <c r="A7524">
        <v>7523</v>
      </c>
      <c r="B7524" t="s">
        <v>9516</v>
      </c>
      <c r="C7524">
        <v>2013</v>
      </c>
      <c r="D7524">
        <v>41523</v>
      </c>
      <c r="E7524">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8.8560000000000016</v>
      </c>
      <c r="T7524">
        <v>6</v>
      </c>
      <c r="U7524">
        <v>0.7</v>
      </c>
      <c r="V7524">
        <v>-6.4944000000000024</v>
      </c>
    </row>
    <row r="7525" spans="1:22" x14ac:dyDescent="0.3">
      <c r="A7525">
        <v>7524</v>
      </c>
      <c r="B7525" t="s">
        <v>9516</v>
      </c>
      <c r="C7525">
        <v>2013</v>
      </c>
      <c r="D7525">
        <v>41523</v>
      </c>
      <c r="E7525">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-1.217800000000004</v>
      </c>
    </row>
    <row r="7526" spans="1:22" x14ac:dyDescent="0.3">
      <c r="A7526">
        <v>7525</v>
      </c>
      <c r="B7526" t="s">
        <v>9517</v>
      </c>
      <c r="C7526">
        <v>2011</v>
      </c>
      <c r="D7526">
        <v>40796</v>
      </c>
      <c r="E7526">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7.6047999999999991</v>
      </c>
    </row>
    <row r="7527" spans="1:22" x14ac:dyDescent="0.3">
      <c r="A7527">
        <v>7526</v>
      </c>
      <c r="B7527" t="s">
        <v>9517</v>
      </c>
      <c r="C7527">
        <v>2011</v>
      </c>
      <c r="D7527">
        <v>40796</v>
      </c>
      <c r="E7527">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148.70400000000006</v>
      </c>
    </row>
    <row r="7528" spans="1:22" x14ac:dyDescent="0.3">
      <c r="A7528">
        <v>7527</v>
      </c>
      <c r="B7528" t="s">
        <v>9518</v>
      </c>
      <c r="C7528">
        <v>2014</v>
      </c>
      <c r="D7528">
        <v>41909</v>
      </c>
      <c r="E7528">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3">
      <c r="A7529">
        <v>7528</v>
      </c>
      <c r="B7529" t="s">
        <v>9518</v>
      </c>
      <c r="C7529">
        <v>2014</v>
      </c>
      <c r="D7529">
        <v>41909</v>
      </c>
      <c r="E7529">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2.9567999999999994</v>
      </c>
    </row>
    <row r="7530" spans="1:22" x14ac:dyDescent="0.3">
      <c r="A7530">
        <v>7529</v>
      </c>
      <c r="B7530" t="s">
        <v>9518</v>
      </c>
      <c r="C7530">
        <v>2014</v>
      </c>
      <c r="D7530">
        <v>41909</v>
      </c>
      <c r="E7530">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3">
      <c r="A7531">
        <v>7530</v>
      </c>
      <c r="B7531" t="s">
        <v>9518</v>
      </c>
      <c r="C7531">
        <v>2014</v>
      </c>
      <c r="D7531">
        <v>41909</v>
      </c>
      <c r="E753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5.5379999999999985</v>
      </c>
    </row>
    <row r="7532" spans="1:22" x14ac:dyDescent="0.3">
      <c r="A7532">
        <v>7531</v>
      </c>
      <c r="B7532" t="s">
        <v>9518</v>
      </c>
      <c r="C7532">
        <v>2014</v>
      </c>
      <c r="D7532">
        <v>41909</v>
      </c>
      <c r="E7532">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931.17600000000016</v>
      </c>
      <c r="T7532">
        <v>3</v>
      </c>
      <c r="U7532">
        <v>0.2</v>
      </c>
      <c r="V7532">
        <v>314.27190000000002</v>
      </c>
    </row>
    <row r="7533" spans="1:22" x14ac:dyDescent="0.3">
      <c r="A7533">
        <v>7532</v>
      </c>
      <c r="B7533" t="s">
        <v>9519</v>
      </c>
      <c r="C7533">
        <v>2013</v>
      </c>
      <c r="D7533">
        <v>41443</v>
      </c>
      <c r="E7533">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266.35200000000003</v>
      </c>
      <c r="T7533">
        <v>3</v>
      </c>
      <c r="U7533">
        <v>0.2</v>
      </c>
      <c r="V7533">
        <v>-13.317600000000013</v>
      </c>
    </row>
    <row r="7534" spans="1:22" x14ac:dyDescent="0.3">
      <c r="A7534">
        <v>7533</v>
      </c>
      <c r="B7534" t="s">
        <v>9519</v>
      </c>
      <c r="C7534">
        <v>2013</v>
      </c>
      <c r="D7534">
        <v>41443</v>
      </c>
      <c r="E7534">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483.13599999999997</v>
      </c>
      <c r="T7534">
        <v>4</v>
      </c>
      <c r="U7534">
        <v>0.2</v>
      </c>
      <c r="V7534">
        <v>54.352799999999945</v>
      </c>
    </row>
    <row r="7535" spans="1:22" x14ac:dyDescent="0.3">
      <c r="A7535">
        <v>7534</v>
      </c>
      <c r="B7535" t="s">
        <v>9521</v>
      </c>
      <c r="C7535">
        <v>2014</v>
      </c>
      <c r="D7535">
        <v>41696</v>
      </c>
      <c r="E7535">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-22.138200000000012</v>
      </c>
    </row>
    <row r="7536" spans="1:22" x14ac:dyDescent="0.3">
      <c r="A7536">
        <v>7535</v>
      </c>
      <c r="B7536" t="s">
        <v>9521</v>
      </c>
      <c r="C7536">
        <v>2014</v>
      </c>
      <c r="D7536">
        <v>41696</v>
      </c>
      <c r="E7536">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231.92000000000002</v>
      </c>
      <c r="T7536">
        <v>5</v>
      </c>
      <c r="U7536">
        <v>0.2</v>
      </c>
      <c r="V7536">
        <v>5.7980000000000018</v>
      </c>
    </row>
    <row r="7537" spans="1:22" x14ac:dyDescent="0.3">
      <c r="A7537">
        <v>7536</v>
      </c>
      <c r="B7537" t="s">
        <v>9522</v>
      </c>
      <c r="C7537">
        <v>2014</v>
      </c>
      <c r="D7537">
        <v>41730</v>
      </c>
      <c r="E7537">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29.700000000000003</v>
      </c>
      <c r="T7537">
        <v>3</v>
      </c>
      <c r="U7537">
        <v>0</v>
      </c>
      <c r="V7537">
        <v>8.0190000000000001</v>
      </c>
    </row>
    <row r="7538" spans="1:22" x14ac:dyDescent="0.3">
      <c r="A7538">
        <v>7537</v>
      </c>
      <c r="B7538" t="s">
        <v>9523</v>
      </c>
      <c r="C7538">
        <v>2014</v>
      </c>
      <c r="D7538">
        <v>41977</v>
      </c>
      <c r="E7538">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13.591999999999999</v>
      </c>
      <c r="T7538">
        <v>2</v>
      </c>
      <c r="U7538">
        <v>0.6</v>
      </c>
      <c r="V7538">
        <v>-14.271599999999999</v>
      </c>
    </row>
    <row r="7539" spans="1:22" x14ac:dyDescent="0.3">
      <c r="A7539">
        <v>7538</v>
      </c>
      <c r="B7539" t="s">
        <v>9524</v>
      </c>
      <c r="C7539">
        <v>2013</v>
      </c>
      <c r="D7539">
        <v>41324</v>
      </c>
      <c r="E7539">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33.313599999999994</v>
      </c>
    </row>
    <row r="7540" spans="1:22" x14ac:dyDescent="0.3">
      <c r="A7540">
        <v>7539</v>
      </c>
      <c r="B7540" t="s">
        <v>9525</v>
      </c>
      <c r="C7540">
        <v>2014</v>
      </c>
      <c r="D7540">
        <v>41976</v>
      </c>
      <c r="E7540">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114.28800000000001</v>
      </c>
      <c r="T7540">
        <v>1</v>
      </c>
      <c r="U7540">
        <v>0.2</v>
      </c>
      <c r="V7540">
        <v>12.857399999999984</v>
      </c>
    </row>
    <row r="7541" spans="1:22" x14ac:dyDescent="0.3">
      <c r="A7541">
        <v>7540</v>
      </c>
      <c r="B7541" t="s">
        <v>9525</v>
      </c>
      <c r="C7541">
        <v>2014</v>
      </c>
      <c r="D7541">
        <v>41976</v>
      </c>
      <c r="E754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-24.41599999999999</v>
      </c>
    </row>
    <row r="7542" spans="1:22" x14ac:dyDescent="0.3">
      <c r="A7542">
        <v>7541</v>
      </c>
      <c r="B7542" t="s">
        <v>9525</v>
      </c>
      <c r="C7542">
        <v>2014</v>
      </c>
      <c r="D7542">
        <v>41976</v>
      </c>
      <c r="E7542">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242.35200000000003</v>
      </c>
      <c r="T7542">
        <v>8</v>
      </c>
      <c r="U7542">
        <v>0.7</v>
      </c>
      <c r="V7542">
        <v>-363.52799999999991</v>
      </c>
    </row>
    <row r="7543" spans="1:22" x14ac:dyDescent="0.3">
      <c r="A7543">
        <v>7542</v>
      </c>
      <c r="B7543" t="s">
        <v>9525</v>
      </c>
      <c r="C7543">
        <v>2014</v>
      </c>
      <c r="D7543">
        <v>41976</v>
      </c>
      <c r="E7543">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49.616000000000007</v>
      </c>
      <c r="T7543">
        <v>2</v>
      </c>
      <c r="U7543">
        <v>0.2</v>
      </c>
      <c r="V7543">
        <v>4.9615999999999989</v>
      </c>
    </row>
    <row r="7544" spans="1:22" x14ac:dyDescent="0.3">
      <c r="A7544">
        <v>7543</v>
      </c>
      <c r="B7544" t="s">
        <v>9525</v>
      </c>
      <c r="C7544">
        <v>2014</v>
      </c>
      <c r="D7544">
        <v>41976</v>
      </c>
      <c r="E7544">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508.70400000000006</v>
      </c>
      <c r="T7544">
        <v>6</v>
      </c>
      <c r="U7544">
        <v>0.2</v>
      </c>
      <c r="V7544">
        <v>0</v>
      </c>
    </row>
    <row r="7545" spans="1:22" x14ac:dyDescent="0.3">
      <c r="A7545">
        <v>7544</v>
      </c>
      <c r="B7545" t="s">
        <v>9525</v>
      </c>
      <c r="C7545">
        <v>2014</v>
      </c>
      <c r="D7545">
        <v>41976</v>
      </c>
      <c r="E7545">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3">
      <c r="A7546">
        <v>7545</v>
      </c>
      <c r="B7546" t="s">
        <v>9525</v>
      </c>
      <c r="C7546">
        <v>2014</v>
      </c>
      <c r="D7546">
        <v>41976</v>
      </c>
      <c r="E7546">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906.68000000000006</v>
      </c>
      <c r="T7546">
        <v>5</v>
      </c>
      <c r="U7546">
        <v>0.2</v>
      </c>
      <c r="V7546">
        <v>68.001000000000033</v>
      </c>
    </row>
    <row r="7547" spans="1:22" x14ac:dyDescent="0.3">
      <c r="A7547">
        <v>7546</v>
      </c>
      <c r="B7547" t="s">
        <v>9526</v>
      </c>
      <c r="C7547">
        <v>2011</v>
      </c>
      <c r="D7547">
        <v>40826</v>
      </c>
      <c r="E7547">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719.95200000000011</v>
      </c>
      <c r="T7547">
        <v>6</v>
      </c>
      <c r="U7547">
        <v>0.2</v>
      </c>
      <c r="V7547">
        <v>71.995200000000011</v>
      </c>
    </row>
    <row r="7548" spans="1:22" x14ac:dyDescent="0.3">
      <c r="A7548">
        <v>7547</v>
      </c>
      <c r="B7548" t="s">
        <v>9526</v>
      </c>
      <c r="C7548">
        <v>2011</v>
      </c>
      <c r="D7548">
        <v>40826</v>
      </c>
      <c r="E7548">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755.94400000000019</v>
      </c>
      <c r="T7548">
        <v>7</v>
      </c>
      <c r="U7548">
        <v>0.2</v>
      </c>
      <c r="V7548">
        <v>66.145099999999957</v>
      </c>
    </row>
    <row r="7549" spans="1:22" x14ac:dyDescent="0.3">
      <c r="A7549">
        <v>7548</v>
      </c>
      <c r="B7549" t="s">
        <v>9526</v>
      </c>
      <c r="C7549">
        <v>2011</v>
      </c>
      <c r="D7549">
        <v>40826</v>
      </c>
      <c r="E7549">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11.979999999999997</v>
      </c>
      <c r="T7549">
        <v>5</v>
      </c>
      <c r="U7549">
        <v>0.8</v>
      </c>
      <c r="V7549">
        <v>-19.16800000000001</v>
      </c>
    </row>
    <row r="7550" spans="1:22" x14ac:dyDescent="0.3">
      <c r="A7550">
        <v>7549</v>
      </c>
      <c r="B7550" t="s">
        <v>9526</v>
      </c>
      <c r="C7550">
        <v>2011</v>
      </c>
      <c r="D7550">
        <v>40826</v>
      </c>
      <c r="E7550">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0.8979999999999998</v>
      </c>
      <c r="T7550">
        <v>1</v>
      </c>
      <c r="U7550">
        <v>0.8</v>
      </c>
      <c r="V7550">
        <v>-1.5715000000000008</v>
      </c>
    </row>
    <row r="7551" spans="1:22" x14ac:dyDescent="0.3">
      <c r="A7551">
        <v>7550</v>
      </c>
      <c r="B7551" t="s">
        <v>9529</v>
      </c>
      <c r="C7551">
        <v>2013</v>
      </c>
      <c r="D7551">
        <v>41523</v>
      </c>
      <c r="E755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21.204000000000004</v>
      </c>
      <c r="T7551">
        <v>3</v>
      </c>
      <c r="U7551">
        <v>0.6</v>
      </c>
      <c r="V7551">
        <v>-11.662199999999999</v>
      </c>
    </row>
    <row r="7552" spans="1:22" x14ac:dyDescent="0.3">
      <c r="A7552">
        <v>7551</v>
      </c>
      <c r="B7552" t="s">
        <v>9530</v>
      </c>
      <c r="C7552">
        <v>2011</v>
      </c>
      <c r="D7552">
        <v>40867</v>
      </c>
      <c r="E7552">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3">
      <c r="A7553">
        <v>7552</v>
      </c>
      <c r="B7553" t="s">
        <v>9530</v>
      </c>
      <c r="C7553">
        <v>2011</v>
      </c>
      <c r="D7553">
        <v>40867</v>
      </c>
      <c r="E7553">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3">
      <c r="A7554">
        <v>7553</v>
      </c>
      <c r="B7554" t="s">
        <v>9530</v>
      </c>
      <c r="C7554">
        <v>2011</v>
      </c>
      <c r="D7554">
        <v>40867</v>
      </c>
      <c r="E7554">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3">
      <c r="A7555">
        <v>7554</v>
      </c>
      <c r="B7555" t="s">
        <v>9530</v>
      </c>
      <c r="C7555">
        <v>2011</v>
      </c>
      <c r="D7555">
        <v>40867</v>
      </c>
      <c r="E7555">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12.441600000000001</v>
      </c>
    </row>
    <row r="7556" spans="1:22" x14ac:dyDescent="0.3">
      <c r="A7556">
        <v>7555</v>
      </c>
      <c r="B7556" t="s">
        <v>9531</v>
      </c>
      <c r="C7556">
        <v>2011</v>
      </c>
      <c r="D7556">
        <v>40673</v>
      </c>
      <c r="E7556">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-216.97830000000002</v>
      </c>
    </row>
    <row r="7557" spans="1:22" x14ac:dyDescent="0.3">
      <c r="A7557">
        <v>7556</v>
      </c>
      <c r="B7557" t="s">
        <v>9531</v>
      </c>
      <c r="C7557">
        <v>2011</v>
      </c>
      <c r="D7557">
        <v>40673</v>
      </c>
      <c r="E7557">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3">
      <c r="A7558">
        <v>7557</v>
      </c>
      <c r="B7558" t="s">
        <v>9532</v>
      </c>
      <c r="C7558">
        <v>2014</v>
      </c>
      <c r="D7558">
        <v>41971</v>
      </c>
      <c r="E7558">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72.808799999999991</v>
      </c>
    </row>
    <row r="7559" spans="1:22" x14ac:dyDescent="0.3">
      <c r="A7559">
        <v>7558</v>
      </c>
      <c r="B7559" t="s">
        <v>9532</v>
      </c>
      <c r="C7559">
        <v>2014</v>
      </c>
      <c r="D7559">
        <v>41971</v>
      </c>
      <c r="E7559">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497.93999999999994</v>
      </c>
      <c r="T7559">
        <v>3</v>
      </c>
      <c r="U7559">
        <v>0</v>
      </c>
      <c r="V7559">
        <v>224.07299999999998</v>
      </c>
    </row>
    <row r="7560" spans="1:22" x14ac:dyDescent="0.3">
      <c r="A7560">
        <v>7559</v>
      </c>
      <c r="B7560" t="s">
        <v>9533</v>
      </c>
      <c r="C7560">
        <v>2011</v>
      </c>
      <c r="D7560">
        <v>40848</v>
      </c>
      <c r="E7560">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533.93999999999994</v>
      </c>
      <c r="T7560">
        <v>3</v>
      </c>
      <c r="U7560">
        <v>0</v>
      </c>
      <c r="V7560">
        <v>154.84259999999995</v>
      </c>
    </row>
    <row r="7561" spans="1:22" x14ac:dyDescent="0.3">
      <c r="A7561">
        <v>7560</v>
      </c>
      <c r="B7561" t="s">
        <v>9533</v>
      </c>
      <c r="C7561">
        <v>2011</v>
      </c>
      <c r="D7561">
        <v>40848</v>
      </c>
      <c r="E756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3">
      <c r="A7562">
        <v>7561</v>
      </c>
      <c r="B7562" t="s">
        <v>9533</v>
      </c>
      <c r="C7562">
        <v>2011</v>
      </c>
      <c r="D7562">
        <v>40848</v>
      </c>
      <c r="E7562">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9.8207999999999984</v>
      </c>
    </row>
    <row r="7563" spans="1:22" x14ac:dyDescent="0.3">
      <c r="A7563">
        <v>7562</v>
      </c>
      <c r="B7563" t="s">
        <v>9534</v>
      </c>
      <c r="C7563">
        <v>2013</v>
      </c>
      <c r="D7563">
        <v>41639</v>
      </c>
      <c r="E7563">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170.78599999999997</v>
      </c>
      <c r="T7563">
        <v>1</v>
      </c>
      <c r="U7563">
        <v>0.3</v>
      </c>
      <c r="V7563">
        <v>0</v>
      </c>
    </row>
    <row r="7564" spans="1:22" x14ac:dyDescent="0.3">
      <c r="A7564">
        <v>7563</v>
      </c>
      <c r="B7564" t="s">
        <v>9535</v>
      </c>
      <c r="C7564">
        <v>2013</v>
      </c>
      <c r="D7564">
        <v>41521</v>
      </c>
      <c r="E7564">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3">
      <c r="A7565">
        <v>7564</v>
      </c>
      <c r="B7565" t="s">
        <v>9536</v>
      </c>
      <c r="C7565">
        <v>2014</v>
      </c>
      <c r="D7565">
        <v>41918</v>
      </c>
      <c r="E7565">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63.824000000000005</v>
      </c>
      <c r="T7565">
        <v>2</v>
      </c>
      <c r="U7565">
        <v>0.2</v>
      </c>
      <c r="V7565">
        <v>13.562599999999998</v>
      </c>
    </row>
    <row r="7566" spans="1:22" x14ac:dyDescent="0.3">
      <c r="A7566">
        <v>7565</v>
      </c>
      <c r="B7566" t="s">
        <v>9537</v>
      </c>
      <c r="C7566">
        <v>2013</v>
      </c>
      <c r="D7566">
        <v>41304</v>
      </c>
      <c r="E7566">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435.16800000000006</v>
      </c>
      <c r="T7566">
        <v>4</v>
      </c>
      <c r="U7566">
        <v>0.2</v>
      </c>
      <c r="V7566">
        <v>-59.835600000000042</v>
      </c>
    </row>
    <row r="7567" spans="1:22" x14ac:dyDescent="0.3">
      <c r="A7567">
        <v>7566</v>
      </c>
      <c r="B7567" t="s">
        <v>9537</v>
      </c>
      <c r="C7567">
        <v>2013</v>
      </c>
      <c r="D7567">
        <v>41304</v>
      </c>
      <c r="E7567">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7.7728000000000037</v>
      </c>
    </row>
    <row r="7568" spans="1:22" x14ac:dyDescent="0.3">
      <c r="A7568">
        <v>7567</v>
      </c>
      <c r="B7568" t="s">
        <v>9538</v>
      </c>
      <c r="C7568">
        <v>2014</v>
      </c>
      <c r="D7568">
        <v>41751</v>
      </c>
      <c r="E7568">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8.3957999999999942</v>
      </c>
    </row>
    <row r="7569" spans="1:22" x14ac:dyDescent="0.3">
      <c r="A7569">
        <v>7568</v>
      </c>
      <c r="B7569" t="s">
        <v>9538</v>
      </c>
      <c r="C7569">
        <v>2014</v>
      </c>
      <c r="D7569">
        <v>41751</v>
      </c>
      <c r="E7569">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20.736000000000004</v>
      </c>
      <c r="T7569">
        <v>4</v>
      </c>
      <c r="U7569">
        <v>0.2</v>
      </c>
      <c r="V7569">
        <v>7.2576000000000001</v>
      </c>
    </row>
    <row r="7570" spans="1:22" x14ac:dyDescent="0.3">
      <c r="A7570">
        <v>7569</v>
      </c>
      <c r="B7570" t="s">
        <v>9539</v>
      </c>
      <c r="C7570">
        <v>2011</v>
      </c>
      <c r="D7570">
        <v>40882</v>
      </c>
      <c r="E7570">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3">
      <c r="A7571">
        <v>7570</v>
      </c>
      <c r="B7571" t="s">
        <v>9539</v>
      </c>
      <c r="C7571">
        <v>2011</v>
      </c>
      <c r="D7571">
        <v>40882</v>
      </c>
      <c r="E757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23.086399999999998</v>
      </c>
    </row>
    <row r="7572" spans="1:22" x14ac:dyDescent="0.3">
      <c r="A7572">
        <v>7571</v>
      </c>
      <c r="B7572" t="s">
        <v>9539</v>
      </c>
      <c r="C7572">
        <v>2011</v>
      </c>
      <c r="D7572">
        <v>40882</v>
      </c>
      <c r="E7572">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7.1999999999999993</v>
      </c>
    </row>
    <row r="7573" spans="1:22" x14ac:dyDescent="0.3">
      <c r="A7573">
        <v>7572</v>
      </c>
      <c r="B7573" t="s">
        <v>9540</v>
      </c>
      <c r="C7573">
        <v>2011</v>
      </c>
      <c r="D7573">
        <v>40837</v>
      </c>
      <c r="E7573">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9.7349999999999781</v>
      </c>
    </row>
    <row r="7574" spans="1:22" x14ac:dyDescent="0.3">
      <c r="A7574">
        <v>7573</v>
      </c>
      <c r="B7574" t="s">
        <v>9540</v>
      </c>
      <c r="C7574">
        <v>2011</v>
      </c>
      <c r="D7574">
        <v>40837</v>
      </c>
      <c r="E7574">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112.35079999999999</v>
      </c>
    </row>
    <row r="7575" spans="1:22" x14ac:dyDescent="0.3">
      <c r="A7575">
        <v>7574</v>
      </c>
      <c r="B7575" t="s">
        <v>9540</v>
      </c>
      <c r="C7575">
        <v>2011</v>
      </c>
      <c r="D7575">
        <v>40837</v>
      </c>
      <c r="E7575">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0.88039999999999985</v>
      </c>
    </row>
    <row r="7576" spans="1:22" x14ac:dyDescent="0.3">
      <c r="A7576">
        <v>7575</v>
      </c>
      <c r="B7576" t="s">
        <v>9541</v>
      </c>
      <c r="C7576">
        <v>2012</v>
      </c>
      <c r="D7576">
        <v>41251</v>
      </c>
      <c r="E7576">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3">
      <c r="A7577">
        <v>7576</v>
      </c>
      <c r="B7577" t="s">
        <v>9541</v>
      </c>
      <c r="C7577">
        <v>2012</v>
      </c>
      <c r="D7577">
        <v>41251</v>
      </c>
      <c r="E7577">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40.119999999999976</v>
      </c>
    </row>
    <row r="7578" spans="1:22" x14ac:dyDescent="0.3">
      <c r="A7578">
        <v>7577</v>
      </c>
      <c r="B7578" t="s">
        <v>9542</v>
      </c>
      <c r="C7578">
        <v>2011</v>
      </c>
      <c r="D7578">
        <v>40849</v>
      </c>
      <c r="E7578">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15.098399999999998</v>
      </c>
    </row>
    <row r="7579" spans="1:22" x14ac:dyDescent="0.3">
      <c r="A7579">
        <v>7578</v>
      </c>
      <c r="B7579" t="s">
        <v>9542</v>
      </c>
      <c r="C7579">
        <v>2011</v>
      </c>
      <c r="D7579">
        <v>40849</v>
      </c>
      <c r="E7579">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4.6193000000000026</v>
      </c>
    </row>
    <row r="7580" spans="1:22" x14ac:dyDescent="0.3">
      <c r="A7580">
        <v>7579</v>
      </c>
      <c r="B7580" t="s">
        <v>9543</v>
      </c>
      <c r="C7580">
        <v>2013</v>
      </c>
      <c r="D7580">
        <v>41627</v>
      </c>
      <c r="E7580">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563.93999999999994</v>
      </c>
      <c r="T7580">
        <v>3</v>
      </c>
      <c r="U7580">
        <v>0</v>
      </c>
      <c r="V7580">
        <v>112.78800000000001</v>
      </c>
    </row>
    <row r="7581" spans="1:22" x14ac:dyDescent="0.3">
      <c r="A7581">
        <v>7580</v>
      </c>
      <c r="B7581" t="s">
        <v>9544</v>
      </c>
      <c r="C7581">
        <v>2012</v>
      </c>
      <c r="D7581">
        <v>41236</v>
      </c>
      <c r="E758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3">
      <c r="A7582">
        <v>7581</v>
      </c>
      <c r="B7582" t="s">
        <v>9544</v>
      </c>
      <c r="C7582">
        <v>2012</v>
      </c>
      <c r="D7582">
        <v>41236</v>
      </c>
      <c r="E7582">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3">
      <c r="A7583">
        <v>7582</v>
      </c>
      <c r="B7583" t="s">
        <v>9545</v>
      </c>
      <c r="C7583">
        <v>2012</v>
      </c>
      <c r="D7583">
        <v>41134</v>
      </c>
      <c r="E7583">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15.857099999999974</v>
      </c>
    </row>
    <row r="7584" spans="1:22" x14ac:dyDescent="0.3">
      <c r="A7584">
        <v>7583</v>
      </c>
      <c r="B7584" t="s">
        <v>9546</v>
      </c>
      <c r="C7584">
        <v>2012</v>
      </c>
      <c r="D7584">
        <v>41015</v>
      </c>
      <c r="E7584">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127.76400000000001</v>
      </c>
      <c r="T7584">
        <v>2</v>
      </c>
      <c r="U7584">
        <v>0.1</v>
      </c>
      <c r="V7584">
        <v>2.8392000000000017</v>
      </c>
    </row>
    <row r="7585" spans="1:22" x14ac:dyDescent="0.3">
      <c r="A7585">
        <v>7584</v>
      </c>
      <c r="B7585" t="s">
        <v>9547</v>
      </c>
      <c r="C7585">
        <v>2011</v>
      </c>
      <c r="D7585">
        <v>40623</v>
      </c>
      <c r="E7585">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3499.9300000000003</v>
      </c>
      <c r="T7585">
        <v>7</v>
      </c>
      <c r="U7585">
        <v>0</v>
      </c>
      <c r="V7585">
        <v>909.98180000000025</v>
      </c>
    </row>
    <row r="7586" spans="1:22" x14ac:dyDescent="0.3">
      <c r="A7586">
        <v>7585</v>
      </c>
      <c r="B7586" t="s">
        <v>9547</v>
      </c>
      <c r="C7586">
        <v>2011</v>
      </c>
      <c r="D7586">
        <v>40623</v>
      </c>
      <c r="E7586">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14.399999999999999</v>
      </c>
      <c r="T7586">
        <v>5</v>
      </c>
      <c r="U7586">
        <v>0</v>
      </c>
      <c r="V7586">
        <v>6.6239999999999988</v>
      </c>
    </row>
    <row r="7587" spans="1:22" x14ac:dyDescent="0.3">
      <c r="A7587">
        <v>7586</v>
      </c>
      <c r="B7587" t="s">
        <v>9547</v>
      </c>
      <c r="C7587">
        <v>2011</v>
      </c>
      <c r="D7587">
        <v>40623</v>
      </c>
      <c r="E7587">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60.255300000000005</v>
      </c>
    </row>
    <row r="7588" spans="1:22" x14ac:dyDescent="0.3">
      <c r="A7588">
        <v>7587</v>
      </c>
      <c r="B7588" t="s">
        <v>9547</v>
      </c>
      <c r="C7588">
        <v>2011</v>
      </c>
      <c r="D7588">
        <v>40623</v>
      </c>
      <c r="E7588">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v>
      </c>
    </row>
    <row r="7589" spans="1:22" x14ac:dyDescent="0.3">
      <c r="A7589">
        <v>7588</v>
      </c>
      <c r="B7589" t="s">
        <v>9547</v>
      </c>
      <c r="C7589">
        <v>2011</v>
      </c>
      <c r="D7589">
        <v>40623</v>
      </c>
      <c r="E7589">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59.011199999999988</v>
      </c>
    </row>
    <row r="7590" spans="1:22" x14ac:dyDescent="0.3">
      <c r="A7590">
        <v>7589</v>
      </c>
      <c r="B7590" t="s">
        <v>9548</v>
      </c>
      <c r="C7590">
        <v>2014</v>
      </c>
      <c r="D7590">
        <v>41960</v>
      </c>
      <c r="E7590">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3">
      <c r="A7591">
        <v>7590</v>
      </c>
      <c r="B7591" t="s">
        <v>9549</v>
      </c>
      <c r="C7591">
        <v>2012</v>
      </c>
      <c r="D7591">
        <v>41177</v>
      </c>
      <c r="E759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12.874400000000001</v>
      </c>
    </row>
    <row r="7592" spans="1:22" x14ac:dyDescent="0.3">
      <c r="A7592">
        <v>7591</v>
      </c>
      <c r="B7592" t="s">
        <v>9550</v>
      </c>
      <c r="C7592">
        <v>2013</v>
      </c>
      <c r="D7592">
        <v>41523</v>
      </c>
      <c r="E7592">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58.248000000000005</v>
      </c>
      <c r="T7592">
        <v>9</v>
      </c>
      <c r="U7592">
        <v>0.2</v>
      </c>
      <c r="V7592">
        <v>11.649599999999996</v>
      </c>
    </row>
    <row r="7593" spans="1:22" x14ac:dyDescent="0.3">
      <c r="A7593">
        <v>7592</v>
      </c>
      <c r="B7593" t="s">
        <v>9550</v>
      </c>
      <c r="C7593">
        <v>2013</v>
      </c>
      <c r="D7593">
        <v>41523</v>
      </c>
      <c r="E7593">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-19.338199999999993</v>
      </c>
    </row>
    <row r="7594" spans="1:22" x14ac:dyDescent="0.3">
      <c r="A7594">
        <v>7593</v>
      </c>
      <c r="B7594" t="s">
        <v>9550</v>
      </c>
      <c r="C7594">
        <v>2013</v>
      </c>
      <c r="D7594">
        <v>41523</v>
      </c>
      <c r="E7594">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0.59039999999999937</v>
      </c>
    </row>
    <row r="7595" spans="1:22" x14ac:dyDescent="0.3">
      <c r="A7595">
        <v>7594</v>
      </c>
      <c r="B7595" t="s">
        <v>9550</v>
      </c>
      <c r="C7595">
        <v>2013</v>
      </c>
      <c r="D7595">
        <v>41523</v>
      </c>
      <c r="E7595">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887.27099999999984</v>
      </c>
      <c r="T7595">
        <v>3</v>
      </c>
      <c r="U7595">
        <v>0.3</v>
      </c>
      <c r="V7595">
        <v>-63.376499999999965</v>
      </c>
    </row>
    <row r="7596" spans="1:22" x14ac:dyDescent="0.3">
      <c r="A7596">
        <v>7595</v>
      </c>
      <c r="B7596" t="s">
        <v>9551</v>
      </c>
      <c r="C7596">
        <v>2014</v>
      </c>
      <c r="D7596">
        <v>41750</v>
      </c>
      <c r="E7596">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70.492799999999988</v>
      </c>
    </row>
    <row r="7597" spans="1:22" x14ac:dyDescent="0.3">
      <c r="A7597">
        <v>7596</v>
      </c>
      <c r="B7597" t="s">
        <v>9551</v>
      </c>
      <c r="C7597">
        <v>2014</v>
      </c>
      <c r="D7597">
        <v>41750</v>
      </c>
      <c r="E7597">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3">
      <c r="A7598">
        <v>7597</v>
      </c>
      <c r="B7598" t="s">
        <v>9552</v>
      </c>
      <c r="C7598">
        <v>2012</v>
      </c>
      <c r="D7598">
        <v>41075</v>
      </c>
      <c r="E7598">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225.57599999999996</v>
      </c>
      <c r="T7598">
        <v>3</v>
      </c>
      <c r="U7598">
        <v>0.2</v>
      </c>
      <c r="V7598">
        <v>22.557600000000008</v>
      </c>
    </row>
    <row r="7599" spans="1:22" x14ac:dyDescent="0.3">
      <c r="A7599">
        <v>7598</v>
      </c>
      <c r="B7599" t="s">
        <v>9553</v>
      </c>
      <c r="C7599">
        <v>2011</v>
      </c>
      <c r="D7599">
        <v>40803</v>
      </c>
      <c r="E7599">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0.45920000000000027</v>
      </c>
    </row>
    <row r="7600" spans="1:22" x14ac:dyDescent="0.3">
      <c r="A7600">
        <v>7599</v>
      </c>
      <c r="B7600" t="s">
        <v>9553</v>
      </c>
      <c r="C7600">
        <v>2011</v>
      </c>
      <c r="D7600">
        <v>40803</v>
      </c>
      <c r="E7600">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4.7819999999999947</v>
      </c>
    </row>
    <row r="7601" spans="1:22" x14ac:dyDescent="0.3">
      <c r="A7601">
        <v>7600</v>
      </c>
      <c r="B7601" t="s">
        <v>9553</v>
      </c>
      <c r="C7601">
        <v>2011</v>
      </c>
      <c r="D7601">
        <v>40803</v>
      </c>
      <c r="E760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13.078000000000001</v>
      </c>
    </row>
    <row r="7602" spans="1:22" x14ac:dyDescent="0.3">
      <c r="A7602">
        <v>7601</v>
      </c>
      <c r="B7602" t="s">
        <v>9553</v>
      </c>
      <c r="C7602">
        <v>2011</v>
      </c>
      <c r="D7602">
        <v>40803</v>
      </c>
      <c r="E7602">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-21.944999999999993</v>
      </c>
    </row>
    <row r="7603" spans="1:22" x14ac:dyDescent="0.3">
      <c r="A7603">
        <v>7602</v>
      </c>
      <c r="B7603" t="s">
        <v>9553</v>
      </c>
      <c r="C7603">
        <v>2011</v>
      </c>
      <c r="D7603">
        <v>40803</v>
      </c>
      <c r="E7603">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46.469999999999985</v>
      </c>
    </row>
    <row r="7604" spans="1:22" x14ac:dyDescent="0.3">
      <c r="A7604">
        <v>7603</v>
      </c>
      <c r="B7604" t="s">
        <v>9553</v>
      </c>
      <c r="C7604">
        <v>2011</v>
      </c>
      <c r="D7604">
        <v>40803</v>
      </c>
      <c r="E7604">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16.776000000000007</v>
      </c>
    </row>
    <row r="7605" spans="1:22" x14ac:dyDescent="0.3">
      <c r="A7605">
        <v>7604</v>
      </c>
      <c r="B7605" t="s">
        <v>9556</v>
      </c>
      <c r="C7605">
        <v>2013</v>
      </c>
      <c r="D7605">
        <v>41464</v>
      </c>
      <c r="E7605">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6.2208000000000006</v>
      </c>
    </row>
    <row r="7606" spans="1:22" x14ac:dyDescent="0.3">
      <c r="A7606">
        <v>7605</v>
      </c>
      <c r="B7606" t="s">
        <v>9557</v>
      </c>
      <c r="C7606">
        <v>2013</v>
      </c>
      <c r="D7606">
        <v>41422</v>
      </c>
      <c r="E7606">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25.176000000000002</v>
      </c>
      <c r="T7606">
        <v>3</v>
      </c>
      <c r="U7606">
        <v>0.6</v>
      </c>
      <c r="V7606">
        <v>-33.358199999999997</v>
      </c>
    </row>
    <row r="7607" spans="1:22" x14ac:dyDescent="0.3">
      <c r="A7607">
        <v>7606</v>
      </c>
      <c r="B7607" t="s">
        <v>9557</v>
      </c>
      <c r="C7607">
        <v>2013</v>
      </c>
      <c r="D7607">
        <v>41422</v>
      </c>
      <c r="E7607">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5.5840000000000005</v>
      </c>
      <c r="T7607">
        <v>2</v>
      </c>
      <c r="U7607">
        <v>0.6</v>
      </c>
      <c r="V7607">
        <v>-1.6751999999999994</v>
      </c>
    </row>
    <row r="7608" spans="1:22" x14ac:dyDescent="0.3">
      <c r="A7608">
        <v>7607</v>
      </c>
      <c r="B7608" t="s">
        <v>9557</v>
      </c>
      <c r="C7608">
        <v>2013</v>
      </c>
      <c r="D7608">
        <v>41422</v>
      </c>
      <c r="E7608">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1297.3680000000002</v>
      </c>
      <c r="T7608">
        <v>9</v>
      </c>
      <c r="U7608">
        <v>0.2</v>
      </c>
      <c r="V7608">
        <v>97.302599999999984</v>
      </c>
    </row>
    <row r="7609" spans="1:22" x14ac:dyDescent="0.3">
      <c r="A7609">
        <v>7608</v>
      </c>
      <c r="B7609" t="s">
        <v>9558</v>
      </c>
      <c r="C7609">
        <v>2014</v>
      </c>
      <c r="D7609">
        <v>41998</v>
      </c>
      <c r="E7609">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19.823999999999998</v>
      </c>
    </row>
    <row r="7610" spans="1:22" x14ac:dyDescent="0.3">
      <c r="A7610">
        <v>7609</v>
      </c>
      <c r="B7610" t="s">
        <v>9559</v>
      </c>
      <c r="C7610">
        <v>2014</v>
      </c>
      <c r="D7610">
        <v>41763</v>
      </c>
      <c r="E7610">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12.441600000000001</v>
      </c>
    </row>
    <row r="7611" spans="1:22" x14ac:dyDescent="0.3">
      <c r="A7611">
        <v>7610</v>
      </c>
      <c r="B7611" t="s">
        <v>9559</v>
      </c>
      <c r="C7611">
        <v>2014</v>
      </c>
      <c r="D7611">
        <v>41763</v>
      </c>
      <c r="E761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22.959999999999997</v>
      </c>
      <c r="T7611">
        <v>7</v>
      </c>
      <c r="U7611">
        <v>0</v>
      </c>
      <c r="V7611">
        <v>6.6583999999999968</v>
      </c>
    </row>
    <row r="7612" spans="1:22" x14ac:dyDescent="0.3">
      <c r="A7612">
        <v>7611</v>
      </c>
      <c r="B7612" t="s">
        <v>9560</v>
      </c>
      <c r="C7612">
        <v>2011</v>
      </c>
      <c r="D7612">
        <v>40597</v>
      </c>
      <c r="E7612">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3">
      <c r="A7613">
        <v>7612</v>
      </c>
      <c r="B7613" t="s">
        <v>9561</v>
      </c>
      <c r="C7613">
        <v>2012</v>
      </c>
      <c r="D7613">
        <v>40947</v>
      </c>
      <c r="E7613">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4.2929999999999993</v>
      </c>
    </row>
    <row r="7614" spans="1:22" x14ac:dyDescent="0.3">
      <c r="A7614">
        <v>7613</v>
      </c>
      <c r="B7614" t="s">
        <v>9561</v>
      </c>
      <c r="C7614">
        <v>2012</v>
      </c>
      <c r="D7614">
        <v>40947</v>
      </c>
      <c r="E7614">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3">
      <c r="A7615">
        <v>7614</v>
      </c>
      <c r="B7615" t="s">
        <v>9561</v>
      </c>
      <c r="C7615">
        <v>2012</v>
      </c>
      <c r="D7615">
        <v>40947</v>
      </c>
      <c r="E7615">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1.7279999999999998</v>
      </c>
    </row>
    <row r="7616" spans="1:22" x14ac:dyDescent="0.3">
      <c r="A7616">
        <v>7615</v>
      </c>
      <c r="B7616" t="s">
        <v>9562</v>
      </c>
      <c r="C7616">
        <v>2012</v>
      </c>
      <c r="D7616">
        <v>41145</v>
      </c>
      <c r="E7616">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3">
      <c r="A7617">
        <v>7616</v>
      </c>
      <c r="B7617" t="s">
        <v>9563</v>
      </c>
      <c r="C7617">
        <v>2011</v>
      </c>
      <c r="D7617">
        <v>40877</v>
      </c>
      <c r="E7617">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6.6420000000000012</v>
      </c>
      <c r="T7617">
        <v>9</v>
      </c>
      <c r="U7617">
        <v>0.7</v>
      </c>
      <c r="V7617">
        <v>-4.427999999999999</v>
      </c>
    </row>
    <row r="7618" spans="1:22" x14ac:dyDescent="0.3">
      <c r="A7618">
        <v>7617</v>
      </c>
      <c r="B7618" t="s">
        <v>9564</v>
      </c>
      <c r="C7618">
        <v>2013</v>
      </c>
      <c r="D7618">
        <v>41619</v>
      </c>
      <c r="E7618">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8.7137999999999991</v>
      </c>
    </row>
    <row r="7619" spans="1:22" x14ac:dyDescent="0.3">
      <c r="A7619">
        <v>7618</v>
      </c>
      <c r="B7619" t="s">
        <v>9564</v>
      </c>
      <c r="C7619">
        <v>2013</v>
      </c>
      <c r="D7619">
        <v>41619</v>
      </c>
      <c r="E7619">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220.98699999999997</v>
      </c>
    </row>
    <row r="7620" spans="1:22" x14ac:dyDescent="0.3">
      <c r="A7620">
        <v>7619</v>
      </c>
      <c r="B7620" t="s">
        <v>9565</v>
      </c>
      <c r="C7620">
        <v>2014</v>
      </c>
      <c r="D7620">
        <v>41940</v>
      </c>
      <c r="E7620">
        <v>41942</v>
      </c>
      <c r="F7620" t="s">
        <v>188</v>
      </c>
      <c r="G7620" t="s">
        <v>4086</v>
      </c>
      <c r="H7620" t="s">
        <v>4087</v>
      </c>
      <c r="I7620" t="s">
        <v>41</v>
      </c>
      <c r="J7620" t="s">
        <v>27</v>
      </c>
      <c r="K7620" t="s">
        <v>42</v>
      </c>
      <c r="L7620" t="s">
        <v>43</v>
      </c>
      <c r="M7620">
        <v>90032</v>
      </c>
      <c r="N7620" t="s">
        <v>44</v>
      </c>
      <c r="O7620" t="s">
        <v>80</v>
      </c>
      <c r="P7620" t="s">
        <v>32</v>
      </c>
      <c r="Q7620" t="s">
        <v>56</v>
      </c>
      <c r="R7620" t="s">
        <v>81</v>
      </c>
      <c r="S7620">
        <v>189.57600000000002</v>
      </c>
      <c r="T7620">
        <v>1</v>
      </c>
      <c r="U7620">
        <v>0.2</v>
      </c>
      <c r="V7620">
        <v>9.4787999999999784</v>
      </c>
    </row>
    <row r="7621" spans="1:22" x14ac:dyDescent="0.3">
      <c r="A7621">
        <v>7620</v>
      </c>
      <c r="B7621" t="s">
        <v>9565</v>
      </c>
      <c r="C7621">
        <v>2014</v>
      </c>
      <c r="D7621">
        <v>41940</v>
      </c>
      <c r="E762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7.1960000000000015</v>
      </c>
    </row>
    <row r="7622" spans="1:22" x14ac:dyDescent="0.3">
      <c r="A7622">
        <v>7621</v>
      </c>
      <c r="B7622" t="s">
        <v>9566</v>
      </c>
      <c r="C7622">
        <v>2011</v>
      </c>
      <c r="D7622">
        <v>40872</v>
      </c>
      <c r="E7622">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47.242999999999967</v>
      </c>
    </row>
    <row r="7623" spans="1:22" x14ac:dyDescent="0.3">
      <c r="A7623">
        <v>7622</v>
      </c>
      <c r="B7623" t="s">
        <v>9566</v>
      </c>
      <c r="C7623">
        <v>2011</v>
      </c>
      <c r="D7623">
        <v>40872</v>
      </c>
      <c r="E7623">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54.400800000000004</v>
      </c>
    </row>
    <row r="7624" spans="1:22" x14ac:dyDescent="0.3">
      <c r="A7624">
        <v>7623</v>
      </c>
      <c r="B7624" t="s">
        <v>9566</v>
      </c>
      <c r="C7624">
        <v>2011</v>
      </c>
      <c r="D7624">
        <v>40872</v>
      </c>
      <c r="E7624">
        <v>40876</v>
      </c>
      <c r="F7624" t="s">
        <v>50</v>
      </c>
      <c r="G7624" t="s">
        <v>5081</v>
      </c>
      <c r="H7624" t="s">
        <v>5082</v>
      </c>
      <c r="I7624" t="s">
        <v>26</v>
      </c>
      <c r="J7624" t="s">
        <v>27</v>
      </c>
      <c r="K7624" t="s">
        <v>42</v>
      </c>
      <c r="L7624" t="s">
        <v>43</v>
      </c>
      <c r="M7624">
        <v>90004</v>
      </c>
      <c r="N7624" t="s">
        <v>44</v>
      </c>
      <c r="O7624" t="s">
        <v>9502</v>
      </c>
      <c r="P7624" t="s">
        <v>46</v>
      </c>
      <c r="Q7624" t="s">
        <v>68</v>
      </c>
      <c r="R7624" t="s">
        <v>186</v>
      </c>
      <c r="S7624">
        <v>7.4399999999999995</v>
      </c>
      <c r="T7624">
        <v>3</v>
      </c>
      <c r="U7624">
        <v>0</v>
      </c>
      <c r="V7624">
        <v>2.6039999999999996</v>
      </c>
    </row>
    <row r="7625" spans="1:22" x14ac:dyDescent="0.3">
      <c r="A7625">
        <v>7624</v>
      </c>
      <c r="B7625" t="s">
        <v>9567</v>
      </c>
      <c r="C7625">
        <v>2011</v>
      </c>
      <c r="D7625">
        <v>40738</v>
      </c>
      <c r="E7625">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11.054400000000001</v>
      </c>
    </row>
    <row r="7626" spans="1:22" x14ac:dyDescent="0.3">
      <c r="A7626">
        <v>7625</v>
      </c>
      <c r="B7626" t="s">
        <v>9568</v>
      </c>
      <c r="C7626">
        <v>2012</v>
      </c>
      <c r="D7626">
        <v>41052</v>
      </c>
      <c r="E7626">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245.69999999999993</v>
      </c>
    </row>
    <row r="7627" spans="1:22" x14ac:dyDescent="0.3">
      <c r="A7627">
        <v>7626</v>
      </c>
      <c r="B7627" t="s">
        <v>9568</v>
      </c>
      <c r="C7627">
        <v>2012</v>
      </c>
      <c r="D7627">
        <v>41052</v>
      </c>
      <c r="E7627">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3">
      <c r="A7628">
        <v>7627</v>
      </c>
      <c r="B7628" t="s">
        <v>9569</v>
      </c>
      <c r="C7628">
        <v>2012</v>
      </c>
      <c r="D7628">
        <v>41234</v>
      </c>
      <c r="E7628">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325.63200000000006</v>
      </c>
      <c r="T7628">
        <v>6</v>
      </c>
      <c r="U7628">
        <v>0.2</v>
      </c>
      <c r="V7628">
        <v>28.492799999999988</v>
      </c>
    </row>
    <row r="7629" spans="1:22" x14ac:dyDescent="0.3">
      <c r="A7629">
        <v>7628</v>
      </c>
      <c r="B7629" t="s">
        <v>9569</v>
      </c>
      <c r="C7629">
        <v>2012</v>
      </c>
      <c r="D7629">
        <v>41234</v>
      </c>
      <c r="E7629">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-1.4590000000000014</v>
      </c>
    </row>
    <row r="7630" spans="1:22" x14ac:dyDescent="0.3">
      <c r="A7630">
        <v>7629</v>
      </c>
      <c r="B7630" t="s">
        <v>9569</v>
      </c>
      <c r="C7630">
        <v>2012</v>
      </c>
      <c r="D7630">
        <v>41234</v>
      </c>
      <c r="E7630">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16.520000000000003</v>
      </c>
      <c r="T7630">
        <v>5</v>
      </c>
      <c r="U7630">
        <v>0.2</v>
      </c>
      <c r="V7630">
        <v>5.368999999999998</v>
      </c>
    </row>
    <row r="7631" spans="1:22" x14ac:dyDescent="0.3">
      <c r="A7631">
        <v>7630</v>
      </c>
      <c r="B7631" t="s">
        <v>9570</v>
      </c>
      <c r="C7631">
        <v>2011</v>
      </c>
      <c r="D7631">
        <v>40632</v>
      </c>
      <c r="E763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3">
      <c r="A7632">
        <v>7631</v>
      </c>
      <c r="B7632" t="s">
        <v>9570</v>
      </c>
      <c r="C7632">
        <v>2011</v>
      </c>
      <c r="D7632">
        <v>40632</v>
      </c>
      <c r="E7632">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251.94400000000002</v>
      </c>
      <c r="T7632">
        <v>7</v>
      </c>
      <c r="U7632">
        <v>0.2</v>
      </c>
      <c r="V7632">
        <v>88.180399999999977</v>
      </c>
    </row>
    <row r="7633" spans="1:22" x14ac:dyDescent="0.3">
      <c r="A7633">
        <v>7632</v>
      </c>
      <c r="B7633" t="s">
        <v>9570</v>
      </c>
      <c r="C7633">
        <v>2011</v>
      </c>
      <c r="D7633">
        <v>40632</v>
      </c>
      <c r="E7633">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127.30199999999999</v>
      </c>
      <c r="T7633">
        <v>7</v>
      </c>
      <c r="U7633">
        <v>0.3</v>
      </c>
      <c r="V7633">
        <v>-9.0929999999999964</v>
      </c>
    </row>
    <row r="7634" spans="1:22" x14ac:dyDescent="0.3">
      <c r="A7634">
        <v>7633</v>
      </c>
      <c r="B7634" t="s">
        <v>9571</v>
      </c>
      <c r="C7634">
        <v>2014</v>
      </c>
      <c r="D7634">
        <v>42003</v>
      </c>
      <c r="E7634">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3">
      <c r="A7635">
        <v>7634</v>
      </c>
      <c r="B7635" t="s">
        <v>9571</v>
      </c>
      <c r="C7635">
        <v>2014</v>
      </c>
      <c r="D7635">
        <v>42003</v>
      </c>
      <c r="E7635">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5.8890999999999991</v>
      </c>
    </row>
    <row r="7636" spans="1:22" x14ac:dyDescent="0.3">
      <c r="A7636">
        <v>7635</v>
      </c>
      <c r="B7636" t="s">
        <v>9571</v>
      </c>
      <c r="C7636">
        <v>2014</v>
      </c>
      <c r="D7636">
        <v>42003</v>
      </c>
      <c r="E7636">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10.028199999999998</v>
      </c>
    </row>
    <row r="7637" spans="1:22" x14ac:dyDescent="0.3">
      <c r="A7637">
        <v>7636</v>
      </c>
      <c r="B7637" t="s">
        <v>9571</v>
      </c>
      <c r="C7637">
        <v>2014</v>
      </c>
      <c r="D7637">
        <v>42003</v>
      </c>
      <c r="E7637">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87.28419999999997</v>
      </c>
    </row>
    <row r="7638" spans="1:22" x14ac:dyDescent="0.3">
      <c r="A7638">
        <v>7637</v>
      </c>
      <c r="B7638" t="s">
        <v>9571</v>
      </c>
      <c r="C7638">
        <v>2014</v>
      </c>
      <c r="D7638">
        <v>42003</v>
      </c>
      <c r="E7638">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77.624999999999972</v>
      </c>
    </row>
    <row r="7639" spans="1:22" x14ac:dyDescent="0.3">
      <c r="A7639">
        <v>7638</v>
      </c>
      <c r="B7639" t="s">
        <v>9572</v>
      </c>
      <c r="C7639">
        <v>2014</v>
      </c>
      <c r="D7639">
        <v>41701</v>
      </c>
      <c r="E7639">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59.519999999999996</v>
      </c>
      <c r="T7639">
        <v>3</v>
      </c>
      <c r="U7639">
        <v>0</v>
      </c>
      <c r="V7639">
        <v>15.475200000000001</v>
      </c>
    </row>
    <row r="7640" spans="1:22" x14ac:dyDescent="0.3">
      <c r="A7640">
        <v>7639</v>
      </c>
      <c r="B7640" t="s">
        <v>9572</v>
      </c>
      <c r="C7640">
        <v>2014</v>
      </c>
      <c r="D7640">
        <v>41701</v>
      </c>
      <c r="E7640">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57.959999999999994</v>
      </c>
      <c r="T7640">
        <v>7</v>
      </c>
      <c r="U7640">
        <v>0</v>
      </c>
      <c r="V7640">
        <v>27.241199999999996</v>
      </c>
    </row>
    <row r="7641" spans="1:22" x14ac:dyDescent="0.3">
      <c r="A7641">
        <v>7640</v>
      </c>
      <c r="B7641" t="s">
        <v>9572</v>
      </c>
      <c r="C7641">
        <v>2014</v>
      </c>
      <c r="D7641">
        <v>41701</v>
      </c>
      <c r="E764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3">
      <c r="A7642">
        <v>7641</v>
      </c>
      <c r="B7642" t="s">
        <v>9572</v>
      </c>
      <c r="C7642">
        <v>2014</v>
      </c>
      <c r="D7642">
        <v>41701</v>
      </c>
      <c r="E7642">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68.039999999999992</v>
      </c>
      <c r="T7642">
        <v>6</v>
      </c>
      <c r="U7642">
        <v>0</v>
      </c>
      <c r="V7642">
        <v>33.339599999999997</v>
      </c>
    </row>
    <row r="7643" spans="1:22" x14ac:dyDescent="0.3">
      <c r="A7643">
        <v>7642</v>
      </c>
      <c r="B7643" t="s">
        <v>9573</v>
      </c>
      <c r="C7643">
        <v>2013</v>
      </c>
      <c r="D7643">
        <v>41554</v>
      </c>
      <c r="E7643">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3">
      <c r="A7644">
        <v>7643</v>
      </c>
      <c r="B7644" t="s">
        <v>9573</v>
      </c>
      <c r="C7644">
        <v>2013</v>
      </c>
      <c r="D7644">
        <v>41554</v>
      </c>
      <c r="E7644">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17.904000000000003</v>
      </c>
      <c r="T7644">
        <v>4</v>
      </c>
      <c r="U7644">
        <v>0.7</v>
      </c>
      <c r="V7644">
        <v>-14.920000000000002</v>
      </c>
    </row>
    <row r="7645" spans="1:22" x14ac:dyDescent="0.3">
      <c r="A7645">
        <v>7644</v>
      </c>
      <c r="B7645" t="s">
        <v>9573</v>
      </c>
      <c r="C7645">
        <v>2013</v>
      </c>
      <c r="D7645">
        <v>41554</v>
      </c>
      <c r="E7645">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11.976000000000003</v>
      </c>
      <c r="T7645">
        <v>4</v>
      </c>
      <c r="U7645">
        <v>0.7</v>
      </c>
      <c r="V7645">
        <v>-9.1815999999999995</v>
      </c>
    </row>
    <row r="7646" spans="1:22" x14ac:dyDescent="0.3">
      <c r="A7646">
        <v>7645</v>
      </c>
      <c r="B7646" t="s">
        <v>9573</v>
      </c>
      <c r="C7646">
        <v>2013</v>
      </c>
      <c r="D7646">
        <v>41554</v>
      </c>
      <c r="E7646">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0.84950000000000259</v>
      </c>
    </row>
    <row r="7647" spans="1:22" x14ac:dyDescent="0.3">
      <c r="A7647">
        <v>7646</v>
      </c>
      <c r="B7647" t="s">
        <v>9576</v>
      </c>
      <c r="C7647">
        <v>2012</v>
      </c>
      <c r="D7647">
        <v>41004</v>
      </c>
      <c r="E7647">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89.222400000000022</v>
      </c>
    </row>
    <row r="7648" spans="1:22" x14ac:dyDescent="0.3">
      <c r="A7648">
        <v>7647</v>
      </c>
      <c r="B7648" t="s">
        <v>9577</v>
      </c>
      <c r="C7648">
        <v>2011</v>
      </c>
      <c r="D7648">
        <v>40795</v>
      </c>
      <c r="E7648">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3">
      <c r="A7649">
        <v>7648</v>
      </c>
      <c r="B7649" t="s">
        <v>9578</v>
      </c>
      <c r="C7649">
        <v>2013</v>
      </c>
      <c r="D7649">
        <v>41349</v>
      </c>
      <c r="E7649">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3">
      <c r="A7650">
        <v>7649</v>
      </c>
      <c r="B7650" t="s">
        <v>9578</v>
      </c>
      <c r="C7650">
        <v>2013</v>
      </c>
      <c r="D7650">
        <v>41349</v>
      </c>
      <c r="E7650">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1352.0320000000002</v>
      </c>
      <c r="T7650">
        <v>4</v>
      </c>
      <c r="U7650">
        <v>0.2</v>
      </c>
      <c r="V7650">
        <v>84.501999999999953</v>
      </c>
    </row>
    <row r="7651" spans="1:22" x14ac:dyDescent="0.3">
      <c r="A7651">
        <v>7650</v>
      </c>
      <c r="B7651" t="s">
        <v>9579</v>
      </c>
      <c r="C7651">
        <v>2012</v>
      </c>
      <c r="D7651">
        <v>41270</v>
      </c>
      <c r="E765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1548.9900000000002</v>
      </c>
      <c r="T7651">
        <v>9</v>
      </c>
      <c r="U7651">
        <v>0.4</v>
      </c>
      <c r="V7651">
        <v>-464.69700000000012</v>
      </c>
    </row>
    <row r="7652" spans="1:22" x14ac:dyDescent="0.3">
      <c r="A7652">
        <v>7651</v>
      </c>
      <c r="B7652" t="s">
        <v>9579</v>
      </c>
      <c r="C7652">
        <v>2012</v>
      </c>
      <c r="D7652">
        <v>41270</v>
      </c>
      <c r="E7652">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6.7067999999999977</v>
      </c>
    </row>
    <row r="7653" spans="1:22" x14ac:dyDescent="0.3">
      <c r="A7653">
        <v>7652</v>
      </c>
      <c r="B7653" t="s">
        <v>9580</v>
      </c>
      <c r="C7653">
        <v>2014</v>
      </c>
      <c r="D7653">
        <v>41859</v>
      </c>
      <c r="E7653">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119.44800000000001</v>
      </c>
      <c r="T7653">
        <v>3</v>
      </c>
      <c r="U7653">
        <v>0.2</v>
      </c>
      <c r="V7653">
        <v>-13.437900000000006</v>
      </c>
    </row>
    <row r="7654" spans="1:22" x14ac:dyDescent="0.3">
      <c r="A7654">
        <v>7653</v>
      </c>
      <c r="B7654" t="s">
        <v>9580</v>
      </c>
      <c r="C7654">
        <v>2014</v>
      </c>
      <c r="D7654">
        <v>41859</v>
      </c>
      <c r="E7654">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-25.108999999999988</v>
      </c>
    </row>
    <row r="7655" spans="1:22" x14ac:dyDescent="0.3">
      <c r="A7655">
        <v>7654</v>
      </c>
      <c r="B7655" t="s">
        <v>9581</v>
      </c>
      <c r="C7655">
        <v>2012</v>
      </c>
      <c r="D7655">
        <v>40990</v>
      </c>
      <c r="E7655">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5.4768000000000008</v>
      </c>
    </row>
    <row r="7656" spans="1:22" x14ac:dyDescent="0.3">
      <c r="A7656">
        <v>7655</v>
      </c>
      <c r="B7656" t="s">
        <v>9584</v>
      </c>
      <c r="C7656">
        <v>2012</v>
      </c>
      <c r="D7656">
        <v>41243</v>
      </c>
      <c r="E7656">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29.145599999999995</v>
      </c>
    </row>
    <row r="7657" spans="1:22" x14ac:dyDescent="0.3">
      <c r="A7657">
        <v>7656</v>
      </c>
      <c r="B7657" t="s">
        <v>9584</v>
      </c>
      <c r="C7657">
        <v>2012</v>
      </c>
      <c r="D7657">
        <v>41243</v>
      </c>
      <c r="E7657">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12.441600000000001</v>
      </c>
    </row>
    <row r="7658" spans="1:22" x14ac:dyDescent="0.3">
      <c r="A7658">
        <v>7657</v>
      </c>
      <c r="B7658" t="s">
        <v>9585</v>
      </c>
      <c r="C7658">
        <v>2011</v>
      </c>
      <c r="D7658">
        <v>40648</v>
      </c>
      <c r="E7658">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31.018399999999986</v>
      </c>
    </row>
    <row r="7659" spans="1:22" x14ac:dyDescent="0.3">
      <c r="A7659">
        <v>7658</v>
      </c>
      <c r="B7659" t="s">
        <v>9585</v>
      </c>
      <c r="C7659">
        <v>2011</v>
      </c>
      <c r="D7659">
        <v>40648</v>
      </c>
      <c r="E7659">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3">
      <c r="A7660">
        <v>7659</v>
      </c>
      <c r="B7660" t="s">
        <v>9586</v>
      </c>
      <c r="C7660">
        <v>2014</v>
      </c>
      <c r="D7660">
        <v>41851</v>
      </c>
      <c r="E7660">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76.77600000000001</v>
      </c>
      <c r="T7660">
        <v>4</v>
      </c>
      <c r="U7660">
        <v>0.7</v>
      </c>
      <c r="V7660">
        <v>-53.743199999999973</v>
      </c>
    </row>
    <row r="7661" spans="1:22" x14ac:dyDescent="0.3">
      <c r="A7661">
        <v>7660</v>
      </c>
      <c r="B7661" t="s">
        <v>9587</v>
      </c>
      <c r="C7661">
        <v>2014</v>
      </c>
      <c r="D7661">
        <v>41792</v>
      </c>
      <c r="E766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25.871999999999996</v>
      </c>
    </row>
    <row r="7662" spans="1:22" x14ac:dyDescent="0.3">
      <c r="A7662">
        <v>7661</v>
      </c>
      <c r="B7662" t="s">
        <v>9588</v>
      </c>
      <c r="C7662">
        <v>2011</v>
      </c>
      <c r="D7662">
        <v>40551</v>
      </c>
      <c r="E7662">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76.728000000000009</v>
      </c>
      <c r="T7662">
        <v>3</v>
      </c>
      <c r="U7662">
        <v>0.6</v>
      </c>
      <c r="V7662">
        <v>-53.709599999999988</v>
      </c>
    </row>
    <row r="7663" spans="1:22" x14ac:dyDescent="0.3">
      <c r="A7663">
        <v>7662</v>
      </c>
      <c r="B7663" t="s">
        <v>9588</v>
      </c>
      <c r="C7663">
        <v>2011</v>
      </c>
      <c r="D7663">
        <v>40551</v>
      </c>
      <c r="E7663">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10.429999999999998</v>
      </c>
      <c r="T7663">
        <v>7</v>
      </c>
      <c r="U7663">
        <v>0.8</v>
      </c>
      <c r="V7663">
        <v>-18.252500000000005</v>
      </c>
    </row>
    <row r="7664" spans="1:22" x14ac:dyDescent="0.3">
      <c r="A7664">
        <v>7663</v>
      </c>
      <c r="B7664" t="s">
        <v>9589</v>
      </c>
      <c r="C7664">
        <v>2014</v>
      </c>
      <c r="D7664">
        <v>41912</v>
      </c>
      <c r="E7664">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3">
      <c r="A7665">
        <v>7664</v>
      </c>
      <c r="B7665" t="s">
        <v>9590</v>
      </c>
      <c r="C7665">
        <v>2014</v>
      </c>
      <c r="D7665">
        <v>41896</v>
      </c>
      <c r="E7665">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15.920000000000002</v>
      </c>
      <c r="T7665">
        <v>5</v>
      </c>
      <c r="U7665">
        <v>0.2</v>
      </c>
      <c r="V7665">
        <v>2.7859999999999978</v>
      </c>
    </row>
    <row r="7666" spans="1:22" x14ac:dyDescent="0.3">
      <c r="A7666">
        <v>7665</v>
      </c>
      <c r="B7666" t="s">
        <v>9591</v>
      </c>
      <c r="C7666">
        <v>2011</v>
      </c>
      <c r="D7666">
        <v>40838</v>
      </c>
      <c r="E7666">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10.393599999999992</v>
      </c>
    </row>
    <row r="7667" spans="1:22" x14ac:dyDescent="0.3">
      <c r="A7667">
        <v>7666</v>
      </c>
      <c r="B7667" t="s">
        <v>9592</v>
      </c>
      <c r="C7667">
        <v>2013</v>
      </c>
      <c r="D7667">
        <v>41552</v>
      </c>
      <c r="E7667">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13.983999999999998</v>
      </c>
    </row>
    <row r="7668" spans="1:22" x14ac:dyDescent="0.3">
      <c r="A7668">
        <v>7667</v>
      </c>
      <c r="B7668" t="s">
        <v>9592</v>
      </c>
      <c r="C7668">
        <v>2013</v>
      </c>
      <c r="D7668">
        <v>41552</v>
      </c>
      <c r="E7668">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3">
      <c r="A7669">
        <v>7668</v>
      </c>
      <c r="B7669" t="s">
        <v>9592</v>
      </c>
      <c r="C7669">
        <v>2013</v>
      </c>
      <c r="D7669">
        <v>41552</v>
      </c>
      <c r="E7669">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119.10000000000001</v>
      </c>
      <c r="T7669">
        <v>3</v>
      </c>
      <c r="U7669">
        <v>0</v>
      </c>
      <c r="V7669">
        <v>34.538999999999994</v>
      </c>
    </row>
    <row r="7670" spans="1:22" x14ac:dyDescent="0.3">
      <c r="A7670">
        <v>7669</v>
      </c>
      <c r="B7670" t="s">
        <v>9593</v>
      </c>
      <c r="C7670">
        <v>2012</v>
      </c>
      <c r="D7670">
        <v>41240</v>
      </c>
      <c r="E7670">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3">
      <c r="A7671">
        <v>7670</v>
      </c>
      <c r="B7671" t="s">
        <v>9593</v>
      </c>
      <c r="C7671">
        <v>2012</v>
      </c>
      <c r="D7671">
        <v>41240</v>
      </c>
      <c r="E767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28.171799999999998</v>
      </c>
    </row>
    <row r="7672" spans="1:22" x14ac:dyDescent="0.3">
      <c r="A7672">
        <v>7671</v>
      </c>
      <c r="B7672" t="s">
        <v>9593</v>
      </c>
      <c r="C7672">
        <v>2012</v>
      </c>
      <c r="D7672">
        <v>41240</v>
      </c>
      <c r="E7672">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88.393200000000007</v>
      </c>
    </row>
    <row r="7673" spans="1:22" x14ac:dyDescent="0.3">
      <c r="A7673">
        <v>7672</v>
      </c>
      <c r="B7673" t="s">
        <v>9593</v>
      </c>
      <c r="C7673">
        <v>2012</v>
      </c>
      <c r="D7673">
        <v>41240</v>
      </c>
      <c r="E7673">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3">
      <c r="A7674">
        <v>7673</v>
      </c>
      <c r="B7674" t="s">
        <v>9593</v>
      </c>
      <c r="C7674">
        <v>2012</v>
      </c>
      <c r="D7674">
        <v>41240</v>
      </c>
      <c r="E7674">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4.6763999999999992</v>
      </c>
    </row>
    <row r="7675" spans="1:22" x14ac:dyDescent="0.3">
      <c r="A7675">
        <v>7674</v>
      </c>
      <c r="B7675" t="s">
        <v>9593</v>
      </c>
      <c r="C7675">
        <v>2012</v>
      </c>
      <c r="D7675">
        <v>41240</v>
      </c>
      <c r="E7675">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3">
      <c r="A7676">
        <v>7675</v>
      </c>
      <c r="B7676" t="s">
        <v>9593</v>
      </c>
      <c r="C7676">
        <v>2012</v>
      </c>
      <c r="D7676">
        <v>41240</v>
      </c>
      <c r="E7676">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3">
      <c r="A7677">
        <v>7676</v>
      </c>
      <c r="B7677" t="s">
        <v>9596</v>
      </c>
      <c r="C7677">
        <v>2014</v>
      </c>
      <c r="D7677">
        <v>41766</v>
      </c>
      <c r="E7677">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41.293800000000005</v>
      </c>
    </row>
    <row r="7678" spans="1:22" x14ac:dyDescent="0.3">
      <c r="A7678">
        <v>7677</v>
      </c>
      <c r="B7678" t="s">
        <v>9597</v>
      </c>
      <c r="C7678">
        <v>2011</v>
      </c>
      <c r="D7678">
        <v>40824</v>
      </c>
      <c r="E7678">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4.9877999999999982</v>
      </c>
    </row>
    <row r="7679" spans="1:22" x14ac:dyDescent="0.3">
      <c r="A7679">
        <v>7678</v>
      </c>
      <c r="B7679" t="s">
        <v>9598</v>
      </c>
      <c r="C7679">
        <v>2011</v>
      </c>
      <c r="D7679">
        <v>40908</v>
      </c>
      <c r="E7679">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91.950799999999987</v>
      </c>
    </row>
    <row r="7680" spans="1:22" x14ac:dyDescent="0.3">
      <c r="A7680">
        <v>7679</v>
      </c>
      <c r="B7680" t="s">
        <v>9598</v>
      </c>
      <c r="C7680">
        <v>2011</v>
      </c>
      <c r="D7680">
        <v>40908</v>
      </c>
      <c r="E7680">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14.940000000000001</v>
      </c>
      <c r="T7680">
        <v>3</v>
      </c>
      <c r="U7680">
        <v>0</v>
      </c>
      <c r="V7680">
        <v>7.0218000000000007</v>
      </c>
    </row>
    <row r="7681" spans="1:22" x14ac:dyDescent="0.3">
      <c r="A7681">
        <v>7680</v>
      </c>
      <c r="B7681" t="s">
        <v>9598</v>
      </c>
      <c r="C7681">
        <v>2011</v>
      </c>
      <c r="D7681">
        <v>40908</v>
      </c>
      <c r="E768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742.63200000000006</v>
      </c>
    </row>
    <row r="7682" spans="1:22" x14ac:dyDescent="0.3">
      <c r="A7682">
        <v>7681</v>
      </c>
      <c r="B7682" t="s">
        <v>9598</v>
      </c>
      <c r="C7682">
        <v>2011</v>
      </c>
      <c r="D7682">
        <v>40908</v>
      </c>
      <c r="E7682">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3">
      <c r="A7683">
        <v>7682</v>
      </c>
      <c r="B7683" t="s">
        <v>9598</v>
      </c>
      <c r="C7683">
        <v>2011</v>
      </c>
      <c r="D7683">
        <v>40908</v>
      </c>
      <c r="E7683">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151.47000000000003</v>
      </c>
    </row>
    <row r="7684" spans="1:22" x14ac:dyDescent="0.3">
      <c r="A7684">
        <v>7683</v>
      </c>
      <c r="B7684" t="s">
        <v>9599</v>
      </c>
      <c r="C7684">
        <v>2012</v>
      </c>
      <c r="D7684">
        <v>41027</v>
      </c>
      <c r="E7684">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41.495999999999967</v>
      </c>
    </row>
    <row r="7685" spans="1:22" x14ac:dyDescent="0.3">
      <c r="A7685">
        <v>7684</v>
      </c>
      <c r="B7685" t="s">
        <v>9599</v>
      </c>
      <c r="C7685">
        <v>2012</v>
      </c>
      <c r="D7685">
        <v>41027</v>
      </c>
      <c r="E7685">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3812.9700000000003</v>
      </c>
      <c r="T7685">
        <v>3</v>
      </c>
      <c r="U7685">
        <v>0</v>
      </c>
      <c r="V7685">
        <v>1906.4850000000001</v>
      </c>
    </row>
    <row r="7686" spans="1:22" x14ac:dyDescent="0.3">
      <c r="A7686">
        <v>7685</v>
      </c>
      <c r="B7686" t="s">
        <v>9600</v>
      </c>
      <c r="C7686">
        <v>2012</v>
      </c>
      <c r="D7686">
        <v>40953</v>
      </c>
      <c r="E7686">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3">
      <c r="A7687">
        <v>7686</v>
      </c>
      <c r="B7687" t="s">
        <v>9600</v>
      </c>
      <c r="C7687">
        <v>2012</v>
      </c>
      <c r="D7687">
        <v>40953</v>
      </c>
      <c r="E7687">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187.79699999999997</v>
      </c>
    </row>
    <row r="7688" spans="1:22" x14ac:dyDescent="0.3">
      <c r="A7688">
        <v>7687</v>
      </c>
      <c r="B7688" t="s">
        <v>9601</v>
      </c>
      <c r="C7688">
        <v>2013</v>
      </c>
      <c r="D7688">
        <v>41604</v>
      </c>
      <c r="E7688">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3">
      <c r="A7689">
        <v>7688</v>
      </c>
      <c r="B7689" t="s">
        <v>9601</v>
      </c>
      <c r="C7689">
        <v>2013</v>
      </c>
      <c r="D7689">
        <v>41604</v>
      </c>
      <c r="E7689">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3">
      <c r="A7690">
        <v>7689</v>
      </c>
      <c r="B7690" t="s">
        <v>9601</v>
      </c>
      <c r="C7690">
        <v>2013</v>
      </c>
      <c r="D7690">
        <v>41604</v>
      </c>
      <c r="E7690">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62.400000000000006</v>
      </c>
    </row>
    <row r="7691" spans="1:22" x14ac:dyDescent="0.3">
      <c r="A7691">
        <v>7690</v>
      </c>
      <c r="B7691" t="s">
        <v>9604</v>
      </c>
      <c r="C7691">
        <v>2014</v>
      </c>
      <c r="D7691">
        <v>41836</v>
      </c>
      <c r="E769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50.383200000000009</v>
      </c>
    </row>
    <row r="7692" spans="1:22" x14ac:dyDescent="0.3">
      <c r="A7692">
        <v>7691</v>
      </c>
      <c r="B7692" t="s">
        <v>9604</v>
      </c>
      <c r="C7692">
        <v>2014</v>
      </c>
      <c r="D7692">
        <v>41836</v>
      </c>
      <c r="E7692">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157.12919999999997</v>
      </c>
    </row>
    <row r="7693" spans="1:22" x14ac:dyDescent="0.3">
      <c r="A7693">
        <v>7692</v>
      </c>
      <c r="B7693" t="s">
        <v>9604</v>
      </c>
      <c r="C7693">
        <v>2014</v>
      </c>
      <c r="D7693">
        <v>41836</v>
      </c>
      <c r="E7693">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6.2208000000000006</v>
      </c>
    </row>
    <row r="7694" spans="1:22" x14ac:dyDescent="0.3">
      <c r="A7694">
        <v>7693</v>
      </c>
      <c r="B7694" t="s">
        <v>9605</v>
      </c>
      <c r="C7694">
        <v>2011</v>
      </c>
      <c r="D7694">
        <v>40906</v>
      </c>
      <c r="E7694">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88.800000000000011</v>
      </c>
      <c r="T7694">
        <v>6</v>
      </c>
      <c r="U7694">
        <v>0</v>
      </c>
      <c r="V7694">
        <v>44.400000000000006</v>
      </c>
    </row>
    <row r="7695" spans="1:22" x14ac:dyDescent="0.3">
      <c r="A7695">
        <v>7694</v>
      </c>
      <c r="B7695" t="s">
        <v>9605</v>
      </c>
      <c r="C7695">
        <v>2011</v>
      </c>
      <c r="D7695">
        <v>40906</v>
      </c>
      <c r="E7695">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35.996399999999952</v>
      </c>
    </row>
    <row r="7696" spans="1:22" x14ac:dyDescent="0.3">
      <c r="A7696">
        <v>7695</v>
      </c>
      <c r="B7696" t="s">
        <v>9606</v>
      </c>
      <c r="C7696">
        <v>2013</v>
      </c>
      <c r="D7696">
        <v>41356</v>
      </c>
      <c r="E7696">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14.690199999999997</v>
      </c>
    </row>
    <row r="7697" spans="1:22" x14ac:dyDescent="0.3">
      <c r="A7697">
        <v>7696</v>
      </c>
      <c r="B7697" t="s">
        <v>9607</v>
      </c>
      <c r="C7697">
        <v>2014</v>
      </c>
      <c r="D7697">
        <v>41823</v>
      </c>
      <c r="E7697">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3">
      <c r="A7698">
        <v>7697</v>
      </c>
      <c r="B7698" t="s">
        <v>9607</v>
      </c>
      <c r="C7698">
        <v>2014</v>
      </c>
      <c r="D7698">
        <v>41823</v>
      </c>
      <c r="E7698">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5.2319999999999984</v>
      </c>
      <c r="T7698">
        <v>4</v>
      </c>
      <c r="U7698">
        <v>0.8</v>
      </c>
      <c r="V7698">
        <v>-8.1096000000000004</v>
      </c>
    </row>
    <row r="7699" spans="1:22" x14ac:dyDescent="0.3">
      <c r="A7699">
        <v>7698</v>
      </c>
      <c r="B7699" t="s">
        <v>9608</v>
      </c>
      <c r="C7699">
        <v>2014</v>
      </c>
      <c r="D7699">
        <v>41988</v>
      </c>
      <c r="E7699">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3">
      <c r="A7700">
        <v>7699</v>
      </c>
      <c r="B7700" t="s">
        <v>9608</v>
      </c>
      <c r="C7700">
        <v>2014</v>
      </c>
      <c r="D7700">
        <v>41988</v>
      </c>
      <c r="E7700">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2.2155000000000058</v>
      </c>
    </row>
    <row r="7701" spans="1:22" x14ac:dyDescent="0.3">
      <c r="A7701">
        <v>7700</v>
      </c>
      <c r="B7701" t="s">
        <v>9608</v>
      </c>
      <c r="C7701">
        <v>2014</v>
      </c>
      <c r="D7701">
        <v>41988</v>
      </c>
      <c r="E770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6.6846000000000005</v>
      </c>
    </row>
    <row r="7702" spans="1:22" x14ac:dyDescent="0.3">
      <c r="A7702">
        <v>7701</v>
      </c>
      <c r="B7702" t="s">
        <v>9608</v>
      </c>
      <c r="C7702">
        <v>2014</v>
      </c>
      <c r="D7702">
        <v>41988</v>
      </c>
      <c r="E7702">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8.121599999999999</v>
      </c>
    </row>
    <row r="7703" spans="1:22" x14ac:dyDescent="0.3">
      <c r="A7703">
        <v>7702</v>
      </c>
      <c r="B7703" t="s">
        <v>9608</v>
      </c>
      <c r="C7703">
        <v>2014</v>
      </c>
      <c r="D7703">
        <v>41988</v>
      </c>
      <c r="E7703">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-52.658199999999965</v>
      </c>
    </row>
    <row r="7704" spans="1:22" x14ac:dyDescent="0.3">
      <c r="A7704">
        <v>7703</v>
      </c>
      <c r="B7704" t="s">
        <v>9609</v>
      </c>
      <c r="C7704">
        <v>2013</v>
      </c>
      <c r="D7704">
        <v>41513</v>
      </c>
      <c r="E7704">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5.6644000000000005</v>
      </c>
    </row>
    <row r="7705" spans="1:22" x14ac:dyDescent="0.3">
      <c r="A7705">
        <v>7704</v>
      </c>
      <c r="B7705" t="s">
        <v>9609</v>
      </c>
      <c r="C7705">
        <v>2013</v>
      </c>
      <c r="D7705">
        <v>41513</v>
      </c>
      <c r="E7705">
        <v>41520</v>
      </c>
      <c r="F7705" t="s">
        <v>50</v>
      </c>
      <c r="G7705" t="s">
        <v>85</v>
      </c>
      <c r="H7705" t="s">
        <v>86</v>
      </c>
      <c r="I7705" t="s">
        <v>26</v>
      </c>
      <c r="J7705" t="s">
        <v>27</v>
      </c>
      <c r="K7705" t="s">
        <v>880</v>
      </c>
      <c r="L7705" t="s">
        <v>238</v>
      </c>
      <c r="M7705">
        <v>48234</v>
      </c>
      <c r="N7705" t="s">
        <v>105</v>
      </c>
      <c r="O7705" t="s">
        <v>2338</v>
      </c>
      <c r="P7705" t="s">
        <v>71</v>
      </c>
      <c r="Q7705" t="s">
        <v>72</v>
      </c>
      <c r="R7705" t="s">
        <v>2339</v>
      </c>
      <c r="S7705">
        <v>209.96999999999997</v>
      </c>
      <c r="T7705">
        <v>3</v>
      </c>
      <c r="U7705">
        <v>0</v>
      </c>
      <c r="V7705">
        <v>58.791600000000003</v>
      </c>
    </row>
    <row r="7706" spans="1:22" x14ac:dyDescent="0.3">
      <c r="A7706">
        <v>7705</v>
      </c>
      <c r="B7706" t="s">
        <v>9609</v>
      </c>
      <c r="C7706">
        <v>2013</v>
      </c>
      <c r="D7706">
        <v>41513</v>
      </c>
      <c r="E7706">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98.524799999999971</v>
      </c>
    </row>
    <row r="7707" spans="1:22" x14ac:dyDescent="0.3">
      <c r="A7707">
        <v>7706</v>
      </c>
      <c r="B7707" t="s">
        <v>9609</v>
      </c>
      <c r="C7707">
        <v>2013</v>
      </c>
      <c r="D7707">
        <v>41513</v>
      </c>
      <c r="E7707">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3">
      <c r="A7708">
        <v>7707</v>
      </c>
      <c r="B7708" t="s">
        <v>9609</v>
      </c>
      <c r="C7708">
        <v>2013</v>
      </c>
      <c r="D7708">
        <v>41513</v>
      </c>
      <c r="E7708">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3">
      <c r="A7709">
        <v>7708</v>
      </c>
      <c r="B7709" t="s">
        <v>9610</v>
      </c>
      <c r="C7709">
        <v>2014</v>
      </c>
      <c r="D7709">
        <v>41928</v>
      </c>
      <c r="E7709">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3">
      <c r="A7710">
        <v>7709</v>
      </c>
      <c r="B7710" t="s">
        <v>9611</v>
      </c>
      <c r="C7710">
        <v>2011</v>
      </c>
      <c r="D7710">
        <v>40841</v>
      </c>
      <c r="E7710">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40.775999999999996</v>
      </c>
      <c r="T7710">
        <v>3</v>
      </c>
      <c r="U7710">
        <v>0.2</v>
      </c>
      <c r="V7710">
        <v>0.50970000000000049</v>
      </c>
    </row>
    <row r="7711" spans="1:22" x14ac:dyDescent="0.3">
      <c r="A7711">
        <v>7710</v>
      </c>
      <c r="B7711" t="s">
        <v>9611</v>
      </c>
      <c r="C7711">
        <v>2011</v>
      </c>
      <c r="D7711">
        <v>40841</v>
      </c>
      <c r="E771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13.698000000000002</v>
      </c>
      <c r="T7711">
        <v>3</v>
      </c>
      <c r="U7711">
        <v>0.7</v>
      </c>
      <c r="V7711">
        <v>-9.5885999999999996</v>
      </c>
    </row>
    <row r="7712" spans="1:22" x14ac:dyDescent="0.3">
      <c r="A7712">
        <v>7711</v>
      </c>
      <c r="B7712" t="s">
        <v>9612</v>
      </c>
      <c r="C7712">
        <v>2012</v>
      </c>
      <c r="D7712">
        <v>41001</v>
      </c>
      <c r="E7712">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3">
      <c r="A7713">
        <v>7712</v>
      </c>
      <c r="B7713" t="s">
        <v>9613</v>
      </c>
      <c r="C7713">
        <v>2014</v>
      </c>
      <c r="D7713">
        <v>41941</v>
      </c>
      <c r="E7713">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15.590399999999995</v>
      </c>
    </row>
    <row r="7714" spans="1:22" x14ac:dyDescent="0.3">
      <c r="A7714">
        <v>7713</v>
      </c>
      <c r="B7714" t="s">
        <v>9613</v>
      </c>
      <c r="C7714">
        <v>2014</v>
      </c>
      <c r="D7714">
        <v>41941</v>
      </c>
      <c r="E7714">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-29.436800000000012</v>
      </c>
    </row>
    <row r="7715" spans="1:22" x14ac:dyDescent="0.3">
      <c r="A7715">
        <v>7714</v>
      </c>
      <c r="B7715" t="s">
        <v>9613</v>
      </c>
      <c r="C7715">
        <v>2014</v>
      </c>
      <c r="D7715">
        <v>41941</v>
      </c>
      <c r="E7715">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47.952000000000005</v>
      </c>
      <c r="T7715">
        <v>3</v>
      </c>
      <c r="U7715">
        <v>0.2</v>
      </c>
      <c r="V7715">
        <v>16.183799999999998</v>
      </c>
    </row>
    <row r="7716" spans="1:22" x14ac:dyDescent="0.3">
      <c r="A7716">
        <v>7715</v>
      </c>
      <c r="B7716" t="s">
        <v>9614</v>
      </c>
      <c r="C7716">
        <v>2011</v>
      </c>
      <c r="D7716">
        <v>40882</v>
      </c>
      <c r="E7716">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72.575399999999973</v>
      </c>
    </row>
    <row r="7717" spans="1:22" x14ac:dyDescent="0.3">
      <c r="A7717">
        <v>7716</v>
      </c>
      <c r="B7717" t="s">
        <v>9615</v>
      </c>
      <c r="C7717">
        <v>2014</v>
      </c>
      <c r="D7717">
        <v>41947</v>
      </c>
      <c r="E7717">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40.775999999999996</v>
      </c>
      <c r="T7717">
        <v>3</v>
      </c>
      <c r="U7717">
        <v>0.2</v>
      </c>
      <c r="V7717">
        <v>0.50970000000000049</v>
      </c>
    </row>
    <row r="7718" spans="1:22" x14ac:dyDescent="0.3">
      <c r="A7718">
        <v>7717</v>
      </c>
      <c r="B7718" t="s">
        <v>9616</v>
      </c>
      <c r="C7718">
        <v>2012</v>
      </c>
      <c r="D7718">
        <v>40914</v>
      </c>
      <c r="E7718">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29.600000000000005</v>
      </c>
      <c r="T7718">
        <v>5</v>
      </c>
      <c r="U7718">
        <v>0.2</v>
      </c>
      <c r="V7718">
        <v>9.2499999999999964</v>
      </c>
    </row>
    <row r="7719" spans="1:22" x14ac:dyDescent="0.3">
      <c r="A7719">
        <v>7718</v>
      </c>
      <c r="B7719" t="s">
        <v>9616</v>
      </c>
      <c r="C7719">
        <v>2012</v>
      </c>
      <c r="D7719">
        <v>40914</v>
      </c>
      <c r="E7719">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1.9380000000000002</v>
      </c>
      <c r="T7719">
        <v>2</v>
      </c>
      <c r="U7719">
        <v>0.7</v>
      </c>
      <c r="V7719">
        <v>-1.3565999999999994</v>
      </c>
    </row>
    <row r="7720" spans="1:22" x14ac:dyDescent="0.3">
      <c r="A7720">
        <v>7719</v>
      </c>
      <c r="B7720" t="s">
        <v>9617</v>
      </c>
      <c r="C7720">
        <v>2014</v>
      </c>
      <c r="D7720">
        <v>41892</v>
      </c>
      <c r="E7720">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v>
      </c>
    </row>
    <row r="7721" spans="1:22" x14ac:dyDescent="0.3">
      <c r="A7721">
        <v>7720</v>
      </c>
      <c r="B7721" t="s">
        <v>9618</v>
      </c>
      <c r="C7721">
        <v>2012</v>
      </c>
      <c r="D7721">
        <v>40913</v>
      </c>
      <c r="E772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59.519999999999996</v>
      </c>
      <c r="T7721">
        <v>3</v>
      </c>
      <c r="U7721">
        <v>0</v>
      </c>
      <c r="V7721">
        <v>15.475200000000001</v>
      </c>
    </row>
    <row r="7722" spans="1:22" x14ac:dyDescent="0.3">
      <c r="A7722">
        <v>7721</v>
      </c>
      <c r="B7722" t="s">
        <v>9618</v>
      </c>
      <c r="C7722">
        <v>2012</v>
      </c>
      <c r="D7722">
        <v>40913</v>
      </c>
      <c r="E7722">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3">
      <c r="A7723">
        <v>7722</v>
      </c>
      <c r="B7723" t="s">
        <v>9618</v>
      </c>
      <c r="C7723">
        <v>2012</v>
      </c>
      <c r="D7723">
        <v>40913</v>
      </c>
      <c r="E7723">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13.168000000000001</v>
      </c>
      <c r="T7723">
        <v>2</v>
      </c>
      <c r="U7723">
        <v>0.2</v>
      </c>
      <c r="V7723">
        <v>4.6088000000000005</v>
      </c>
    </row>
    <row r="7724" spans="1:22" x14ac:dyDescent="0.3">
      <c r="A7724">
        <v>7723</v>
      </c>
      <c r="B7724" t="s">
        <v>9619</v>
      </c>
      <c r="C7724">
        <v>2014</v>
      </c>
      <c r="D7724">
        <v>41746</v>
      </c>
      <c r="E7724">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3">
      <c r="A7725">
        <v>7724</v>
      </c>
      <c r="B7725" t="s">
        <v>9622</v>
      </c>
      <c r="C7725">
        <v>2012</v>
      </c>
      <c r="D7725">
        <v>41162</v>
      </c>
      <c r="E7725">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-2.5698000000000292</v>
      </c>
    </row>
    <row r="7726" spans="1:22" x14ac:dyDescent="0.3">
      <c r="A7726">
        <v>7725</v>
      </c>
      <c r="B7726" t="s">
        <v>9623</v>
      </c>
      <c r="C7726">
        <v>2013</v>
      </c>
      <c r="D7726">
        <v>41543</v>
      </c>
      <c r="E7726">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286.25600000000003</v>
      </c>
      <c r="T7726">
        <v>1</v>
      </c>
      <c r="U7726">
        <v>0.2</v>
      </c>
      <c r="V7726">
        <v>17.890999999999977</v>
      </c>
    </row>
    <row r="7727" spans="1:22" x14ac:dyDescent="0.3">
      <c r="A7727">
        <v>7726</v>
      </c>
      <c r="B7727" t="s">
        <v>9623</v>
      </c>
      <c r="C7727">
        <v>2013</v>
      </c>
      <c r="D7727">
        <v>41543</v>
      </c>
      <c r="E7727">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24.224000000000004</v>
      </c>
      <c r="T7727">
        <v>2</v>
      </c>
      <c r="U7727">
        <v>0.2</v>
      </c>
      <c r="V7727">
        <v>-4.8448000000000029</v>
      </c>
    </row>
    <row r="7728" spans="1:22" x14ac:dyDescent="0.3">
      <c r="A7728">
        <v>7727</v>
      </c>
      <c r="B7728" t="s">
        <v>9623</v>
      </c>
      <c r="C7728">
        <v>2013</v>
      </c>
      <c r="D7728">
        <v>41543</v>
      </c>
      <c r="E7728">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3">
      <c r="A7729">
        <v>7728</v>
      </c>
      <c r="B7729" t="s">
        <v>9624</v>
      </c>
      <c r="C7729">
        <v>2012</v>
      </c>
      <c r="D7729">
        <v>40984</v>
      </c>
      <c r="E7729">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3">
      <c r="A7730">
        <v>7729</v>
      </c>
      <c r="B7730" t="s">
        <v>9625</v>
      </c>
      <c r="C7730">
        <v>2013</v>
      </c>
      <c r="D7730">
        <v>41605</v>
      </c>
      <c r="E7730">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3">
      <c r="A7731">
        <v>7730</v>
      </c>
      <c r="B7731" t="s">
        <v>9626</v>
      </c>
      <c r="C7731">
        <v>2013</v>
      </c>
      <c r="D7731">
        <v>41544</v>
      </c>
      <c r="E773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431.97600000000006</v>
      </c>
      <c r="T7731">
        <v>3</v>
      </c>
      <c r="U7731">
        <v>0.2</v>
      </c>
      <c r="V7731">
        <v>-75.59580000000004</v>
      </c>
    </row>
    <row r="7732" spans="1:22" x14ac:dyDescent="0.3">
      <c r="A7732">
        <v>7731</v>
      </c>
      <c r="B7732" t="s">
        <v>9627</v>
      </c>
      <c r="C7732">
        <v>2014</v>
      </c>
      <c r="D7732">
        <v>41804</v>
      </c>
      <c r="E7732">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-25.474400000000017</v>
      </c>
    </row>
    <row r="7733" spans="1:22" x14ac:dyDescent="0.3">
      <c r="A7733">
        <v>7732</v>
      </c>
      <c r="B7733" t="s">
        <v>9628</v>
      </c>
      <c r="C7733">
        <v>2014</v>
      </c>
      <c r="D7733">
        <v>41901</v>
      </c>
      <c r="E7733">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114.84800000000001</v>
      </c>
      <c r="T7733">
        <v>4</v>
      </c>
      <c r="U7733">
        <v>0.2</v>
      </c>
      <c r="V7733">
        <v>35.889999999999986</v>
      </c>
    </row>
    <row r="7734" spans="1:22" x14ac:dyDescent="0.3">
      <c r="A7734">
        <v>7733</v>
      </c>
      <c r="B7734" t="s">
        <v>9629</v>
      </c>
      <c r="C7734">
        <v>2014</v>
      </c>
      <c r="D7734">
        <v>41793</v>
      </c>
      <c r="E7734">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3.7407999999999997</v>
      </c>
    </row>
    <row r="7735" spans="1:22" x14ac:dyDescent="0.3">
      <c r="A7735">
        <v>7734</v>
      </c>
      <c r="B7735" t="s">
        <v>9630</v>
      </c>
      <c r="C7735">
        <v>2013</v>
      </c>
      <c r="D7735">
        <v>41410</v>
      </c>
      <c r="E7735">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5.5215999999999994</v>
      </c>
    </row>
    <row r="7736" spans="1:22" x14ac:dyDescent="0.3">
      <c r="A7736">
        <v>7735</v>
      </c>
      <c r="B7736" t="s">
        <v>9631</v>
      </c>
      <c r="C7736">
        <v>2014</v>
      </c>
      <c r="D7736">
        <v>41898</v>
      </c>
      <c r="E7736">
        <v>41903</v>
      </c>
      <c r="F7736" t="s">
        <v>50</v>
      </c>
      <c r="G7736" t="s">
        <v>3575</v>
      </c>
      <c r="H7736" t="s">
        <v>3576</v>
      </c>
      <c r="I7736" t="s">
        <v>26</v>
      </c>
      <c r="J7736" t="s">
        <v>27</v>
      </c>
      <c r="K7736" t="s">
        <v>95</v>
      </c>
      <c r="L7736" t="s">
        <v>96</v>
      </c>
      <c r="M7736">
        <v>98103</v>
      </c>
      <c r="N7736" t="s">
        <v>44</v>
      </c>
      <c r="O7736" t="s">
        <v>679</v>
      </c>
      <c r="P7736" t="s">
        <v>46</v>
      </c>
      <c r="Q7736" t="s">
        <v>68</v>
      </c>
      <c r="R7736" t="s">
        <v>680</v>
      </c>
      <c r="S7736">
        <v>12.419999999999998</v>
      </c>
      <c r="T7736">
        <v>3</v>
      </c>
      <c r="U7736">
        <v>0</v>
      </c>
      <c r="V7736">
        <v>5.2164000000000001</v>
      </c>
    </row>
    <row r="7737" spans="1:22" x14ac:dyDescent="0.3">
      <c r="A7737">
        <v>7736</v>
      </c>
      <c r="B7737" t="s">
        <v>9632</v>
      </c>
      <c r="C7737">
        <v>2013</v>
      </c>
      <c r="D7737">
        <v>41509</v>
      </c>
      <c r="E7737">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3">
      <c r="A7738">
        <v>7737</v>
      </c>
      <c r="B7738" t="s">
        <v>9633</v>
      </c>
      <c r="C7738">
        <v>2011</v>
      </c>
      <c r="D7738">
        <v>40693</v>
      </c>
      <c r="E7738">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26.387999999999998</v>
      </c>
    </row>
    <row r="7739" spans="1:22" x14ac:dyDescent="0.3">
      <c r="A7739">
        <v>7738</v>
      </c>
      <c r="B7739" t="s">
        <v>9634</v>
      </c>
      <c r="C7739">
        <v>2014</v>
      </c>
      <c r="D7739">
        <v>41992</v>
      </c>
      <c r="E7739">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1.4255999999999993</v>
      </c>
    </row>
    <row r="7740" spans="1:22" x14ac:dyDescent="0.3">
      <c r="A7740">
        <v>7739</v>
      </c>
      <c r="B7740" t="s">
        <v>9635</v>
      </c>
      <c r="C7740">
        <v>2014</v>
      </c>
      <c r="D7740">
        <v>41851</v>
      </c>
      <c r="E7740">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89.949999999999989</v>
      </c>
      <c r="T7740">
        <v>5</v>
      </c>
      <c r="U7740">
        <v>0</v>
      </c>
      <c r="V7740">
        <v>43.175999999999995</v>
      </c>
    </row>
    <row r="7741" spans="1:22" x14ac:dyDescent="0.3">
      <c r="A7741">
        <v>7740</v>
      </c>
      <c r="B7741" t="s">
        <v>9636</v>
      </c>
      <c r="C7741">
        <v>2011</v>
      </c>
      <c r="D7741">
        <v>40868</v>
      </c>
      <c r="E774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3.0267999999999997</v>
      </c>
    </row>
    <row r="7742" spans="1:22" x14ac:dyDescent="0.3">
      <c r="A7742">
        <v>7741</v>
      </c>
      <c r="B7742" t="s">
        <v>9636</v>
      </c>
      <c r="C7742">
        <v>2011</v>
      </c>
      <c r="D7742">
        <v>40868</v>
      </c>
      <c r="E7742">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28.496999999999986</v>
      </c>
    </row>
    <row r="7743" spans="1:22" x14ac:dyDescent="0.3">
      <c r="A7743">
        <v>7742</v>
      </c>
      <c r="B7743" t="s">
        <v>9637</v>
      </c>
      <c r="C7743">
        <v>2012</v>
      </c>
      <c r="D7743">
        <v>41176</v>
      </c>
      <c r="E7743">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3">
      <c r="A7744">
        <v>7743</v>
      </c>
      <c r="B7744" t="s">
        <v>9638</v>
      </c>
      <c r="C7744">
        <v>2014</v>
      </c>
      <c r="D7744">
        <v>41872</v>
      </c>
      <c r="E7744">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12.441600000000001</v>
      </c>
    </row>
    <row r="7745" spans="1:22" x14ac:dyDescent="0.3">
      <c r="A7745">
        <v>7744</v>
      </c>
      <c r="B7745" t="s">
        <v>9639</v>
      </c>
      <c r="C7745">
        <v>2013</v>
      </c>
      <c r="D7745">
        <v>41443</v>
      </c>
      <c r="E7745">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3">
      <c r="A7746">
        <v>7745</v>
      </c>
      <c r="B7746" t="s">
        <v>9639</v>
      </c>
      <c r="C7746">
        <v>2013</v>
      </c>
      <c r="D7746">
        <v>41443</v>
      </c>
      <c r="E7746">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3">
      <c r="A7747">
        <v>7746</v>
      </c>
      <c r="B7747" t="s">
        <v>9639</v>
      </c>
      <c r="C7747">
        <v>2013</v>
      </c>
      <c r="D7747">
        <v>41443</v>
      </c>
      <c r="E7747">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2.8535999999999988</v>
      </c>
    </row>
    <row r="7748" spans="1:22" x14ac:dyDescent="0.3">
      <c r="A7748">
        <v>7747</v>
      </c>
      <c r="B7748" t="s">
        <v>9640</v>
      </c>
      <c r="C7748">
        <v>2012</v>
      </c>
      <c r="D7748">
        <v>41262</v>
      </c>
      <c r="E7748">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3">
      <c r="A7749">
        <v>7748</v>
      </c>
      <c r="B7749" t="s">
        <v>9641</v>
      </c>
      <c r="C7749">
        <v>2012</v>
      </c>
      <c r="D7749">
        <v>41060</v>
      </c>
      <c r="E7749">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7.5600000000000005</v>
      </c>
      <c r="T7749">
        <v>6</v>
      </c>
      <c r="U7749">
        <v>0</v>
      </c>
      <c r="V7749">
        <v>0.3024</v>
      </c>
    </row>
    <row r="7750" spans="1:22" x14ac:dyDescent="0.3">
      <c r="A7750">
        <v>7749</v>
      </c>
      <c r="B7750" t="s">
        <v>9642</v>
      </c>
      <c r="C7750">
        <v>2012</v>
      </c>
      <c r="D7750">
        <v>41078</v>
      </c>
      <c r="E7750">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19.468799999999998</v>
      </c>
    </row>
    <row r="7751" spans="1:22" x14ac:dyDescent="0.3">
      <c r="A7751">
        <v>7750</v>
      </c>
      <c r="B7751" t="s">
        <v>9642</v>
      </c>
      <c r="C7751">
        <v>2012</v>
      </c>
      <c r="D7751">
        <v>41078</v>
      </c>
      <c r="E775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3">
      <c r="A7752">
        <v>7751</v>
      </c>
      <c r="B7752" t="s">
        <v>9642</v>
      </c>
      <c r="C7752">
        <v>2012</v>
      </c>
      <c r="D7752">
        <v>41078</v>
      </c>
      <c r="E7752">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3">
      <c r="A7753">
        <v>7752</v>
      </c>
      <c r="B7753" t="s">
        <v>9642</v>
      </c>
      <c r="C7753">
        <v>2012</v>
      </c>
      <c r="D7753">
        <v>41078</v>
      </c>
      <c r="E7753">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3">
      <c r="A7754">
        <v>7753</v>
      </c>
      <c r="B7754" t="s">
        <v>9642</v>
      </c>
      <c r="C7754">
        <v>2012</v>
      </c>
      <c r="D7754">
        <v>41078</v>
      </c>
      <c r="E7754">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15.849600000000002</v>
      </c>
    </row>
    <row r="7755" spans="1:22" x14ac:dyDescent="0.3">
      <c r="A7755">
        <v>7754</v>
      </c>
      <c r="B7755" t="s">
        <v>9643</v>
      </c>
      <c r="C7755">
        <v>2012</v>
      </c>
      <c r="D7755">
        <v>41243</v>
      </c>
      <c r="E7755">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1.0679999999999996</v>
      </c>
    </row>
    <row r="7756" spans="1:22" x14ac:dyDescent="0.3">
      <c r="A7756">
        <v>7755</v>
      </c>
      <c r="B7756" t="s">
        <v>9644</v>
      </c>
      <c r="C7756">
        <v>2012</v>
      </c>
      <c r="D7756">
        <v>41264</v>
      </c>
      <c r="E7756">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0.33839999999999981</v>
      </c>
    </row>
    <row r="7757" spans="1:22" x14ac:dyDescent="0.3">
      <c r="A7757">
        <v>7756</v>
      </c>
      <c r="B7757" t="s">
        <v>9645</v>
      </c>
      <c r="C7757">
        <v>2014</v>
      </c>
      <c r="D7757">
        <v>41961</v>
      </c>
      <c r="E7757">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93.883999999999986</v>
      </c>
    </row>
    <row r="7758" spans="1:22" x14ac:dyDescent="0.3">
      <c r="A7758">
        <v>7757</v>
      </c>
      <c r="B7758" t="s">
        <v>9645</v>
      </c>
      <c r="C7758">
        <v>2014</v>
      </c>
      <c r="D7758">
        <v>41961</v>
      </c>
      <c r="E7758">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431.16000000000008</v>
      </c>
      <c r="T7758">
        <v>5</v>
      </c>
      <c r="U7758">
        <v>0.2</v>
      </c>
      <c r="V7758">
        <v>107.78999999999996</v>
      </c>
    </row>
    <row r="7759" spans="1:22" x14ac:dyDescent="0.3">
      <c r="A7759">
        <v>7758</v>
      </c>
      <c r="B7759" t="s">
        <v>9648</v>
      </c>
      <c r="C7759">
        <v>2014</v>
      </c>
      <c r="D7759">
        <v>41957</v>
      </c>
      <c r="E7759">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12.208000000000002</v>
      </c>
    </row>
    <row r="7760" spans="1:22" x14ac:dyDescent="0.3">
      <c r="A7760">
        <v>7759</v>
      </c>
      <c r="B7760" t="s">
        <v>9648</v>
      </c>
      <c r="C7760">
        <v>2014</v>
      </c>
      <c r="D7760">
        <v>41957</v>
      </c>
      <c r="E7760">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30.989999999999995</v>
      </c>
    </row>
    <row r="7761" spans="1:22" x14ac:dyDescent="0.3">
      <c r="A7761">
        <v>7760</v>
      </c>
      <c r="B7761" t="s">
        <v>9649</v>
      </c>
      <c r="C7761">
        <v>2013</v>
      </c>
      <c r="D7761">
        <v>41572</v>
      </c>
      <c r="E776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15.552000000000003</v>
      </c>
      <c r="T7761">
        <v>3</v>
      </c>
      <c r="U7761">
        <v>0.2</v>
      </c>
      <c r="V7761">
        <v>5.4432</v>
      </c>
    </row>
    <row r="7762" spans="1:22" x14ac:dyDescent="0.3">
      <c r="A7762">
        <v>7761</v>
      </c>
      <c r="B7762" t="s">
        <v>9650</v>
      </c>
      <c r="C7762">
        <v>2011</v>
      </c>
      <c r="D7762">
        <v>40883</v>
      </c>
      <c r="E7762">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13.717599999999997</v>
      </c>
    </row>
    <row r="7763" spans="1:22" x14ac:dyDescent="0.3">
      <c r="A7763">
        <v>7762</v>
      </c>
      <c r="B7763" t="s">
        <v>9651</v>
      </c>
      <c r="C7763">
        <v>2014</v>
      </c>
      <c r="D7763">
        <v>41977</v>
      </c>
      <c r="E7763">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10.368000000000002</v>
      </c>
      <c r="T7763">
        <v>2</v>
      </c>
      <c r="U7763">
        <v>0.2</v>
      </c>
      <c r="V7763">
        <v>3.6288</v>
      </c>
    </row>
    <row r="7764" spans="1:22" x14ac:dyDescent="0.3">
      <c r="A7764">
        <v>7763</v>
      </c>
      <c r="B7764" t="s">
        <v>9652</v>
      </c>
      <c r="C7764">
        <v>2014</v>
      </c>
      <c r="D7764">
        <v>41909</v>
      </c>
      <c r="E7764">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2.2239999999999998</v>
      </c>
      <c r="T7764">
        <v>1</v>
      </c>
      <c r="U7764">
        <v>0.2</v>
      </c>
      <c r="V7764">
        <v>0.55599999999999994</v>
      </c>
    </row>
    <row r="7765" spans="1:22" x14ac:dyDescent="0.3">
      <c r="A7765">
        <v>7764</v>
      </c>
      <c r="B7765" t="s">
        <v>9653</v>
      </c>
      <c r="C7765">
        <v>2012</v>
      </c>
      <c r="D7765">
        <v>40942</v>
      </c>
      <c r="E7765">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35.024399999999993</v>
      </c>
    </row>
    <row r="7766" spans="1:22" x14ac:dyDescent="0.3">
      <c r="A7766">
        <v>7765</v>
      </c>
      <c r="B7766" t="s">
        <v>9654</v>
      </c>
      <c r="C7766">
        <v>2014</v>
      </c>
      <c r="D7766">
        <v>41864</v>
      </c>
      <c r="E7766">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5.2559999999999993</v>
      </c>
    </row>
    <row r="7767" spans="1:22" x14ac:dyDescent="0.3">
      <c r="A7767">
        <v>7766</v>
      </c>
      <c r="B7767" t="s">
        <v>9654</v>
      </c>
      <c r="C7767">
        <v>2014</v>
      </c>
      <c r="D7767">
        <v>41864</v>
      </c>
      <c r="E7767">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373.77899999999983</v>
      </c>
    </row>
    <row r="7768" spans="1:22" x14ac:dyDescent="0.3">
      <c r="A7768">
        <v>7767</v>
      </c>
      <c r="B7768" t="s">
        <v>9654</v>
      </c>
      <c r="C7768">
        <v>2014</v>
      </c>
      <c r="D7768">
        <v>41864</v>
      </c>
      <c r="E7768">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219.89999999999998</v>
      </c>
      <c r="T7768">
        <v>5</v>
      </c>
      <c r="U7768">
        <v>0</v>
      </c>
      <c r="V7768">
        <v>59.373000000000005</v>
      </c>
    </row>
    <row r="7769" spans="1:22" x14ac:dyDescent="0.3">
      <c r="A7769">
        <v>7768</v>
      </c>
      <c r="B7769" t="s">
        <v>9655</v>
      </c>
      <c r="C7769">
        <v>2012</v>
      </c>
      <c r="D7769">
        <v>41145</v>
      </c>
      <c r="E7769">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7.1519999999999992</v>
      </c>
      <c r="T7769">
        <v>3</v>
      </c>
      <c r="U7769">
        <v>0.2</v>
      </c>
      <c r="V7769">
        <v>0.71520000000000028</v>
      </c>
    </row>
    <row r="7770" spans="1:22" x14ac:dyDescent="0.3">
      <c r="A7770">
        <v>7769</v>
      </c>
      <c r="B7770" t="s">
        <v>9656</v>
      </c>
      <c r="C7770">
        <v>2014</v>
      </c>
      <c r="D7770">
        <v>41956</v>
      </c>
      <c r="E7770">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26.720000000000002</v>
      </c>
      <c r="T7770">
        <v>5</v>
      </c>
      <c r="U7770">
        <v>0.2</v>
      </c>
      <c r="V7770">
        <v>9.3520000000000003</v>
      </c>
    </row>
    <row r="7771" spans="1:22" x14ac:dyDescent="0.3">
      <c r="A7771">
        <v>7770</v>
      </c>
      <c r="B7771" t="s">
        <v>9657</v>
      </c>
      <c r="C7771">
        <v>2013</v>
      </c>
      <c r="D7771">
        <v>41488</v>
      </c>
      <c r="E777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90.976200000000063</v>
      </c>
    </row>
    <row r="7772" spans="1:22" x14ac:dyDescent="0.3">
      <c r="A7772">
        <v>7771</v>
      </c>
      <c r="B7772" t="s">
        <v>9657</v>
      </c>
      <c r="C7772">
        <v>2013</v>
      </c>
      <c r="D7772">
        <v>41488</v>
      </c>
      <c r="E7772">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13.787999999999997</v>
      </c>
    </row>
    <row r="7773" spans="1:22" x14ac:dyDescent="0.3">
      <c r="A7773">
        <v>7772</v>
      </c>
      <c r="B7773" t="s">
        <v>9658</v>
      </c>
      <c r="C7773">
        <v>2013</v>
      </c>
      <c r="D7773">
        <v>41604</v>
      </c>
      <c r="E7773">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456.58800000000008</v>
      </c>
      <c r="T7773">
        <v>2</v>
      </c>
      <c r="U7773">
        <v>0.7</v>
      </c>
      <c r="V7773">
        <v>-304.39200000000005</v>
      </c>
    </row>
    <row r="7774" spans="1:22" x14ac:dyDescent="0.3">
      <c r="A7774">
        <v>7773</v>
      </c>
      <c r="B7774" t="s">
        <v>9658</v>
      </c>
      <c r="C7774">
        <v>2013</v>
      </c>
      <c r="D7774">
        <v>41604</v>
      </c>
      <c r="E7774">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4499.9850000000006</v>
      </c>
      <c r="T7774">
        <v>5</v>
      </c>
      <c r="U7774">
        <v>0.7</v>
      </c>
      <c r="V7774">
        <v>-6599.978000000001</v>
      </c>
    </row>
    <row r="7775" spans="1:22" x14ac:dyDescent="0.3">
      <c r="A7775">
        <v>7774</v>
      </c>
      <c r="B7775" t="s">
        <v>9658</v>
      </c>
      <c r="C7775">
        <v>2013</v>
      </c>
      <c r="D7775">
        <v>41604</v>
      </c>
      <c r="E7775">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11.995199999999997</v>
      </c>
    </row>
    <row r="7776" spans="1:22" x14ac:dyDescent="0.3">
      <c r="A7776">
        <v>7775</v>
      </c>
      <c r="B7776" t="s">
        <v>9661</v>
      </c>
      <c r="C7776">
        <v>2013</v>
      </c>
      <c r="D7776">
        <v>41378</v>
      </c>
      <c r="E7776">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2.8763999999999994</v>
      </c>
    </row>
    <row r="7777" spans="1:22" x14ac:dyDescent="0.3">
      <c r="A7777">
        <v>7776</v>
      </c>
      <c r="B7777" t="s">
        <v>9662</v>
      </c>
      <c r="C7777">
        <v>2011</v>
      </c>
      <c r="D7777">
        <v>40904</v>
      </c>
      <c r="E7777">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2.9646000000000008</v>
      </c>
    </row>
    <row r="7778" spans="1:22" x14ac:dyDescent="0.3">
      <c r="A7778">
        <v>7777</v>
      </c>
      <c r="B7778" t="s">
        <v>9662</v>
      </c>
      <c r="C7778">
        <v>2011</v>
      </c>
      <c r="D7778">
        <v>40904</v>
      </c>
      <c r="E7778">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3">
      <c r="A7779">
        <v>7778</v>
      </c>
      <c r="B7779" t="s">
        <v>9662</v>
      </c>
      <c r="C7779">
        <v>2011</v>
      </c>
      <c r="D7779">
        <v>40904</v>
      </c>
      <c r="E7779">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51.449999999999996</v>
      </c>
      <c r="T7779">
        <v>3</v>
      </c>
      <c r="U7779">
        <v>0</v>
      </c>
      <c r="V7779">
        <v>13.891499999999999</v>
      </c>
    </row>
    <row r="7780" spans="1:22" x14ac:dyDescent="0.3">
      <c r="A7780">
        <v>7779</v>
      </c>
      <c r="B7780" t="s">
        <v>9662</v>
      </c>
      <c r="C7780">
        <v>2011</v>
      </c>
      <c r="D7780">
        <v>40904</v>
      </c>
      <c r="E7780">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3">
      <c r="A7781">
        <v>7780</v>
      </c>
      <c r="B7781" t="s">
        <v>9663</v>
      </c>
      <c r="C7781">
        <v>2013</v>
      </c>
      <c r="D7781">
        <v>41383</v>
      </c>
      <c r="E778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55.058400000000006</v>
      </c>
    </row>
    <row r="7782" spans="1:22" x14ac:dyDescent="0.3">
      <c r="A7782">
        <v>7781</v>
      </c>
      <c r="B7782" t="s">
        <v>9663</v>
      </c>
      <c r="C7782">
        <v>2013</v>
      </c>
      <c r="D7782">
        <v>41383</v>
      </c>
      <c r="E7782">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7.9812000000000012</v>
      </c>
    </row>
    <row r="7783" spans="1:22" x14ac:dyDescent="0.3">
      <c r="A7783">
        <v>7782</v>
      </c>
      <c r="B7783" t="s">
        <v>9664</v>
      </c>
      <c r="C7783">
        <v>2012</v>
      </c>
      <c r="D7783">
        <v>40976</v>
      </c>
      <c r="E7783">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8.5679999999999978</v>
      </c>
      <c r="T7783">
        <v>3</v>
      </c>
      <c r="U7783">
        <v>0.8</v>
      </c>
      <c r="V7783">
        <v>-14.5656</v>
      </c>
    </row>
    <row r="7784" spans="1:22" x14ac:dyDescent="0.3">
      <c r="A7784">
        <v>7783</v>
      </c>
      <c r="B7784" t="s">
        <v>9665</v>
      </c>
      <c r="C7784">
        <v>2013</v>
      </c>
      <c r="D7784">
        <v>41583</v>
      </c>
      <c r="E7784">
        <v>41585</v>
      </c>
      <c r="F7784" t="s">
        <v>23</v>
      </c>
      <c r="G7784" t="s">
        <v>434</v>
      </c>
      <c r="H7784" t="s">
        <v>435</v>
      </c>
      <c r="I7784" t="s">
        <v>41</v>
      </c>
      <c r="J7784" t="s">
        <v>27</v>
      </c>
      <c r="K7784" t="s">
        <v>467</v>
      </c>
      <c r="L7784" t="s">
        <v>88</v>
      </c>
      <c r="M7784">
        <v>28205</v>
      </c>
      <c r="N7784" t="s">
        <v>30</v>
      </c>
      <c r="O7784" t="s">
        <v>397</v>
      </c>
      <c r="P7784" t="s">
        <v>46</v>
      </c>
      <c r="Q7784" t="s">
        <v>59</v>
      </c>
      <c r="R7784" t="s">
        <v>398</v>
      </c>
      <c r="S7784">
        <v>45.248000000000005</v>
      </c>
      <c r="T7784">
        <v>2</v>
      </c>
      <c r="U7784">
        <v>0.2</v>
      </c>
      <c r="V7784">
        <v>3.9591999999999992</v>
      </c>
    </row>
    <row r="7785" spans="1:22" x14ac:dyDescent="0.3">
      <c r="A7785">
        <v>7784</v>
      </c>
      <c r="B7785" t="s">
        <v>9665</v>
      </c>
      <c r="C7785">
        <v>2013</v>
      </c>
      <c r="D7785">
        <v>41583</v>
      </c>
      <c r="E7785">
        <v>41585</v>
      </c>
      <c r="F7785" t="s">
        <v>23</v>
      </c>
      <c r="G7785" t="s">
        <v>434</v>
      </c>
      <c r="H7785" t="s">
        <v>435</v>
      </c>
      <c r="I7785" t="s">
        <v>41</v>
      </c>
      <c r="J7785" t="s">
        <v>27</v>
      </c>
      <c r="K7785" t="s">
        <v>467</v>
      </c>
      <c r="L7785" t="s">
        <v>88</v>
      </c>
      <c r="M7785">
        <v>28205</v>
      </c>
      <c r="N7785" t="s">
        <v>30</v>
      </c>
      <c r="O7785" t="s">
        <v>1105</v>
      </c>
      <c r="P7785" t="s">
        <v>32</v>
      </c>
      <c r="Q7785" t="s">
        <v>56</v>
      </c>
      <c r="R7785" t="s">
        <v>1106</v>
      </c>
      <c r="S7785">
        <v>876.30000000000007</v>
      </c>
      <c r="T7785">
        <v>10</v>
      </c>
      <c r="U7785">
        <v>0.4</v>
      </c>
      <c r="V7785">
        <v>-292.10000000000014</v>
      </c>
    </row>
    <row r="7786" spans="1:22" x14ac:dyDescent="0.3">
      <c r="A7786">
        <v>7785</v>
      </c>
      <c r="B7786" t="s">
        <v>9665</v>
      </c>
      <c r="C7786">
        <v>2013</v>
      </c>
      <c r="D7786">
        <v>41583</v>
      </c>
      <c r="E7786">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-34.758000000000017</v>
      </c>
    </row>
    <row r="7787" spans="1:22" x14ac:dyDescent="0.3">
      <c r="A7787">
        <v>7786</v>
      </c>
      <c r="B7787" t="s">
        <v>9666</v>
      </c>
      <c r="C7787">
        <v>2011</v>
      </c>
      <c r="D7787">
        <v>40876</v>
      </c>
      <c r="E7787">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11.778199999999998</v>
      </c>
    </row>
    <row r="7788" spans="1:22" x14ac:dyDescent="0.3">
      <c r="A7788">
        <v>7787</v>
      </c>
      <c r="B7788" t="s">
        <v>9667</v>
      </c>
      <c r="C7788">
        <v>2013</v>
      </c>
      <c r="D7788">
        <v>41412</v>
      </c>
      <c r="E7788">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2.8899999999999992</v>
      </c>
      <c r="T7788">
        <v>1</v>
      </c>
      <c r="U7788">
        <v>0.8</v>
      </c>
      <c r="V7788">
        <v>-4.7685000000000013</v>
      </c>
    </row>
    <row r="7789" spans="1:22" x14ac:dyDescent="0.3">
      <c r="A7789">
        <v>7788</v>
      </c>
      <c r="B7789" t="s">
        <v>9667</v>
      </c>
      <c r="C7789">
        <v>2013</v>
      </c>
      <c r="D7789">
        <v>41412</v>
      </c>
      <c r="E7789">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7.8960000000000008</v>
      </c>
      <c r="T7789">
        <v>3</v>
      </c>
      <c r="U7789">
        <v>0.2</v>
      </c>
      <c r="V7789">
        <v>2.4674999999999994</v>
      </c>
    </row>
    <row r="7790" spans="1:22" x14ac:dyDescent="0.3">
      <c r="A7790">
        <v>7789</v>
      </c>
      <c r="B7790" t="s">
        <v>9667</v>
      </c>
      <c r="C7790">
        <v>2013</v>
      </c>
      <c r="D7790">
        <v>41412</v>
      </c>
      <c r="E7790">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-10.173599999999997</v>
      </c>
    </row>
    <row r="7791" spans="1:22" x14ac:dyDescent="0.3">
      <c r="A7791">
        <v>7790</v>
      </c>
      <c r="B7791" t="s">
        <v>9667</v>
      </c>
      <c r="C7791">
        <v>2013</v>
      </c>
      <c r="D7791">
        <v>41412</v>
      </c>
      <c r="E779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9.5399999999999974</v>
      </c>
    </row>
    <row r="7792" spans="1:22" x14ac:dyDescent="0.3">
      <c r="A7792">
        <v>7791</v>
      </c>
      <c r="B7792" t="s">
        <v>9668</v>
      </c>
      <c r="C7792">
        <v>2014</v>
      </c>
      <c r="D7792">
        <v>41902</v>
      </c>
      <c r="E7792">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4.8420000000000005</v>
      </c>
      <c r="T7792">
        <v>3</v>
      </c>
      <c r="U7792">
        <v>0.7</v>
      </c>
      <c r="V7792">
        <v>-3.3893999999999984</v>
      </c>
    </row>
    <row r="7793" spans="1:22" x14ac:dyDescent="0.3">
      <c r="A7793">
        <v>7792</v>
      </c>
      <c r="B7793" t="s">
        <v>9669</v>
      </c>
      <c r="C7793">
        <v>2013</v>
      </c>
      <c r="D7793">
        <v>41628</v>
      </c>
      <c r="E7793">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1.7999999999999996</v>
      </c>
      <c r="T7793">
        <v>5</v>
      </c>
      <c r="U7793">
        <v>0.8</v>
      </c>
      <c r="V7793">
        <v>-2.8800000000000008</v>
      </c>
    </row>
    <row r="7794" spans="1:22" x14ac:dyDescent="0.3">
      <c r="A7794">
        <v>7793</v>
      </c>
      <c r="B7794" t="s">
        <v>9670</v>
      </c>
      <c r="C7794">
        <v>2014</v>
      </c>
      <c r="D7794">
        <v>41925</v>
      </c>
      <c r="E7794">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-1.4994000000000067</v>
      </c>
    </row>
    <row r="7795" spans="1:22" x14ac:dyDescent="0.3">
      <c r="A7795">
        <v>7794</v>
      </c>
      <c r="B7795" t="s">
        <v>9671</v>
      </c>
      <c r="C7795">
        <v>2012</v>
      </c>
      <c r="D7795">
        <v>41255</v>
      </c>
      <c r="E7795">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32.400000000000006</v>
      </c>
      <c r="T7795">
        <v>5</v>
      </c>
      <c r="U7795">
        <v>0</v>
      </c>
      <c r="V7795">
        <v>15.876000000000001</v>
      </c>
    </row>
    <row r="7796" spans="1:22" x14ac:dyDescent="0.3">
      <c r="A7796">
        <v>7795</v>
      </c>
      <c r="B7796" t="s">
        <v>9671</v>
      </c>
      <c r="C7796">
        <v>2012</v>
      </c>
      <c r="D7796">
        <v>41255</v>
      </c>
      <c r="E7796">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3">
      <c r="A7797">
        <v>7796</v>
      </c>
      <c r="B7797" t="s">
        <v>9672</v>
      </c>
      <c r="C7797">
        <v>2012</v>
      </c>
      <c r="D7797">
        <v>41102</v>
      </c>
      <c r="E7797">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30.716800000000006</v>
      </c>
    </row>
    <row r="7798" spans="1:22" x14ac:dyDescent="0.3">
      <c r="A7798">
        <v>7797</v>
      </c>
      <c r="B7798" t="s">
        <v>9673</v>
      </c>
      <c r="C7798">
        <v>2012</v>
      </c>
      <c r="D7798">
        <v>41184</v>
      </c>
      <c r="E7798">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13.181000000000001</v>
      </c>
    </row>
    <row r="7799" spans="1:22" x14ac:dyDescent="0.3">
      <c r="A7799">
        <v>7798</v>
      </c>
      <c r="B7799" t="s">
        <v>9674</v>
      </c>
      <c r="C7799">
        <v>2014</v>
      </c>
      <c r="D7799">
        <v>41723</v>
      </c>
      <c r="E7799">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22.094699999999996</v>
      </c>
    </row>
    <row r="7800" spans="1:22" x14ac:dyDescent="0.3">
      <c r="A7800">
        <v>7799</v>
      </c>
      <c r="B7800" t="s">
        <v>9674</v>
      </c>
      <c r="C7800">
        <v>2014</v>
      </c>
      <c r="D7800">
        <v>41723</v>
      </c>
      <c r="E7800">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136.29709999999994</v>
      </c>
    </row>
    <row r="7801" spans="1:22" x14ac:dyDescent="0.3">
      <c r="A7801">
        <v>7800</v>
      </c>
      <c r="B7801" t="s">
        <v>9674</v>
      </c>
      <c r="C7801">
        <v>2014</v>
      </c>
      <c r="D7801">
        <v>41723</v>
      </c>
      <c r="E780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207.84600000000003</v>
      </c>
      <c r="T7801">
        <v>3</v>
      </c>
      <c r="U7801">
        <v>0.1</v>
      </c>
      <c r="V7801">
        <v>2.3093999999999895</v>
      </c>
    </row>
    <row r="7802" spans="1:22" x14ac:dyDescent="0.3">
      <c r="A7802">
        <v>7801</v>
      </c>
      <c r="B7802" t="s">
        <v>9675</v>
      </c>
      <c r="C7802">
        <v>2014</v>
      </c>
      <c r="D7802">
        <v>41792</v>
      </c>
      <c r="E7802">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-77.126699999999971</v>
      </c>
    </row>
    <row r="7803" spans="1:22" x14ac:dyDescent="0.3">
      <c r="A7803">
        <v>7802</v>
      </c>
      <c r="B7803" t="s">
        <v>9676</v>
      </c>
      <c r="C7803">
        <v>2011</v>
      </c>
      <c r="D7803">
        <v>40626</v>
      </c>
      <c r="E7803">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14.572799999999997</v>
      </c>
    </row>
    <row r="7804" spans="1:22" x14ac:dyDescent="0.3">
      <c r="A7804">
        <v>7803</v>
      </c>
      <c r="B7804" t="s">
        <v>9677</v>
      </c>
      <c r="C7804">
        <v>2012</v>
      </c>
      <c r="D7804">
        <v>41174</v>
      </c>
      <c r="E7804">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4.1999999999999993</v>
      </c>
    </row>
    <row r="7805" spans="1:22" x14ac:dyDescent="0.3">
      <c r="A7805">
        <v>7804</v>
      </c>
      <c r="B7805" t="s">
        <v>9677</v>
      </c>
      <c r="C7805">
        <v>2012</v>
      </c>
      <c r="D7805">
        <v>41174</v>
      </c>
      <c r="E7805">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720.06400000000008</v>
      </c>
      <c r="T7805">
        <v>4</v>
      </c>
      <c r="U7805">
        <v>0.2</v>
      </c>
      <c r="V7805">
        <v>-63.005600000000015</v>
      </c>
    </row>
    <row r="7806" spans="1:22" x14ac:dyDescent="0.3">
      <c r="A7806">
        <v>7805</v>
      </c>
      <c r="B7806" t="s">
        <v>9677</v>
      </c>
      <c r="C7806">
        <v>2012</v>
      </c>
      <c r="D7806">
        <v>41174</v>
      </c>
      <c r="E7806">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25.424000000000003</v>
      </c>
      <c r="T7806">
        <v>1</v>
      </c>
      <c r="U7806">
        <v>0.2</v>
      </c>
      <c r="V7806">
        <v>-4.7670000000000021</v>
      </c>
    </row>
    <row r="7807" spans="1:22" x14ac:dyDescent="0.3">
      <c r="A7807">
        <v>7806</v>
      </c>
      <c r="B7807" t="s">
        <v>9677</v>
      </c>
      <c r="C7807">
        <v>2012</v>
      </c>
      <c r="D7807">
        <v>41174</v>
      </c>
      <c r="E7807">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2.8160000000000003</v>
      </c>
      <c r="T7807">
        <v>2</v>
      </c>
      <c r="U7807">
        <v>0.2</v>
      </c>
      <c r="V7807">
        <v>0.31679999999999986</v>
      </c>
    </row>
    <row r="7808" spans="1:22" x14ac:dyDescent="0.3">
      <c r="A7808">
        <v>7807</v>
      </c>
      <c r="B7808" t="s">
        <v>9677</v>
      </c>
      <c r="C7808">
        <v>2012</v>
      </c>
      <c r="D7808">
        <v>41174</v>
      </c>
      <c r="E7808">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-2.5631999999999993</v>
      </c>
    </row>
    <row r="7809" spans="1:22" x14ac:dyDescent="0.3">
      <c r="A7809">
        <v>7808</v>
      </c>
      <c r="B7809" t="s">
        <v>9678</v>
      </c>
      <c r="C7809">
        <v>2013</v>
      </c>
      <c r="D7809">
        <v>41282</v>
      </c>
      <c r="E7809">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30.828000000000007</v>
      </c>
      <c r="T7809">
        <v>7</v>
      </c>
      <c r="U7809">
        <v>0.7</v>
      </c>
      <c r="V7809">
        <v>-24.662400000000005</v>
      </c>
    </row>
    <row r="7810" spans="1:22" x14ac:dyDescent="0.3">
      <c r="A7810">
        <v>7809</v>
      </c>
      <c r="B7810" t="s">
        <v>9678</v>
      </c>
      <c r="C7810">
        <v>2013</v>
      </c>
      <c r="D7810">
        <v>41282</v>
      </c>
      <c r="E7810">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5.9519999999999946</v>
      </c>
    </row>
    <row r="7811" spans="1:22" x14ac:dyDescent="0.3">
      <c r="A7811">
        <v>7810</v>
      </c>
      <c r="B7811" t="s">
        <v>9678</v>
      </c>
      <c r="C7811">
        <v>2013</v>
      </c>
      <c r="D7811">
        <v>41282</v>
      </c>
      <c r="E781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108.78399999999999</v>
      </c>
      <c r="T7811">
        <v>2</v>
      </c>
      <c r="U7811">
        <v>0.2</v>
      </c>
      <c r="V7811">
        <v>10.878399999999999</v>
      </c>
    </row>
    <row r="7812" spans="1:22" x14ac:dyDescent="0.3">
      <c r="A7812">
        <v>7811</v>
      </c>
      <c r="B7812" t="s">
        <v>9679</v>
      </c>
      <c r="C7812">
        <v>2013</v>
      </c>
      <c r="D7812">
        <v>41319</v>
      </c>
      <c r="E7812">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2.1464999999999996</v>
      </c>
    </row>
    <row r="7813" spans="1:22" x14ac:dyDescent="0.3">
      <c r="A7813">
        <v>7812</v>
      </c>
      <c r="B7813" t="s">
        <v>9679</v>
      </c>
      <c r="C7813">
        <v>2013</v>
      </c>
      <c r="D7813">
        <v>41319</v>
      </c>
      <c r="E7813">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2.0747999999999998</v>
      </c>
    </row>
    <row r="7814" spans="1:22" x14ac:dyDescent="0.3">
      <c r="A7814">
        <v>7813</v>
      </c>
      <c r="B7814" t="s">
        <v>9679</v>
      </c>
      <c r="C7814">
        <v>2013</v>
      </c>
      <c r="D7814">
        <v>41319</v>
      </c>
      <c r="E7814">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-47.179800000000029</v>
      </c>
    </row>
    <row r="7815" spans="1:22" x14ac:dyDescent="0.3">
      <c r="A7815">
        <v>7814</v>
      </c>
      <c r="B7815" t="s">
        <v>9679</v>
      </c>
      <c r="C7815">
        <v>2013</v>
      </c>
      <c r="D7815">
        <v>41319</v>
      </c>
      <c r="E7815">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4.6464000000000008</v>
      </c>
    </row>
    <row r="7816" spans="1:22" x14ac:dyDescent="0.3">
      <c r="A7816">
        <v>7815</v>
      </c>
      <c r="B7816" t="s">
        <v>9680</v>
      </c>
      <c r="C7816">
        <v>2014</v>
      </c>
      <c r="D7816">
        <v>41799</v>
      </c>
      <c r="E7816">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140.95680000000004</v>
      </c>
    </row>
    <row r="7817" spans="1:22" x14ac:dyDescent="0.3">
      <c r="A7817">
        <v>7816</v>
      </c>
      <c r="B7817" t="s">
        <v>9680</v>
      </c>
      <c r="C7817">
        <v>2014</v>
      </c>
      <c r="D7817">
        <v>41799</v>
      </c>
      <c r="E7817">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-3.5040000000000022</v>
      </c>
    </row>
    <row r="7818" spans="1:22" x14ac:dyDescent="0.3">
      <c r="A7818">
        <v>7817</v>
      </c>
      <c r="B7818" t="s">
        <v>9681</v>
      </c>
      <c r="C7818">
        <v>2013</v>
      </c>
      <c r="D7818">
        <v>41569</v>
      </c>
      <c r="E7818">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3">
      <c r="A7819">
        <v>7818</v>
      </c>
      <c r="B7819" t="s">
        <v>9681</v>
      </c>
      <c r="C7819">
        <v>2013</v>
      </c>
      <c r="D7819">
        <v>41569</v>
      </c>
      <c r="E7819">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17.581200000000003</v>
      </c>
    </row>
    <row r="7820" spans="1:22" x14ac:dyDescent="0.3">
      <c r="A7820">
        <v>7819</v>
      </c>
      <c r="B7820" t="s">
        <v>9681</v>
      </c>
      <c r="C7820">
        <v>2013</v>
      </c>
      <c r="D7820">
        <v>41569</v>
      </c>
      <c r="E7820">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4535.9760000000006</v>
      </c>
      <c r="T7820">
        <v>3</v>
      </c>
      <c r="U7820">
        <v>0.2</v>
      </c>
      <c r="V7820">
        <v>1644.2912999999999</v>
      </c>
    </row>
    <row r="7821" spans="1:22" x14ac:dyDescent="0.3">
      <c r="A7821">
        <v>7820</v>
      </c>
      <c r="B7821" t="s">
        <v>9682</v>
      </c>
      <c r="C7821">
        <v>2014</v>
      </c>
      <c r="D7821">
        <v>41666</v>
      </c>
      <c r="E782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5.6831999999999994</v>
      </c>
    </row>
    <row r="7822" spans="1:22" x14ac:dyDescent="0.3">
      <c r="A7822">
        <v>7821</v>
      </c>
      <c r="B7822" t="s">
        <v>9683</v>
      </c>
      <c r="C7822">
        <v>2014</v>
      </c>
      <c r="D7822">
        <v>41982</v>
      </c>
      <c r="E7822">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160.03979999999999</v>
      </c>
    </row>
    <row r="7823" spans="1:22" x14ac:dyDescent="0.3">
      <c r="A7823">
        <v>7822</v>
      </c>
      <c r="B7823" t="s">
        <v>9684</v>
      </c>
      <c r="C7823">
        <v>2013</v>
      </c>
      <c r="D7823">
        <v>41569</v>
      </c>
      <c r="E7823">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111.67200000000001</v>
      </c>
      <c r="T7823">
        <v>9</v>
      </c>
      <c r="U7823">
        <v>0.2</v>
      </c>
      <c r="V7823">
        <v>6.9794999999999909</v>
      </c>
    </row>
    <row r="7824" spans="1:22" x14ac:dyDescent="0.3">
      <c r="A7824">
        <v>7823</v>
      </c>
      <c r="B7824" t="s">
        <v>9685</v>
      </c>
      <c r="C7824">
        <v>2011</v>
      </c>
      <c r="D7824">
        <v>40781</v>
      </c>
      <c r="E7824">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3">
      <c r="A7825">
        <v>7824</v>
      </c>
      <c r="B7825" t="s">
        <v>9685</v>
      </c>
      <c r="C7825">
        <v>2011</v>
      </c>
      <c r="D7825">
        <v>40781</v>
      </c>
      <c r="E7825">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52.489499999999992</v>
      </c>
    </row>
    <row r="7826" spans="1:22" x14ac:dyDescent="0.3">
      <c r="A7826">
        <v>7825</v>
      </c>
      <c r="B7826" t="s">
        <v>9686</v>
      </c>
      <c r="C7826">
        <v>2011</v>
      </c>
      <c r="D7826">
        <v>40679</v>
      </c>
      <c r="E7826">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17.466000000000008</v>
      </c>
    </row>
    <row r="7827" spans="1:22" x14ac:dyDescent="0.3">
      <c r="A7827">
        <v>7826</v>
      </c>
      <c r="B7827" t="s">
        <v>9687</v>
      </c>
      <c r="C7827">
        <v>2012</v>
      </c>
      <c r="D7827">
        <v>40942</v>
      </c>
      <c r="E7827">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15.147000000000004</v>
      </c>
    </row>
    <row r="7828" spans="1:22" x14ac:dyDescent="0.3">
      <c r="A7828">
        <v>7827</v>
      </c>
      <c r="B7828" t="s">
        <v>9688</v>
      </c>
      <c r="C7828">
        <v>2014</v>
      </c>
      <c r="D7828">
        <v>41944</v>
      </c>
      <c r="E7828">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508.76800000000003</v>
      </c>
      <c r="T7828">
        <v>4</v>
      </c>
      <c r="U7828">
        <v>0.2</v>
      </c>
      <c r="V7828">
        <v>38.157600000000002</v>
      </c>
    </row>
    <row r="7829" spans="1:22" x14ac:dyDescent="0.3">
      <c r="A7829">
        <v>7828</v>
      </c>
      <c r="B7829" t="s">
        <v>9688</v>
      </c>
      <c r="C7829">
        <v>2014</v>
      </c>
      <c r="D7829">
        <v>41944</v>
      </c>
      <c r="E7829">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3.2213999999999996</v>
      </c>
    </row>
    <row r="7830" spans="1:22" x14ac:dyDescent="0.3">
      <c r="A7830">
        <v>7829</v>
      </c>
      <c r="B7830" t="s">
        <v>9689</v>
      </c>
      <c r="C7830">
        <v>2012</v>
      </c>
      <c r="D7830">
        <v>41025</v>
      </c>
      <c r="E7830">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63.936000000000007</v>
      </c>
      <c r="T7830">
        <v>3</v>
      </c>
      <c r="U7830">
        <v>0.2</v>
      </c>
      <c r="V7830">
        <v>6.3935999999999957</v>
      </c>
    </row>
    <row r="7831" spans="1:22" x14ac:dyDescent="0.3">
      <c r="A7831">
        <v>7830</v>
      </c>
      <c r="B7831" t="s">
        <v>9689</v>
      </c>
      <c r="C7831">
        <v>2012</v>
      </c>
      <c r="D7831">
        <v>41025</v>
      </c>
      <c r="E783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59.519999999999996</v>
      </c>
      <c r="T7831">
        <v>3</v>
      </c>
      <c r="U7831">
        <v>0</v>
      </c>
      <c r="V7831">
        <v>15.475200000000001</v>
      </c>
    </row>
    <row r="7832" spans="1:22" x14ac:dyDescent="0.3">
      <c r="A7832">
        <v>7831</v>
      </c>
      <c r="B7832" t="s">
        <v>9689</v>
      </c>
      <c r="C7832">
        <v>2012</v>
      </c>
      <c r="D7832">
        <v>41025</v>
      </c>
      <c r="E7832">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311.97600000000006</v>
      </c>
      <c r="T7832">
        <v>3</v>
      </c>
      <c r="U7832">
        <v>0.2</v>
      </c>
      <c r="V7832">
        <v>38.996999999999986</v>
      </c>
    </row>
    <row r="7833" spans="1:22" x14ac:dyDescent="0.3">
      <c r="A7833">
        <v>7832</v>
      </c>
      <c r="B7833" t="s">
        <v>9689</v>
      </c>
      <c r="C7833">
        <v>2012</v>
      </c>
      <c r="D7833">
        <v>41025</v>
      </c>
      <c r="E7833">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50.352000000000004</v>
      </c>
      <c r="T7833">
        <v>3</v>
      </c>
      <c r="U7833">
        <v>0.2</v>
      </c>
      <c r="V7833">
        <v>17.623199999999997</v>
      </c>
    </row>
    <row r="7834" spans="1:22" x14ac:dyDescent="0.3">
      <c r="A7834">
        <v>7833</v>
      </c>
      <c r="B7834" t="s">
        <v>9690</v>
      </c>
      <c r="C7834">
        <v>2013</v>
      </c>
      <c r="D7834">
        <v>41404</v>
      </c>
      <c r="E7834">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19.136000000000003</v>
      </c>
      <c r="T7834">
        <v>2</v>
      </c>
      <c r="U7834">
        <v>0.2</v>
      </c>
      <c r="V7834">
        <v>1.9136000000000006</v>
      </c>
    </row>
    <row r="7835" spans="1:22" x14ac:dyDescent="0.3">
      <c r="A7835">
        <v>7834</v>
      </c>
      <c r="B7835" t="s">
        <v>9691</v>
      </c>
      <c r="C7835">
        <v>2012</v>
      </c>
      <c r="D7835">
        <v>40932</v>
      </c>
      <c r="E7835">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13.120000000000001</v>
      </c>
      <c r="T7835">
        <v>5</v>
      </c>
      <c r="U7835">
        <v>0.2</v>
      </c>
      <c r="V7835">
        <v>2.1319999999999988</v>
      </c>
    </row>
    <row r="7836" spans="1:22" x14ac:dyDescent="0.3">
      <c r="A7836">
        <v>7835</v>
      </c>
      <c r="B7836" t="s">
        <v>9692</v>
      </c>
      <c r="C7836">
        <v>2012</v>
      </c>
      <c r="D7836">
        <v>41012</v>
      </c>
      <c r="E7836">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241.56799999999998</v>
      </c>
      <c r="T7836">
        <v>2</v>
      </c>
      <c r="U7836">
        <v>0.2</v>
      </c>
      <c r="V7836">
        <v>-15.098000000000013</v>
      </c>
    </row>
    <row r="7837" spans="1:22" x14ac:dyDescent="0.3">
      <c r="A7837">
        <v>7836</v>
      </c>
      <c r="B7837" t="s">
        <v>9692</v>
      </c>
      <c r="C7837">
        <v>2012</v>
      </c>
      <c r="D7837">
        <v>41012</v>
      </c>
      <c r="E7837">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41.993000000000009</v>
      </c>
    </row>
    <row r="7838" spans="1:22" x14ac:dyDescent="0.3">
      <c r="A7838">
        <v>7837</v>
      </c>
      <c r="B7838" t="s">
        <v>9693</v>
      </c>
      <c r="C7838">
        <v>2012</v>
      </c>
      <c r="D7838">
        <v>41177</v>
      </c>
      <c r="E7838">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-11.51760000000003</v>
      </c>
    </row>
    <row r="7839" spans="1:22" x14ac:dyDescent="0.3">
      <c r="A7839">
        <v>7838</v>
      </c>
      <c r="B7839" t="s">
        <v>9693</v>
      </c>
      <c r="C7839">
        <v>2012</v>
      </c>
      <c r="D7839">
        <v>41177</v>
      </c>
      <c r="E7839">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5.7959999999999994</v>
      </c>
    </row>
    <row r="7840" spans="1:22" x14ac:dyDescent="0.3">
      <c r="A7840">
        <v>7839</v>
      </c>
      <c r="B7840" t="s">
        <v>9693</v>
      </c>
      <c r="C7840">
        <v>2012</v>
      </c>
      <c r="D7840">
        <v>41177</v>
      </c>
      <c r="E7840">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3">
      <c r="A7841">
        <v>7840</v>
      </c>
      <c r="B7841" t="s">
        <v>9694</v>
      </c>
      <c r="C7841">
        <v>2011</v>
      </c>
      <c r="D7841">
        <v>40630</v>
      </c>
      <c r="E784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2.8763999999999994</v>
      </c>
    </row>
    <row r="7842" spans="1:22" x14ac:dyDescent="0.3">
      <c r="A7842">
        <v>7841</v>
      </c>
      <c r="B7842" t="s">
        <v>9694</v>
      </c>
      <c r="C7842">
        <v>2011</v>
      </c>
      <c r="D7842">
        <v>40630</v>
      </c>
      <c r="E7842">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106.62480000000005</v>
      </c>
    </row>
    <row r="7843" spans="1:22" x14ac:dyDescent="0.3">
      <c r="A7843">
        <v>7842</v>
      </c>
      <c r="B7843" t="s">
        <v>9695</v>
      </c>
      <c r="C7843">
        <v>2013</v>
      </c>
      <c r="D7843">
        <v>41473</v>
      </c>
      <c r="E7843">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13.787999999999997</v>
      </c>
    </row>
    <row r="7844" spans="1:22" x14ac:dyDescent="0.3">
      <c r="A7844">
        <v>7843</v>
      </c>
      <c r="B7844" t="s">
        <v>9696</v>
      </c>
      <c r="C7844">
        <v>2011</v>
      </c>
      <c r="D7844">
        <v>40652</v>
      </c>
      <c r="E7844">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58.050000000000004</v>
      </c>
      <c r="T7844">
        <v>3</v>
      </c>
      <c r="U7844">
        <v>0</v>
      </c>
      <c r="V7844">
        <v>26.702999999999999</v>
      </c>
    </row>
    <row r="7845" spans="1:22" x14ac:dyDescent="0.3">
      <c r="A7845">
        <v>7844</v>
      </c>
      <c r="B7845" t="s">
        <v>9696</v>
      </c>
      <c r="C7845">
        <v>2011</v>
      </c>
      <c r="D7845">
        <v>40652</v>
      </c>
      <c r="E7845">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34.214400000000005</v>
      </c>
    </row>
    <row r="7846" spans="1:22" x14ac:dyDescent="0.3">
      <c r="A7846">
        <v>7845</v>
      </c>
      <c r="B7846" t="s">
        <v>9697</v>
      </c>
      <c r="C7846">
        <v>2014</v>
      </c>
      <c r="D7846">
        <v>41842</v>
      </c>
      <c r="E7846">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3">
      <c r="A7847">
        <v>7846</v>
      </c>
      <c r="B7847" t="s">
        <v>9698</v>
      </c>
      <c r="C7847">
        <v>2012</v>
      </c>
      <c r="D7847">
        <v>41179</v>
      </c>
      <c r="E7847">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3">
      <c r="A7848">
        <v>7847</v>
      </c>
      <c r="B7848" t="s">
        <v>9698</v>
      </c>
      <c r="C7848">
        <v>2012</v>
      </c>
      <c r="D7848">
        <v>41179</v>
      </c>
      <c r="E7848">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3">
      <c r="A7849">
        <v>7848</v>
      </c>
      <c r="B7849" t="s">
        <v>9699</v>
      </c>
      <c r="C7849">
        <v>2013</v>
      </c>
      <c r="D7849">
        <v>41332</v>
      </c>
      <c r="E7849">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-6.8815999999999953</v>
      </c>
    </row>
    <row r="7850" spans="1:22" x14ac:dyDescent="0.3">
      <c r="A7850">
        <v>7849</v>
      </c>
      <c r="B7850" t="s">
        <v>9700</v>
      </c>
      <c r="C7850">
        <v>2013</v>
      </c>
      <c r="D7850">
        <v>41397</v>
      </c>
      <c r="E7850">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-3.787200000000003</v>
      </c>
    </row>
    <row r="7851" spans="1:22" x14ac:dyDescent="0.3">
      <c r="A7851">
        <v>7850</v>
      </c>
      <c r="B7851" t="s">
        <v>9700</v>
      </c>
      <c r="C7851">
        <v>2013</v>
      </c>
      <c r="D7851">
        <v>41397</v>
      </c>
      <c r="E785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3">
      <c r="A7852">
        <v>7851</v>
      </c>
      <c r="B7852" t="s">
        <v>9700</v>
      </c>
      <c r="C7852">
        <v>2013</v>
      </c>
      <c r="D7852">
        <v>41397</v>
      </c>
      <c r="E7852">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3">
      <c r="A7853">
        <v>7852</v>
      </c>
      <c r="B7853" t="s">
        <v>9701</v>
      </c>
      <c r="C7853">
        <v>2011</v>
      </c>
      <c r="D7853">
        <v>40886</v>
      </c>
      <c r="E7853">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2.9568000000000003</v>
      </c>
    </row>
    <row r="7854" spans="1:22" x14ac:dyDescent="0.3">
      <c r="A7854">
        <v>7853</v>
      </c>
      <c r="B7854" t="s">
        <v>9701</v>
      </c>
      <c r="C7854">
        <v>2011</v>
      </c>
      <c r="D7854">
        <v>40886</v>
      </c>
      <c r="E7854">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20.387999999999995</v>
      </c>
      <c r="T7854">
        <v>2</v>
      </c>
      <c r="U7854">
        <v>0.8</v>
      </c>
      <c r="V7854">
        <v>-53.008800000000008</v>
      </c>
    </row>
    <row r="7855" spans="1:22" x14ac:dyDescent="0.3">
      <c r="A7855">
        <v>7854</v>
      </c>
      <c r="B7855" t="s">
        <v>9702</v>
      </c>
      <c r="C7855">
        <v>2012</v>
      </c>
      <c r="D7855">
        <v>41268</v>
      </c>
      <c r="E7855">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4.8804000000000007</v>
      </c>
    </row>
    <row r="7856" spans="1:22" x14ac:dyDescent="0.3">
      <c r="A7856">
        <v>7855</v>
      </c>
      <c r="B7856" t="s">
        <v>9703</v>
      </c>
      <c r="C7856">
        <v>2014</v>
      </c>
      <c r="D7856">
        <v>41981</v>
      </c>
      <c r="E7856">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3">
      <c r="A7857">
        <v>7856</v>
      </c>
      <c r="B7857" t="s">
        <v>9703</v>
      </c>
      <c r="C7857">
        <v>2014</v>
      </c>
      <c r="D7857">
        <v>41981</v>
      </c>
      <c r="E7857">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3">
      <c r="A7858">
        <v>7857</v>
      </c>
      <c r="B7858" t="s">
        <v>9704</v>
      </c>
      <c r="C7858">
        <v>2011</v>
      </c>
      <c r="D7858">
        <v>40693</v>
      </c>
      <c r="E7858">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25.584000000000003</v>
      </c>
      <c r="T7858">
        <v>2</v>
      </c>
      <c r="U7858">
        <v>0.2</v>
      </c>
      <c r="V7858">
        <v>8.9543999999999997</v>
      </c>
    </row>
    <row r="7859" spans="1:22" x14ac:dyDescent="0.3">
      <c r="A7859">
        <v>7858</v>
      </c>
      <c r="B7859" t="s">
        <v>9704</v>
      </c>
      <c r="C7859">
        <v>2011</v>
      </c>
      <c r="D7859">
        <v>40693</v>
      </c>
      <c r="E7859">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134.55999999999995</v>
      </c>
    </row>
    <row r="7860" spans="1:22" x14ac:dyDescent="0.3">
      <c r="A7860">
        <v>7859</v>
      </c>
      <c r="B7860" t="s">
        <v>9704</v>
      </c>
      <c r="C7860">
        <v>2011</v>
      </c>
      <c r="D7860">
        <v>40693</v>
      </c>
      <c r="E7860">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235.95000000000002</v>
      </c>
      <c r="T7860">
        <v>3</v>
      </c>
      <c r="U7860">
        <v>0</v>
      </c>
      <c r="V7860">
        <v>77.863499999999988</v>
      </c>
    </row>
    <row r="7861" spans="1:22" x14ac:dyDescent="0.3">
      <c r="A7861">
        <v>7860</v>
      </c>
      <c r="B7861" t="s">
        <v>9704</v>
      </c>
      <c r="C7861">
        <v>2011</v>
      </c>
      <c r="D7861">
        <v>40693</v>
      </c>
      <c r="E786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3">
      <c r="A7862">
        <v>7861</v>
      </c>
      <c r="B7862" t="s">
        <v>9705</v>
      </c>
      <c r="C7862">
        <v>2014</v>
      </c>
      <c r="D7862">
        <v>41701</v>
      </c>
      <c r="E7862">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18.528000000000002</v>
      </c>
      <c r="T7862">
        <v>4</v>
      </c>
      <c r="U7862">
        <v>0.7</v>
      </c>
      <c r="V7862">
        <v>-12.352</v>
      </c>
    </row>
    <row r="7863" spans="1:22" x14ac:dyDescent="0.3">
      <c r="A7863">
        <v>7862</v>
      </c>
      <c r="B7863" t="s">
        <v>9706</v>
      </c>
      <c r="C7863">
        <v>2012</v>
      </c>
      <c r="D7863">
        <v>41194</v>
      </c>
      <c r="E7863">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3.400999999999998</v>
      </c>
    </row>
    <row r="7864" spans="1:22" x14ac:dyDescent="0.3">
      <c r="A7864">
        <v>7863</v>
      </c>
      <c r="B7864" t="s">
        <v>9706</v>
      </c>
      <c r="C7864">
        <v>2012</v>
      </c>
      <c r="D7864">
        <v>41194</v>
      </c>
      <c r="E7864">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3">
      <c r="A7865">
        <v>7864</v>
      </c>
      <c r="B7865" t="s">
        <v>9707</v>
      </c>
      <c r="C7865">
        <v>2012</v>
      </c>
      <c r="D7865">
        <v>41104</v>
      </c>
      <c r="E7865">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-64.774800000000013</v>
      </c>
    </row>
    <row r="7866" spans="1:22" x14ac:dyDescent="0.3">
      <c r="A7866">
        <v>7865</v>
      </c>
      <c r="B7866" t="s">
        <v>9707</v>
      </c>
      <c r="C7866">
        <v>2012</v>
      </c>
      <c r="D7866">
        <v>41104</v>
      </c>
      <c r="E7866">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18.496000000000002</v>
      </c>
      <c r="T7866">
        <v>4</v>
      </c>
      <c r="U7866">
        <v>0.2</v>
      </c>
      <c r="V7866">
        <v>6.7048000000000005</v>
      </c>
    </row>
    <row r="7867" spans="1:22" x14ac:dyDescent="0.3">
      <c r="A7867">
        <v>7866</v>
      </c>
      <c r="B7867" t="s">
        <v>9707</v>
      </c>
      <c r="C7867">
        <v>2012</v>
      </c>
      <c r="D7867">
        <v>41104</v>
      </c>
      <c r="E7867">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49.715999999999966</v>
      </c>
    </row>
    <row r="7868" spans="1:22" x14ac:dyDescent="0.3">
      <c r="A7868">
        <v>7867</v>
      </c>
      <c r="B7868" t="s">
        <v>9707</v>
      </c>
      <c r="C7868">
        <v>2012</v>
      </c>
      <c r="D7868">
        <v>41104</v>
      </c>
      <c r="E7868">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127.76400000000002</v>
      </c>
      <c r="T7868">
        <v>6</v>
      </c>
      <c r="U7868">
        <v>0.7</v>
      </c>
      <c r="V7868">
        <v>-191.64599999999996</v>
      </c>
    </row>
    <row r="7869" spans="1:22" x14ac:dyDescent="0.3">
      <c r="A7869">
        <v>7868</v>
      </c>
      <c r="B7869" t="s">
        <v>9710</v>
      </c>
      <c r="C7869">
        <v>2011</v>
      </c>
      <c r="D7869">
        <v>40866</v>
      </c>
      <c r="E7869">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3">
      <c r="A7870">
        <v>7869</v>
      </c>
      <c r="B7870" t="s">
        <v>9711</v>
      </c>
      <c r="C7870">
        <v>2013</v>
      </c>
      <c r="D7870">
        <v>41422</v>
      </c>
      <c r="E7870">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3">
      <c r="A7871">
        <v>7870</v>
      </c>
      <c r="B7871" t="s">
        <v>9712</v>
      </c>
      <c r="C7871">
        <v>2014</v>
      </c>
      <c r="D7871">
        <v>41824</v>
      </c>
      <c r="E787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-2.6999999999999993</v>
      </c>
    </row>
    <row r="7872" spans="1:22" x14ac:dyDescent="0.3">
      <c r="A7872">
        <v>7871</v>
      </c>
      <c r="B7872" t="s">
        <v>9713</v>
      </c>
      <c r="C7872">
        <v>2014</v>
      </c>
      <c r="D7872">
        <v>41908</v>
      </c>
      <c r="E7872">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3">
      <c r="A7873">
        <v>7872</v>
      </c>
      <c r="B7873" t="s">
        <v>9714</v>
      </c>
      <c r="C7873">
        <v>2013</v>
      </c>
      <c r="D7873">
        <v>41551</v>
      </c>
      <c r="E7873">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3">
      <c r="A7874">
        <v>7873</v>
      </c>
      <c r="B7874" t="s">
        <v>9714</v>
      </c>
      <c r="C7874">
        <v>2013</v>
      </c>
      <c r="D7874">
        <v>41551</v>
      </c>
      <c r="E7874">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915.13600000000008</v>
      </c>
      <c r="T7874">
        <v>4</v>
      </c>
      <c r="U7874">
        <v>0.2</v>
      </c>
      <c r="V7874">
        <v>102.95279999999988</v>
      </c>
    </row>
    <row r="7875" spans="1:22" x14ac:dyDescent="0.3">
      <c r="A7875">
        <v>7874</v>
      </c>
      <c r="B7875" t="s">
        <v>9714</v>
      </c>
      <c r="C7875">
        <v>2013</v>
      </c>
      <c r="D7875">
        <v>41551</v>
      </c>
      <c r="E7875">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3.8519999999999994</v>
      </c>
    </row>
    <row r="7876" spans="1:22" x14ac:dyDescent="0.3">
      <c r="A7876">
        <v>7875</v>
      </c>
      <c r="B7876" t="s">
        <v>9714</v>
      </c>
      <c r="C7876">
        <v>2013</v>
      </c>
      <c r="D7876">
        <v>41551</v>
      </c>
      <c r="E7876">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45.975399999999993</v>
      </c>
    </row>
    <row r="7877" spans="1:22" x14ac:dyDescent="0.3">
      <c r="A7877">
        <v>7876</v>
      </c>
      <c r="B7877" t="s">
        <v>9715</v>
      </c>
      <c r="C7877">
        <v>2014</v>
      </c>
      <c r="D7877">
        <v>41892</v>
      </c>
      <c r="E7877">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31.104000000000006</v>
      </c>
      <c r="T7877">
        <v>6</v>
      </c>
      <c r="U7877">
        <v>0.2</v>
      </c>
      <c r="V7877">
        <v>11.2752</v>
      </c>
    </row>
    <row r="7878" spans="1:22" x14ac:dyDescent="0.3">
      <c r="A7878">
        <v>7877</v>
      </c>
      <c r="B7878" t="s">
        <v>9715</v>
      </c>
      <c r="C7878">
        <v>2014</v>
      </c>
      <c r="D7878">
        <v>41892</v>
      </c>
      <c r="E7878">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11.176000000000002</v>
      </c>
      <c r="T7878">
        <v>1</v>
      </c>
      <c r="U7878">
        <v>0.2</v>
      </c>
      <c r="V7878">
        <v>0.8382000000000005</v>
      </c>
    </row>
    <row r="7879" spans="1:22" x14ac:dyDescent="0.3">
      <c r="A7879">
        <v>7878</v>
      </c>
      <c r="B7879" t="s">
        <v>9716</v>
      </c>
      <c r="C7879">
        <v>2012</v>
      </c>
      <c r="D7879">
        <v>40980</v>
      </c>
      <c r="E7879">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3">
      <c r="A7880">
        <v>7879</v>
      </c>
      <c r="B7880" t="s">
        <v>9717</v>
      </c>
      <c r="C7880">
        <v>2013</v>
      </c>
      <c r="D7880">
        <v>41608</v>
      </c>
      <c r="E7880">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242.17600000000004</v>
      </c>
      <c r="T7880">
        <v>4</v>
      </c>
      <c r="U7880">
        <v>0.6</v>
      </c>
      <c r="V7880">
        <v>-302.72000000000003</v>
      </c>
    </row>
    <row r="7881" spans="1:22" x14ac:dyDescent="0.3">
      <c r="A7881">
        <v>7880</v>
      </c>
      <c r="B7881" t="s">
        <v>9718</v>
      </c>
      <c r="C7881">
        <v>2013</v>
      </c>
      <c r="D7881">
        <v>41440</v>
      </c>
      <c r="E788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-118.01160000000002</v>
      </c>
    </row>
    <row r="7882" spans="1:22" x14ac:dyDescent="0.3">
      <c r="A7882">
        <v>7881</v>
      </c>
      <c r="B7882" t="s">
        <v>9719</v>
      </c>
      <c r="C7882">
        <v>2014</v>
      </c>
      <c r="D7882">
        <v>41977</v>
      </c>
      <c r="E7882">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13.343999999999998</v>
      </c>
      <c r="T7882">
        <v>6</v>
      </c>
      <c r="U7882">
        <v>0.2</v>
      </c>
      <c r="V7882">
        <v>1.0007999999999999</v>
      </c>
    </row>
    <row r="7883" spans="1:22" x14ac:dyDescent="0.3">
      <c r="A7883">
        <v>7882</v>
      </c>
      <c r="B7883" t="s">
        <v>9719</v>
      </c>
      <c r="C7883">
        <v>2014</v>
      </c>
      <c r="D7883">
        <v>41977</v>
      </c>
      <c r="E7883">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76.75200000000001</v>
      </c>
      <c r="T7883">
        <v>6</v>
      </c>
      <c r="U7883">
        <v>0.2</v>
      </c>
      <c r="V7883">
        <v>10.553399999999993</v>
      </c>
    </row>
    <row r="7884" spans="1:22" x14ac:dyDescent="0.3">
      <c r="A7884">
        <v>7883</v>
      </c>
      <c r="B7884" t="s">
        <v>9719</v>
      </c>
      <c r="C7884">
        <v>2014</v>
      </c>
      <c r="D7884">
        <v>41977</v>
      </c>
      <c r="E7884">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102.33600000000001</v>
      </c>
      <c r="T7884">
        <v>8</v>
      </c>
      <c r="U7884">
        <v>0.2</v>
      </c>
      <c r="V7884">
        <v>14.07119999999999</v>
      </c>
    </row>
    <row r="7885" spans="1:22" x14ac:dyDescent="0.3">
      <c r="A7885">
        <v>7884</v>
      </c>
      <c r="B7885" t="s">
        <v>9719</v>
      </c>
      <c r="C7885">
        <v>2014</v>
      </c>
      <c r="D7885">
        <v>41977</v>
      </c>
      <c r="E7885">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3.7409999999999997</v>
      </c>
    </row>
    <row r="7886" spans="1:22" x14ac:dyDescent="0.3">
      <c r="A7886">
        <v>7885</v>
      </c>
      <c r="B7886" t="s">
        <v>9719</v>
      </c>
      <c r="C7886">
        <v>2014</v>
      </c>
      <c r="D7886">
        <v>41977</v>
      </c>
      <c r="E7886">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5.9149999999999938</v>
      </c>
    </row>
    <row r="7887" spans="1:22" x14ac:dyDescent="0.3">
      <c r="A7887">
        <v>7886</v>
      </c>
      <c r="B7887" t="s">
        <v>9719</v>
      </c>
      <c r="C7887">
        <v>2014</v>
      </c>
      <c r="D7887">
        <v>41977</v>
      </c>
      <c r="E7887">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7.0128000000000013</v>
      </c>
    </row>
    <row r="7888" spans="1:22" x14ac:dyDescent="0.3">
      <c r="A7888">
        <v>7887</v>
      </c>
      <c r="B7888" t="s">
        <v>9719</v>
      </c>
      <c r="C7888">
        <v>2014</v>
      </c>
      <c r="D7888">
        <v>41977</v>
      </c>
      <c r="E7888">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3.3439999999999994</v>
      </c>
    </row>
    <row r="7889" spans="1:22" x14ac:dyDescent="0.3">
      <c r="A7889">
        <v>7888</v>
      </c>
      <c r="B7889" t="s">
        <v>9719</v>
      </c>
      <c r="C7889">
        <v>2014</v>
      </c>
      <c r="D7889">
        <v>41977</v>
      </c>
      <c r="E7889">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4.6552000000000007</v>
      </c>
    </row>
    <row r="7890" spans="1:22" x14ac:dyDescent="0.3">
      <c r="A7890">
        <v>7889</v>
      </c>
      <c r="B7890" t="s">
        <v>9720</v>
      </c>
      <c r="C7890">
        <v>2013</v>
      </c>
      <c r="D7890">
        <v>41503</v>
      </c>
      <c r="E7890">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32.400000000000006</v>
      </c>
      <c r="T7890">
        <v>5</v>
      </c>
      <c r="U7890">
        <v>0</v>
      </c>
      <c r="V7890">
        <v>15.552000000000001</v>
      </c>
    </row>
    <row r="7891" spans="1:22" x14ac:dyDescent="0.3">
      <c r="A7891">
        <v>7890</v>
      </c>
      <c r="B7891" t="s">
        <v>9722</v>
      </c>
      <c r="C7891">
        <v>2013</v>
      </c>
      <c r="D7891">
        <v>41634</v>
      </c>
      <c r="E789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3">
      <c r="A7892">
        <v>7891</v>
      </c>
      <c r="B7892" t="s">
        <v>9722</v>
      </c>
      <c r="C7892">
        <v>2013</v>
      </c>
      <c r="D7892">
        <v>41634</v>
      </c>
      <c r="E7892">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171.99140000000003</v>
      </c>
    </row>
    <row r="7893" spans="1:22" x14ac:dyDescent="0.3">
      <c r="A7893">
        <v>7892</v>
      </c>
      <c r="B7893" t="s">
        <v>9722</v>
      </c>
      <c r="C7893">
        <v>2013</v>
      </c>
      <c r="D7893">
        <v>41634</v>
      </c>
      <c r="E7893">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343.84999999999997</v>
      </c>
      <c r="T7893">
        <v>5</v>
      </c>
      <c r="U7893">
        <v>0</v>
      </c>
      <c r="V7893">
        <v>137.54000000000002</v>
      </c>
    </row>
    <row r="7894" spans="1:22" x14ac:dyDescent="0.3">
      <c r="A7894">
        <v>7893</v>
      </c>
      <c r="B7894" t="s">
        <v>9722</v>
      </c>
      <c r="C7894">
        <v>2013</v>
      </c>
      <c r="D7894">
        <v>41634</v>
      </c>
      <c r="E7894">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49.970399999999991</v>
      </c>
    </row>
    <row r="7895" spans="1:22" x14ac:dyDescent="0.3">
      <c r="A7895">
        <v>7894</v>
      </c>
      <c r="B7895" t="s">
        <v>9723</v>
      </c>
      <c r="C7895">
        <v>2014</v>
      </c>
      <c r="D7895">
        <v>41844</v>
      </c>
      <c r="E7895">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13.919999999999998</v>
      </c>
      <c r="T7895">
        <v>3</v>
      </c>
      <c r="U7895">
        <v>0.2</v>
      </c>
      <c r="V7895">
        <v>4.3500000000000005</v>
      </c>
    </row>
    <row r="7896" spans="1:22" x14ac:dyDescent="0.3">
      <c r="A7896">
        <v>7895</v>
      </c>
      <c r="B7896" t="s">
        <v>9724</v>
      </c>
      <c r="C7896">
        <v>2014</v>
      </c>
      <c r="D7896">
        <v>41812</v>
      </c>
      <c r="E7896">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40.376000000000005</v>
      </c>
    </row>
    <row r="7897" spans="1:22" x14ac:dyDescent="0.3">
      <c r="A7897">
        <v>7896</v>
      </c>
      <c r="B7897" t="s">
        <v>9724</v>
      </c>
      <c r="C7897">
        <v>2014</v>
      </c>
      <c r="D7897">
        <v>41812</v>
      </c>
      <c r="E7897">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3">
      <c r="A7898">
        <v>7897</v>
      </c>
      <c r="B7898" t="s">
        <v>9724</v>
      </c>
      <c r="C7898">
        <v>2014</v>
      </c>
      <c r="D7898">
        <v>41812</v>
      </c>
      <c r="E7898">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3">
      <c r="A7899">
        <v>7898</v>
      </c>
      <c r="B7899" t="s">
        <v>9726</v>
      </c>
      <c r="C7899">
        <v>2014</v>
      </c>
      <c r="D7899">
        <v>41865</v>
      </c>
      <c r="E7899">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30.605399999999946</v>
      </c>
    </row>
    <row r="7900" spans="1:22" x14ac:dyDescent="0.3">
      <c r="A7900">
        <v>7899</v>
      </c>
      <c r="B7900" t="s">
        <v>9726</v>
      </c>
      <c r="C7900">
        <v>2014</v>
      </c>
      <c r="D7900">
        <v>41865</v>
      </c>
      <c r="E7900">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1614.5820000000003</v>
      </c>
      <c r="T7900">
        <v>6</v>
      </c>
      <c r="U7900">
        <v>0.7</v>
      </c>
      <c r="V7900">
        <v>-1237.8461999999995</v>
      </c>
    </row>
    <row r="7901" spans="1:22" x14ac:dyDescent="0.3">
      <c r="A7901">
        <v>7900</v>
      </c>
      <c r="B7901" t="s">
        <v>9726</v>
      </c>
      <c r="C7901">
        <v>2014</v>
      </c>
      <c r="D7901">
        <v>41865</v>
      </c>
      <c r="E790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24.320000000000004</v>
      </c>
      <c r="T7901">
        <v>5</v>
      </c>
      <c r="U7901">
        <v>0.2</v>
      </c>
      <c r="V7901">
        <v>9.1199999999999974</v>
      </c>
    </row>
    <row r="7902" spans="1:22" x14ac:dyDescent="0.3">
      <c r="A7902">
        <v>7901</v>
      </c>
      <c r="B7902" t="s">
        <v>9726</v>
      </c>
      <c r="C7902">
        <v>2014</v>
      </c>
      <c r="D7902">
        <v>41865</v>
      </c>
      <c r="E7902">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0.47520000000000018</v>
      </c>
    </row>
    <row r="7903" spans="1:22" x14ac:dyDescent="0.3">
      <c r="A7903">
        <v>7902</v>
      </c>
      <c r="B7903" t="s">
        <v>9726</v>
      </c>
      <c r="C7903">
        <v>2014</v>
      </c>
      <c r="D7903">
        <v>41865</v>
      </c>
      <c r="E7903">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31.983999999999998</v>
      </c>
      <c r="T7903">
        <v>1</v>
      </c>
      <c r="U7903">
        <v>0.2</v>
      </c>
      <c r="V7903">
        <v>0</v>
      </c>
    </row>
    <row r="7904" spans="1:22" x14ac:dyDescent="0.3">
      <c r="A7904">
        <v>7903</v>
      </c>
      <c r="B7904" t="s">
        <v>9726</v>
      </c>
      <c r="C7904">
        <v>2014</v>
      </c>
      <c r="D7904">
        <v>41865</v>
      </c>
      <c r="E7904">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4.7969999999999988</v>
      </c>
    </row>
    <row r="7905" spans="1:22" x14ac:dyDescent="0.3">
      <c r="A7905">
        <v>7904</v>
      </c>
      <c r="B7905" t="s">
        <v>9726</v>
      </c>
      <c r="C7905">
        <v>2014</v>
      </c>
      <c r="D7905">
        <v>41865</v>
      </c>
      <c r="E7905">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423.64799999999997</v>
      </c>
      <c r="T7905">
        <v>2</v>
      </c>
      <c r="U7905">
        <v>0.2</v>
      </c>
      <c r="V7905">
        <v>47.660399999999967</v>
      </c>
    </row>
    <row r="7906" spans="1:22" x14ac:dyDescent="0.3">
      <c r="A7906">
        <v>7905</v>
      </c>
      <c r="B7906" t="s">
        <v>9727</v>
      </c>
      <c r="C7906">
        <v>2012</v>
      </c>
      <c r="D7906">
        <v>41220</v>
      </c>
      <c r="E7906">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26.823999999999995</v>
      </c>
    </row>
    <row r="7907" spans="1:22" x14ac:dyDescent="0.3">
      <c r="A7907">
        <v>7906</v>
      </c>
      <c r="B7907" t="s">
        <v>9728</v>
      </c>
      <c r="C7907">
        <v>2012</v>
      </c>
      <c r="D7907">
        <v>41197</v>
      </c>
      <c r="E7907">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3">
      <c r="A7908">
        <v>7907</v>
      </c>
      <c r="B7908" t="s">
        <v>9728</v>
      </c>
      <c r="C7908">
        <v>2012</v>
      </c>
      <c r="D7908">
        <v>41197</v>
      </c>
      <c r="E7908">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3.9599999999999991</v>
      </c>
      <c r="T7908">
        <v>10</v>
      </c>
      <c r="U7908">
        <v>0.8</v>
      </c>
      <c r="V7908">
        <v>-6.93</v>
      </c>
    </row>
    <row r="7909" spans="1:22" x14ac:dyDescent="0.3">
      <c r="A7909">
        <v>7908</v>
      </c>
      <c r="B7909" t="s">
        <v>9729</v>
      </c>
      <c r="C7909">
        <v>2013</v>
      </c>
      <c r="D7909">
        <v>41486</v>
      </c>
      <c r="E7909">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178.90999999999997</v>
      </c>
    </row>
    <row r="7910" spans="1:22" x14ac:dyDescent="0.3">
      <c r="A7910">
        <v>7909</v>
      </c>
      <c r="B7910" t="s">
        <v>9730</v>
      </c>
      <c r="C7910">
        <v>2013</v>
      </c>
      <c r="D7910">
        <v>41612</v>
      </c>
      <c r="E7910">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6.717599999999976</v>
      </c>
    </row>
    <row r="7911" spans="1:22" x14ac:dyDescent="0.3">
      <c r="A7911">
        <v>7910</v>
      </c>
      <c r="B7911" t="s">
        <v>9730</v>
      </c>
      <c r="C7911">
        <v>2013</v>
      </c>
      <c r="D7911">
        <v>41612</v>
      </c>
      <c r="E791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5.9184000000000019</v>
      </c>
    </row>
    <row r="7912" spans="1:22" x14ac:dyDescent="0.3">
      <c r="A7912">
        <v>7911</v>
      </c>
      <c r="B7912" t="s">
        <v>9730</v>
      </c>
      <c r="C7912">
        <v>2013</v>
      </c>
      <c r="D7912">
        <v>41612</v>
      </c>
      <c r="E7912">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3">
      <c r="A7913">
        <v>7912</v>
      </c>
      <c r="B7913" t="s">
        <v>9730</v>
      </c>
      <c r="C7913">
        <v>2013</v>
      </c>
      <c r="D7913">
        <v>41612</v>
      </c>
      <c r="E7913">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-12.097999999999999</v>
      </c>
    </row>
    <row r="7914" spans="1:22" x14ac:dyDescent="0.3">
      <c r="A7914">
        <v>7913</v>
      </c>
      <c r="B7914" t="s">
        <v>9732</v>
      </c>
      <c r="C7914">
        <v>2013</v>
      </c>
      <c r="D7914">
        <v>41393</v>
      </c>
      <c r="E7914">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-31.861200000000004</v>
      </c>
    </row>
    <row r="7915" spans="1:22" x14ac:dyDescent="0.3">
      <c r="A7915">
        <v>7914</v>
      </c>
      <c r="B7915" t="s">
        <v>9733</v>
      </c>
      <c r="C7915">
        <v>2014</v>
      </c>
      <c r="D7915">
        <v>41877</v>
      </c>
      <c r="E7915">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25.695999999999998</v>
      </c>
      <c r="T7915">
        <v>2</v>
      </c>
      <c r="U7915">
        <v>0.2</v>
      </c>
      <c r="V7915">
        <v>1.9271999999999991</v>
      </c>
    </row>
    <row r="7916" spans="1:22" x14ac:dyDescent="0.3">
      <c r="A7916">
        <v>7915</v>
      </c>
      <c r="B7916" t="s">
        <v>9734</v>
      </c>
      <c r="C7916">
        <v>2014</v>
      </c>
      <c r="D7916">
        <v>41808</v>
      </c>
      <c r="E7916">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3">
      <c r="A7917">
        <v>7916</v>
      </c>
      <c r="B7917" t="s">
        <v>9734</v>
      </c>
      <c r="C7917">
        <v>2014</v>
      </c>
      <c r="D7917">
        <v>41808</v>
      </c>
      <c r="E7917">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8.1071999999999917</v>
      </c>
    </row>
    <row r="7918" spans="1:22" x14ac:dyDescent="0.3">
      <c r="A7918">
        <v>7917</v>
      </c>
      <c r="B7918" t="s">
        <v>9737</v>
      </c>
      <c r="C7918">
        <v>2012</v>
      </c>
      <c r="D7918">
        <v>41233</v>
      </c>
      <c r="E7918">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344.37199999999996</v>
      </c>
      <c r="T7918">
        <v>4</v>
      </c>
      <c r="U7918">
        <v>0.3</v>
      </c>
      <c r="V7918">
        <v>-93.472400000000022</v>
      </c>
    </row>
    <row r="7919" spans="1:22" x14ac:dyDescent="0.3">
      <c r="A7919">
        <v>7918</v>
      </c>
      <c r="B7919" t="s">
        <v>9738</v>
      </c>
      <c r="C7919">
        <v>2014</v>
      </c>
      <c r="D7919">
        <v>41887</v>
      </c>
      <c r="E7919">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3.7979999999999947</v>
      </c>
    </row>
    <row r="7920" spans="1:22" x14ac:dyDescent="0.3">
      <c r="A7920">
        <v>7919</v>
      </c>
      <c r="B7920" t="s">
        <v>9739</v>
      </c>
      <c r="C7920">
        <v>2012</v>
      </c>
      <c r="D7920">
        <v>41094</v>
      </c>
      <c r="E7920">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7.4255999999999993</v>
      </c>
    </row>
    <row r="7921" spans="1:22" x14ac:dyDescent="0.3">
      <c r="A7921">
        <v>7920</v>
      </c>
      <c r="B7921" t="s">
        <v>9740</v>
      </c>
      <c r="C7921">
        <v>2014</v>
      </c>
      <c r="D7921">
        <v>41898</v>
      </c>
      <c r="E792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10.813600000000001</v>
      </c>
    </row>
    <row r="7922" spans="1:22" x14ac:dyDescent="0.3">
      <c r="A7922">
        <v>7921</v>
      </c>
      <c r="B7922" t="s">
        <v>9740</v>
      </c>
      <c r="C7922">
        <v>2014</v>
      </c>
      <c r="D7922">
        <v>41898</v>
      </c>
      <c r="E7922">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10.796399999999998</v>
      </c>
    </row>
    <row r="7923" spans="1:22" x14ac:dyDescent="0.3">
      <c r="A7923">
        <v>7922</v>
      </c>
      <c r="B7923" t="s">
        <v>9741</v>
      </c>
      <c r="C7923">
        <v>2014</v>
      </c>
      <c r="D7923">
        <v>41712</v>
      </c>
      <c r="E7923">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81.920999999999992</v>
      </c>
    </row>
    <row r="7924" spans="1:22" x14ac:dyDescent="0.3">
      <c r="A7924">
        <v>7923</v>
      </c>
      <c r="B7924" t="s">
        <v>9742</v>
      </c>
      <c r="C7924">
        <v>2014</v>
      </c>
      <c r="D7924">
        <v>41907</v>
      </c>
      <c r="E7924">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383.96000000000004</v>
      </c>
      <c r="T7924">
        <v>5</v>
      </c>
      <c r="U7924">
        <v>0.2</v>
      </c>
      <c r="V7924">
        <v>38.396000000000015</v>
      </c>
    </row>
    <row r="7925" spans="1:22" x14ac:dyDescent="0.3">
      <c r="A7925">
        <v>7924</v>
      </c>
      <c r="B7925" t="s">
        <v>9742</v>
      </c>
      <c r="C7925">
        <v>2014</v>
      </c>
      <c r="D7925">
        <v>41907</v>
      </c>
      <c r="E7925">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15.570000000000004</v>
      </c>
      <c r="T7925">
        <v>3</v>
      </c>
      <c r="U7925">
        <v>0.7</v>
      </c>
      <c r="V7925">
        <v>-11.417999999999999</v>
      </c>
    </row>
    <row r="7926" spans="1:22" x14ac:dyDescent="0.3">
      <c r="A7926">
        <v>7925</v>
      </c>
      <c r="B7926" t="s">
        <v>9743</v>
      </c>
      <c r="C7926">
        <v>2013</v>
      </c>
      <c r="D7926">
        <v>41500</v>
      </c>
      <c r="E7926">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3">
      <c r="A7927">
        <v>7926</v>
      </c>
      <c r="B7927" t="s">
        <v>9743</v>
      </c>
      <c r="C7927">
        <v>2013</v>
      </c>
      <c r="D7927">
        <v>41500</v>
      </c>
      <c r="E7927">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103.60000000000001</v>
      </c>
      <c r="T7927">
        <v>7</v>
      </c>
      <c r="U7927">
        <v>0</v>
      </c>
      <c r="V7927">
        <v>51.800000000000004</v>
      </c>
    </row>
    <row r="7928" spans="1:22" x14ac:dyDescent="0.3">
      <c r="A7928">
        <v>7927</v>
      </c>
      <c r="B7928" t="s">
        <v>9744</v>
      </c>
      <c r="C7928">
        <v>2014</v>
      </c>
      <c r="D7928">
        <v>41964</v>
      </c>
      <c r="E7928">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2.9699999999999998</v>
      </c>
      <c r="T7928">
        <v>3</v>
      </c>
      <c r="U7928">
        <v>0</v>
      </c>
      <c r="V7928">
        <v>1.3365</v>
      </c>
    </row>
    <row r="7929" spans="1:22" x14ac:dyDescent="0.3">
      <c r="A7929">
        <v>7928</v>
      </c>
      <c r="B7929" t="s">
        <v>9744</v>
      </c>
      <c r="C7929">
        <v>2014</v>
      </c>
      <c r="D7929">
        <v>41964</v>
      </c>
      <c r="E7929">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170.99699999999996</v>
      </c>
    </row>
    <row r="7930" spans="1:22" x14ac:dyDescent="0.3">
      <c r="A7930">
        <v>7929</v>
      </c>
      <c r="B7930" t="s">
        <v>9744</v>
      </c>
      <c r="C7930">
        <v>2014</v>
      </c>
      <c r="D7930">
        <v>41964</v>
      </c>
      <c r="E7930">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9.1745999999999981</v>
      </c>
    </row>
    <row r="7931" spans="1:22" x14ac:dyDescent="0.3">
      <c r="A7931">
        <v>7930</v>
      </c>
      <c r="B7931" t="s">
        <v>9745</v>
      </c>
      <c r="C7931">
        <v>2014</v>
      </c>
      <c r="D7931">
        <v>41846</v>
      </c>
      <c r="E793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-4.2588000000000363</v>
      </c>
    </row>
    <row r="7932" spans="1:22" x14ac:dyDescent="0.3">
      <c r="A7932">
        <v>7931</v>
      </c>
      <c r="B7932" t="s">
        <v>9746</v>
      </c>
      <c r="C7932">
        <v>2013</v>
      </c>
      <c r="D7932">
        <v>41359</v>
      </c>
      <c r="E7932">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59.519999999999996</v>
      </c>
      <c r="T7932">
        <v>3</v>
      </c>
      <c r="U7932">
        <v>0</v>
      </c>
      <c r="V7932">
        <v>17.855999999999995</v>
      </c>
    </row>
    <row r="7933" spans="1:22" x14ac:dyDescent="0.3">
      <c r="A7933">
        <v>7932</v>
      </c>
      <c r="B7933" t="s">
        <v>9747</v>
      </c>
      <c r="C7933">
        <v>2013</v>
      </c>
      <c r="D7933">
        <v>41471</v>
      </c>
      <c r="E7933">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230.28000000000003</v>
      </c>
      <c r="T7933">
        <v>3</v>
      </c>
      <c r="U7933">
        <v>0.2</v>
      </c>
      <c r="V7933">
        <v>23.027999999999992</v>
      </c>
    </row>
    <row r="7934" spans="1:22" x14ac:dyDescent="0.3">
      <c r="A7934">
        <v>7933</v>
      </c>
      <c r="B7934" t="s">
        <v>9747</v>
      </c>
      <c r="C7934">
        <v>2013</v>
      </c>
      <c r="D7934">
        <v>41471</v>
      </c>
      <c r="E7934">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3">
      <c r="A7935">
        <v>7934</v>
      </c>
      <c r="B7935" t="s">
        <v>9748</v>
      </c>
      <c r="C7935">
        <v>2014</v>
      </c>
      <c r="D7935">
        <v>41869</v>
      </c>
      <c r="E7935">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3">
      <c r="A7936">
        <v>7935</v>
      </c>
      <c r="B7936" t="s">
        <v>9748</v>
      </c>
      <c r="C7936">
        <v>2014</v>
      </c>
      <c r="D7936">
        <v>41869</v>
      </c>
      <c r="E7936">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8.9969999999999892</v>
      </c>
    </row>
    <row r="7937" spans="1:22" x14ac:dyDescent="0.3">
      <c r="A7937">
        <v>7936</v>
      </c>
      <c r="B7937" t="s">
        <v>9748</v>
      </c>
      <c r="C7937">
        <v>2014</v>
      </c>
      <c r="D7937">
        <v>41869</v>
      </c>
      <c r="E7937">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3.8519999999999994</v>
      </c>
    </row>
    <row r="7938" spans="1:22" x14ac:dyDescent="0.3">
      <c r="A7938">
        <v>7937</v>
      </c>
      <c r="B7938" t="s">
        <v>9748</v>
      </c>
      <c r="C7938">
        <v>2014</v>
      </c>
      <c r="D7938">
        <v>41869</v>
      </c>
      <c r="E7938">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13.919999999999998</v>
      </c>
      <c r="T7938">
        <v>3</v>
      </c>
      <c r="U7938">
        <v>0.2</v>
      </c>
      <c r="V7938">
        <v>4.8720000000000008</v>
      </c>
    </row>
    <row r="7939" spans="1:22" x14ac:dyDescent="0.3">
      <c r="A7939">
        <v>7938</v>
      </c>
      <c r="B7939" t="s">
        <v>9748</v>
      </c>
      <c r="C7939">
        <v>2014</v>
      </c>
      <c r="D7939">
        <v>41869</v>
      </c>
      <c r="E7939">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654.7553999999999</v>
      </c>
    </row>
    <row r="7940" spans="1:22" x14ac:dyDescent="0.3">
      <c r="A7940">
        <v>7939</v>
      </c>
      <c r="B7940" t="s">
        <v>9748</v>
      </c>
      <c r="C7940">
        <v>2014</v>
      </c>
      <c r="D7940">
        <v>41869</v>
      </c>
      <c r="E7940">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540.56999999999994</v>
      </c>
      <c r="T7940">
        <v>3</v>
      </c>
      <c r="U7940">
        <v>0</v>
      </c>
      <c r="V7940">
        <v>140.54820000000001</v>
      </c>
    </row>
    <row r="7941" spans="1:22" x14ac:dyDescent="0.3">
      <c r="A7941">
        <v>7940</v>
      </c>
      <c r="B7941" t="s">
        <v>9748</v>
      </c>
      <c r="C7941">
        <v>2014</v>
      </c>
      <c r="D7941">
        <v>41869</v>
      </c>
      <c r="E794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77.369599999999991</v>
      </c>
    </row>
    <row r="7942" spans="1:22" x14ac:dyDescent="0.3">
      <c r="A7942">
        <v>7941</v>
      </c>
      <c r="B7942" t="s">
        <v>9749</v>
      </c>
      <c r="C7942">
        <v>2013</v>
      </c>
      <c r="D7942">
        <v>41623</v>
      </c>
      <c r="E7942">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-9.1601999999999961</v>
      </c>
    </row>
    <row r="7943" spans="1:22" x14ac:dyDescent="0.3">
      <c r="A7943">
        <v>7942</v>
      </c>
      <c r="B7943" t="s">
        <v>9749</v>
      </c>
      <c r="C7943">
        <v>2013</v>
      </c>
      <c r="D7943">
        <v>41623</v>
      </c>
      <c r="E7943">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35.047999999999995</v>
      </c>
    </row>
    <row r="7944" spans="1:22" x14ac:dyDescent="0.3">
      <c r="A7944">
        <v>7943</v>
      </c>
      <c r="B7944" t="s">
        <v>9750</v>
      </c>
      <c r="C7944">
        <v>2014</v>
      </c>
      <c r="D7944">
        <v>41999</v>
      </c>
      <c r="E7944">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39.581999999999987</v>
      </c>
      <c r="T7944">
        <v>9</v>
      </c>
      <c r="U7944">
        <v>0.8</v>
      </c>
      <c r="V7944">
        <v>-59.372999999999976</v>
      </c>
    </row>
    <row r="7945" spans="1:22" x14ac:dyDescent="0.3">
      <c r="A7945">
        <v>7944</v>
      </c>
      <c r="B7945" t="s">
        <v>9750</v>
      </c>
      <c r="C7945">
        <v>2014</v>
      </c>
      <c r="D7945">
        <v>41999</v>
      </c>
      <c r="E7945">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5.0273999999999965</v>
      </c>
    </row>
    <row r="7946" spans="1:22" x14ac:dyDescent="0.3">
      <c r="A7946">
        <v>7945</v>
      </c>
      <c r="B7946" t="s">
        <v>9750</v>
      </c>
      <c r="C7946">
        <v>2014</v>
      </c>
      <c r="D7946">
        <v>41999</v>
      </c>
      <c r="E7946">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2.3808000000000007</v>
      </c>
    </row>
    <row r="7947" spans="1:22" x14ac:dyDescent="0.3">
      <c r="A7947">
        <v>7946</v>
      </c>
      <c r="B7947" t="s">
        <v>9750</v>
      </c>
      <c r="C7947">
        <v>2014</v>
      </c>
      <c r="D7947">
        <v>41999</v>
      </c>
      <c r="E7947">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40.97999999999999</v>
      </c>
      <c r="T7947">
        <v>5</v>
      </c>
      <c r="U7947">
        <v>0.8</v>
      </c>
      <c r="V7947">
        <v>-65.567999999999998</v>
      </c>
    </row>
    <row r="7948" spans="1:22" x14ac:dyDescent="0.3">
      <c r="A7948">
        <v>7947</v>
      </c>
      <c r="B7948" t="s">
        <v>9750</v>
      </c>
      <c r="C7948">
        <v>2014</v>
      </c>
      <c r="D7948">
        <v>41999</v>
      </c>
      <c r="E7948">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3.1679999999999993</v>
      </c>
      <c r="T7948">
        <v>3</v>
      </c>
      <c r="U7948">
        <v>0.8</v>
      </c>
      <c r="V7948">
        <v>-5.0687999999999995</v>
      </c>
    </row>
    <row r="7949" spans="1:22" x14ac:dyDescent="0.3">
      <c r="A7949">
        <v>7948</v>
      </c>
      <c r="B7949" t="s">
        <v>9751</v>
      </c>
      <c r="C7949">
        <v>2011</v>
      </c>
      <c r="D7949">
        <v>40603</v>
      </c>
      <c r="E7949">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-3.5324999999999998</v>
      </c>
    </row>
    <row r="7950" spans="1:22" x14ac:dyDescent="0.3">
      <c r="A7950">
        <v>7949</v>
      </c>
      <c r="B7950" t="s">
        <v>9751</v>
      </c>
      <c r="C7950">
        <v>2011</v>
      </c>
      <c r="D7950">
        <v>40603</v>
      </c>
      <c r="E7950">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362.24999999999994</v>
      </c>
      <c r="T7950">
        <v>6</v>
      </c>
      <c r="U7950">
        <v>0.3</v>
      </c>
      <c r="V7950">
        <v>0</v>
      </c>
    </row>
    <row r="7951" spans="1:22" x14ac:dyDescent="0.3">
      <c r="A7951">
        <v>7950</v>
      </c>
      <c r="B7951" t="s">
        <v>9751</v>
      </c>
      <c r="C7951">
        <v>2011</v>
      </c>
      <c r="D7951">
        <v>40603</v>
      </c>
      <c r="E795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63.552000000000007</v>
      </c>
      <c r="T7951">
        <v>6</v>
      </c>
      <c r="U7951">
        <v>0.6</v>
      </c>
      <c r="V7951">
        <v>-34.953600000000002</v>
      </c>
    </row>
    <row r="7952" spans="1:22" x14ac:dyDescent="0.3">
      <c r="A7952">
        <v>7951</v>
      </c>
      <c r="B7952" t="s">
        <v>9751</v>
      </c>
      <c r="C7952">
        <v>2011</v>
      </c>
      <c r="D7952">
        <v>40603</v>
      </c>
      <c r="E7952">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-22.671600000000005</v>
      </c>
    </row>
    <row r="7953" spans="1:22" x14ac:dyDescent="0.3">
      <c r="A7953">
        <v>7952</v>
      </c>
      <c r="B7953" t="s">
        <v>9752</v>
      </c>
      <c r="C7953">
        <v>2012</v>
      </c>
      <c r="D7953">
        <v>41232</v>
      </c>
      <c r="E7953">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5.9840000000000009</v>
      </c>
      <c r="T7953">
        <v>2</v>
      </c>
      <c r="U7953">
        <v>0.2</v>
      </c>
      <c r="V7953">
        <v>2.2439999999999998</v>
      </c>
    </row>
    <row r="7954" spans="1:22" x14ac:dyDescent="0.3">
      <c r="A7954">
        <v>7953</v>
      </c>
      <c r="B7954" t="s">
        <v>9752</v>
      </c>
      <c r="C7954">
        <v>2012</v>
      </c>
      <c r="D7954">
        <v>41232</v>
      </c>
      <c r="E7954">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249.91039999999998</v>
      </c>
    </row>
    <row r="7955" spans="1:22" x14ac:dyDescent="0.3">
      <c r="A7955">
        <v>7954</v>
      </c>
      <c r="B7955" t="s">
        <v>9753</v>
      </c>
      <c r="C7955">
        <v>2011</v>
      </c>
      <c r="D7955">
        <v>40634</v>
      </c>
      <c r="E7955">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2.6783999999999963</v>
      </c>
    </row>
    <row r="7956" spans="1:22" x14ac:dyDescent="0.3">
      <c r="A7956">
        <v>7955</v>
      </c>
      <c r="B7956" t="s">
        <v>9753</v>
      </c>
      <c r="C7956">
        <v>2011</v>
      </c>
      <c r="D7956">
        <v>40634</v>
      </c>
      <c r="E7956">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3">
      <c r="A7957">
        <v>7956</v>
      </c>
      <c r="B7957" t="s">
        <v>9754</v>
      </c>
      <c r="C7957">
        <v>2014</v>
      </c>
      <c r="D7957">
        <v>41918</v>
      </c>
      <c r="E7957">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435.16800000000006</v>
      </c>
      <c r="T7957">
        <v>4</v>
      </c>
      <c r="U7957">
        <v>0.2</v>
      </c>
      <c r="V7957">
        <v>-59.835600000000042</v>
      </c>
    </row>
    <row r="7958" spans="1:22" x14ac:dyDescent="0.3">
      <c r="A7958">
        <v>7957</v>
      </c>
      <c r="B7958" t="s">
        <v>9754</v>
      </c>
      <c r="C7958">
        <v>2014</v>
      </c>
      <c r="D7958">
        <v>41918</v>
      </c>
      <c r="E7958">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6.8539999999999992</v>
      </c>
    </row>
    <row r="7959" spans="1:22" x14ac:dyDescent="0.3">
      <c r="A7959">
        <v>7958</v>
      </c>
      <c r="B7959" t="s">
        <v>9754</v>
      </c>
      <c r="C7959">
        <v>2014</v>
      </c>
      <c r="D7959">
        <v>41918</v>
      </c>
      <c r="E7959">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4.1080000000000005</v>
      </c>
    </row>
    <row r="7960" spans="1:22" x14ac:dyDescent="0.3">
      <c r="A7960">
        <v>7959</v>
      </c>
      <c r="B7960" t="s">
        <v>9754</v>
      </c>
      <c r="C7960">
        <v>2014</v>
      </c>
      <c r="D7960">
        <v>41918</v>
      </c>
      <c r="E7960">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26.973000000000003</v>
      </c>
    </row>
    <row r="7961" spans="1:22" x14ac:dyDescent="0.3">
      <c r="A7961">
        <v>7960</v>
      </c>
      <c r="B7961" t="s">
        <v>9754</v>
      </c>
      <c r="C7961">
        <v>2014</v>
      </c>
      <c r="D7961">
        <v>41918</v>
      </c>
      <c r="E796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206.35200000000003</v>
      </c>
      <c r="T7961">
        <v>3</v>
      </c>
      <c r="U7961">
        <v>0.2</v>
      </c>
      <c r="V7961">
        <v>5.1587999999999852</v>
      </c>
    </row>
    <row r="7962" spans="1:22" x14ac:dyDescent="0.3">
      <c r="A7962">
        <v>7961</v>
      </c>
      <c r="B7962" t="s">
        <v>9754</v>
      </c>
      <c r="C7962">
        <v>2014</v>
      </c>
      <c r="D7962">
        <v>41918</v>
      </c>
      <c r="E7962">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7.9920000000000009</v>
      </c>
      <c r="T7962">
        <v>1</v>
      </c>
      <c r="U7962">
        <v>0.2</v>
      </c>
      <c r="V7962">
        <v>2.6972999999999994</v>
      </c>
    </row>
    <row r="7963" spans="1:22" x14ac:dyDescent="0.3">
      <c r="A7963">
        <v>7962</v>
      </c>
      <c r="B7963" t="s">
        <v>9755</v>
      </c>
      <c r="C7963">
        <v>2014</v>
      </c>
      <c r="D7963">
        <v>41962</v>
      </c>
      <c r="E7963">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81.360000000000014</v>
      </c>
      <c r="T7963">
        <v>5</v>
      </c>
      <c r="U7963">
        <v>0.2</v>
      </c>
      <c r="V7963">
        <v>-19.323000000000011</v>
      </c>
    </row>
    <row r="7964" spans="1:22" x14ac:dyDescent="0.3">
      <c r="A7964">
        <v>7963</v>
      </c>
      <c r="B7964" t="s">
        <v>9755</v>
      </c>
      <c r="C7964">
        <v>2014</v>
      </c>
      <c r="D7964">
        <v>41962</v>
      </c>
      <c r="E7964">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20.232000000000003</v>
      </c>
      <c r="T7964">
        <v>8</v>
      </c>
      <c r="U7964">
        <v>0.7</v>
      </c>
      <c r="V7964">
        <v>-16.185600000000001</v>
      </c>
    </row>
    <row r="7965" spans="1:22" x14ac:dyDescent="0.3">
      <c r="A7965">
        <v>7964</v>
      </c>
      <c r="B7965" t="s">
        <v>9755</v>
      </c>
      <c r="C7965">
        <v>2014</v>
      </c>
      <c r="D7965">
        <v>41962</v>
      </c>
      <c r="E7965">
        <v>41967</v>
      </c>
      <c r="F7965" t="s">
        <v>23</v>
      </c>
      <c r="G7965" t="s">
        <v>400</v>
      </c>
      <c r="H7965" t="s">
        <v>401</v>
      </c>
      <c r="I7965" t="s">
        <v>41</v>
      </c>
      <c r="J7965" t="s">
        <v>27</v>
      </c>
      <c r="K7965" t="s">
        <v>7193</v>
      </c>
      <c r="L7965" t="s">
        <v>54</v>
      </c>
      <c r="M7965">
        <v>33023</v>
      </c>
      <c r="N7965" t="s">
        <v>30</v>
      </c>
      <c r="O7965" t="s">
        <v>713</v>
      </c>
      <c r="P7965" t="s">
        <v>46</v>
      </c>
      <c r="Q7965" t="s">
        <v>78</v>
      </c>
      <c r="R7965" t="s">
        <v>714</v>
      </c>
      <c r="S7965">
        <v>389.05600000000004</v>
      </c>
      <c r="T7965">
        <v>4</v>
      </c>
      <c r="U7965">
        <v>0.2</v>
      </c>
      <c r="V7965">
        <v>48.631999999999948</v>
      </c>
    </row>
    <row r="7966" spans="1:22" x14ac:dyDescent="0.3">
      <c r="A7966">
        <v>7965</v>
      </c>
      <c r="B7966" t="s">
        <v>9755</v>
      </c>
      <c r="C7966">
        <v>2014</v>
      </c>
      <c r="D7966">
        <v>41962</v>
      </c>
      <c r="E7966">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20.736000000000004</v>
      </c>
      <c r="T7966">
        <v>4</v>
      </c>
      <c r="U7966">
        <v>0.2</v>
      </c>
      <c r="V7966">
        <v>7.2576000000000001</v>
      </c>
    </row>
    <row r="7967" spans="1:22" x14ac:dyDescent="0.3">
      <c r="A7967">
        <v>7966</v>
      </c>
      <c r="B7967" t="s">
        <v>9755</v>
      </c>
      <c r="C7967">
        <v>2014</v>
      </c>
      <c r="D7967">
        <v>41962</v>
      </c>
      <c r="E7967">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41.472000000000008</v>
      </c>
      <c r="T7967">
        <v>8</v>
      </c>
      <c r="U7967">
        <v>0.2</v>
      </c>
      <c r="V7967">
        <v>14.5152</v>
      </c>
    </row>
    <row r="7968" spans="1:22" x14ac:dyDescent="0.3">
      <c r="A7968">
        <v>7967</v>
      </c>
      <c r="B7968" t="s">
        <v>9756</v>
      </c>
      <c r="C7968">
        <v>2012</v>
      </c>
      <c r="D7968">
        <v>40991</v>
      </c>
      <c r="E7968">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3">
      <c r="A7969">
        <v>7968</v>
      </c>
      <c r="B7969" t="s">
        <v>9757</v>
      </c>
      <c r="C7969">
        <v>2013</v>
      </c>
      <c r="D7969">
        <v>41558</v>
      </c>
      <c r="E7969">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-190.85220000000004</v>
      </c>
    </row>
    <row r="7970" spans="1:22" x14ac:dyDescent="0.3">
      <c r="A7970">
        <v>7969</v>
      </c>
      <c r="B7970" t="s">
        <v>9757</v>
      </c>
      <c r="C7970">
        <v>2013</v>
      </c>
      <c r="D7970">
        <v>41558</v>
      </c>
      <c r="E7970">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15.991999999999999</v>
      </c>
      <c r="T7970">
        <v>1</v>
      </c>
      <c r="U7970">
        <v>0.2</v>
      </c>
      <c r="V7970">
        <v>-2.9985000000000022</v>
      </c>
    </row>
    <row r="7971" spans="1:22" x14ac:dyDescent="0.3">
      <c r="A7971">
        <v>7970</v>
      </c>
      <c r="B7971" t="s">
        <v>9757</v>
      </c>
      <c r="C7971">
        <v>2013</v>
      </c>
      <c r="D7971">
        <v>41558</v>
      </c>
      <c r="E797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120.78399999999999</v>
      </c>
      <c r="T7971">
        <v>1</v>
      </c>
      <c r="U7971">
        <v>0.2</v>
      </c>
      <c r="V7971">
        <v>13.588199999999986</v>
      </c>
    </row>
    <row r="7972" spans="1:22" x14ac:dyDescent="0.3">
      <c r="A7972">
        <v>7971</v>
      </c>
      <c r="B7972" t="s">
        <v>9760</v>
      </c>
      <c r="C7972">
        <v>2012</v>
      </c>
      <c r="D7972">
        <v>41137</v>
      </c>
      <c r="E7972">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-112.62159999999994</v>
      </c>
    </row>
    <row r="7973" spans="1:22" x14ac:dyDescent="0.3">
      <c r="A7973">
        <v>7972</v>
      </c>
      <c r="B7973" t="s">
        <v>9760</v>
      </c>
      <c r="C7973">
        <v>2012</v>
      </c>
      <c r="D7973">
        <v>41137</v>
      </c>
      <c r="E7973">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31.176000000000002</v>
      </c>
      <c r="T7973">
        <v>3</v>
      </c>
      <c r="U7973">
        <v>0.2</v>
      </c>
      <c r="V7973">
        <v>-5.4558000000000035</v>
      </c>
    </row>
    <row r="7974" spans="1:22" x14ac:dyDescent="0.3">
      <c r="A7974">
        <v>7973</v>
      </c>
      <c r="B7974" t="s">
        <v>9760</v>
      </c>
      <c r="C7974">
        <v>2012</v>
      </c>
      <c r="D7974">
        <v>41137</v>
      </c>
      <c r="E7974">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10.368000000000002</v>
      </c>
      <c r="T7974">
        <v>2</v>
      </c>
      <c r="U7974">
        <v>0.2</v>
      </c>
      <c r="V7974">
        <v>3.6288</v>
      </c>
    </row>
    <row r="7975" spans="1:22" x14ac:dyDescent="0.3">
      <c r="A7975">
        <v>7974</v>
      </c>
      <c r="B7975" t="s">
        <v>9760</v>
      </c>
      <c r="C7975">
        <v>2012</v>
      </c>
      <c r="D7975">
        <v>41137</v>
      </c>
      <c r="E7975">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2.7240000000000006</v>
      </c>
      <c r="T7975">
        <v>2</v>
      </c>
      <c r="U7975">
        <v>0.7</v>
      </c>
      <c r="V7975">
        <v>-1.9067999999999996</v>
      </c>
    </row>
    <row r="7976" spans="1:22" x14ac:dyDescent="0.3">
      <c r="A7976">
        <v>7975</v>
      </c>
      <c r="B7976" t="s">
        <v>9760</v>
      </c>
      <c r="C7976">
        <v>2012</v>
      </c>
      <c r="D7976">
        <v>41137</v>
      </c>
      <c r="E7976">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254.35200000000003</v>
      </c>
      <c r="T7976">
        <v>3</v>
      </c>
      <c r="U7976">
        <v>0.2</v>
      </c>
      <c r="V7976">
        <v>0</v>
      </c>
    </row>
    <row r="7977" spans="1:22" x14ac:dyDescent="0.3">
      <c r="A7977">
        <v>7976</v>
      </c>
      <c r="B7977" t="s">
        <v>9760</v>
      </c>
      <c r="C7977">
        <v>2012</v>
      </c>
      <c r="D7977">
        <v>41137</v>
      </c>
      <c r="E7977">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v>
      </c>
    </row>
    <row r="7978" spans="1:22" x14ac:dyDescent="0.3">
      <c r="A7978">
        <v>7977</v>
      </c>
      <c r="B7978" t="s">
        <v>9760</v>
      </c>
      <c r="C7978">
        <v>2012</v>
      </c>
      <c r="D7978">
        <v>41137</v>
      </c>
      <c r="E7978">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10.272000000000002</v>
      </c>
      <c r="T7978">
        <v>3</v>
      </c>
      <c r="U7978">
        <v>0.2</v>
      </c>
      <c r="V7978">
        <v>3.2099999999999982</v>
      </c>
    </row>
    <row r="7979" spans="1:22" x14ac:dyDescent="0.3">
      <c r="A7979">
        <v>7978</v>
      </c>
      <c r="B7979" t="s">
        <v>9761</v>
      </c>
      <c r="C7979">
        <v>2011</v>
      </c>
      <c r="D7979">
        <v>40694</v>
      </c>
      <c r="E7979">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197.99099999999996</v>
      </c>
    </row>
    <row r="7980" spans="1:22" x14ac:dyDescent="0.3">
      <c r="A7980">
        <v>7979</v>
      </c>
      <c r="B7980" t="s">
        <v>9761</v>
      </c>
      <c r="C7980">
        <v>2011</v>
      </c>
      <c r="D7980">
        <v>40694</v>
      </c>
      <c r="E7980">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113.72999999999999</v>
      </c>
      <c r="T7980">
        <v>3</v>
      </c>
      <c r="U7980">
        <v>0</v>
      </c>
      <c r="V7980">
        <v>32.981699999999989</v>
      </c>
    </row>
    <row r="7981" spans="1:22" x14ac:dyDescent="0.3">
      <c r="A7981">
        <v>7980</v>
      </c>
      <c r="B7981" t="s">
        <v>9762</v>
      </c>
      <c r="C7981">
        <v>2012</v>
      </c>
      <c r="D7981">
        <v>41148</v>
      </c>
      <c r="E798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1.6587999999999996</v>
      </c>
    </row>
    <row r="7982" spans="1:22" x14ac:dyDescent="0.3">
      <c r="A7982">
        <v>7981</v>
      </c>
      <c r="B7982" t="s">
        <v>9763</v>
      </c>
      <c r="C7982">
        <v>2011</v>
      </c>
      <c r="D7982">
        <v>40547</v>
      </c>
      <c r="E7982">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5.5511999999999979</v>
      </c>
    </row>
    <row r="7983" spans="1:22" x14ac:dyDescent="0.3">
      <c r="A7983">
        <v>7982</v>
      </c>
      <c r="B7983" t="s">
        <v>9764</v>
      </c>
      <c r="C7983">
        <v>2011</v>
      </c>
      <c r="D7983">
        <v>40796</v>
      </c>
      <c r="E7983">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3">
      <c r="A7984">
        <v>7983</v>
      </c>
      <c r="B7984" t="s">
        <v>9764</v>
      </c>
      <c r="C7984">
        <v>2011</v>
      </c>
      <c r="D7984">
        <v>40796</v>
      </c>
      <c r="E7984">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254.89999999999998</v>
      </c>
      <c r="T7984">
        <v>5</v>
      </c>
      <c r="U7984">
        <v>0</v>
      </c>
      <c r="V7984">
        <v>76.469999999999985</v>
      </c>
    </row>
    <row r="7985" spans="1:22" x14ac:dyDescent="0.3">
      <c r="A7985">
        <v>7984</v>
      </c>
      <c r="B7985" t="s">
        <v>9766</v>
      </c>
      <c r="C7985">
        <v>2014</v>
      </c>
      <c r="D7985">
        <v>41662</v>
      </c>
      <c r="E7985">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15.120000000000001</v>
      </c>
      <c r="T7985">
        <v>5</v>
      </c>
      <c r="U7985">
        <v>0.2</v>
      </c>
      <c r="V7985">
        <v>4.9139999999999988</v>
      </c>
    </row>
    <row r="7986" spans="1:22" x14ac:dyDescent="0.3">
      <c r="A7986">
        <v>7985</v>
      </c>
      <c r="B7986" t="s">
        <v>9766</v>
      </c>
      <c r="C7986">
        <v>2014</v>
      </c>
      <c r="D7986">
        <v>41662</v>
      </c>
      <c r="E7986">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0.88559999999999883</v>
      </c>
    </row>
    <row r="7987" spans="1:22" x14ac:dyDescent="0.3">
      <c r="A7987">
        <v>7986</v>
      </c>
      <c r="B7987" t="s">
        <v>9767</v>
      </c>
      <c r="C7987">
        <v>2013</v>
      </c>
      <c r="D7987">
        <v>41386</v>
      </c>
      <c r="E7987">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3">
      <c r="A7988">
        <v>7987</v>
      </c>
      <c r="B7988" t="s">
        <v>9768</v>
      </c>
      <c r="C7988">
        <v>2013</v>
      </c>
      <c r="D7988">
        <v>41476</v>
      </c>
      <c r="E7988">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89.949999999999989</v>
      </c>
      <c r="T7988">
        <v>5</v>
      </c>
      <c r="U7988">
        <v>0</v>
      </c>
      <c r="V7988">
        <v>43.175999999999995</v>
      </c>
    </row>
    <row r="7989" spans="1:22" x14ac:dyDescent="0.3">
      <c r="A7989">
        <v>7988</v>
      </c>
      <c r="B7989" t="s">
        <v>9769</v>
      </c>
      <c r="C7989">
        <v>2013</v>
      </c>
      <c r="D7989">
        <v>41510</v>
      </c>
      <c r="E7989">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11.591999999999999</v>
      </c>
    </row>
    <row r="7990" spans="1:22" x14ac:dyDescent="0.3">
      <c r="A7990">
        <v>7989</v>
      </c>
      <c r="B7990" t="s">
        <v>9769</v>
      </c>
      <c r="C7990">
        <v>2013</v>
      </c>
      <c r="D7990">
        <v>41510</v>
      </c>
      <c r="E7990">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37.589999999999996</v>
      </c>
      <c r="T7990">
        <v>3</v>
      </c>
      <c r="U7990">
        <v>0</v>
      </c>
      <c r="V7990">
        <v>17.667299999999997</v>
      </c>
    </row>
    <row r="7991" spans="1:22" x14ac:dyDescent="0.3">
      <c r="A7991">
        <v>7990</v>
      </c>
      <c r="B7991" t="s">
        <v>9769</v>
      </c>
      <c r="C7991">
        <v>2013</v>
      </c>
      <c r="D7991">
        <v>41510</v>
      </c>
      <c r="E799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4.1916000000000011</v>
      </c>
    </row>
    <row r="7992" spans="1:22" x14ac:dyDescent="0.3">
      <c r="A7992">
        <v>7991</v>
      </c>
      <c r="B7992" t="s">
        <v>9769</v>
      </c>
      <c r="C7992">
        <v>2013</v>
      </c>
      <c r="D7992">
        <v>41510</v>
      </c>
      <c r="E7992">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3">
      <c r="A7993">
        <v>7992</v>
      </c>
      <c r="B7993" t="s">
        <v>9771</v>
      </c>
      <c r="C7993">
        <v>2013</v>
      </c>
      <c r="D7993">
        <v>41440</v>
      </c>
      <c r="E7993">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39.936000000000007</v>
      </c>
      <c r="T7993">
        <v>4</v>
      </c>
      <c r="U7993">
        <v>0.7</v>
      </c>
      <c r="V7993">
        <v>-26.623999999999995</v>
      </c>
    </row>
    <row r="7994" spans="1:22" x14ac:dyDescent="0.3">
      <c r="A7994">
        <v>7993</v>
      </c>
      <c r="B7994" t="s">
        <v>9771</v>
      </c>
      <c r="C7994">
        <v>2013</v>
      </c>
      <c r="D7994">
        <v>41440</v>
      </c>
      <c r="E7994">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3">
      <c r="A7995">
        <v>7994</v>
      </c>
      <c r="B7995" t="s">
        <v>9772</v>
      </c>
      <c r="C7995">
        <v>2012</v>
      </c>
      <c r="D7995">
        <v>41233</v>
      </c>
      <c r="E7995">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4.8960000000000008</v>
      </c>
      <c r="T7995">
        <v>3</v>
      </c>
      <c r="U7995">
        <v>0.7</v>
      </c>
      <c r="V7995">
        <v>-3.4271999999999991</v>
      </c>
    </row>
    <row r="7996" spans="1:22" x14ac:dyDescent="0.3">
      <c r="A7996">
        <v>7995</v>
      </c>
      <c r="B7996" t="s">
        <v>9772</v>
      </c>
      <c r="C7996">
        <v>2012</v>
      </c>
      <c r="D7996">
        <v>41233</v>
      </c>
      <c r="E7996">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-247.79879999999997</v>
      </c>
    </row>
    <row r="7997" spans="1:22" x14ac:dyDescent="0.3">
      <c r="A7997">
        <v>7996</v>
      </c>
      <c r="B7997" t="s">
        <v>9772</v>
      </c>
      <c r="C7997">
        <v>2012</v>
      </c>
      <c r="D7997">
        <v>41233</v>
      </c>
      <c r="E7997">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-7.3691999999999993</v>
      </c>
    </row>
    <row r="7998" spans="1:22" x14ac:dyDescent="0.3">
      <c r="A7998">
        <v>7997</v>
      </c>
      <c r="B7998" t="s">
        <v>9773</v>
      </c>
      <c r="C7998">
        <v>2014</v>
      </c>
      <c r="D7998">
        <v>41947</v>
      </c>
      <c r="E7998">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87.890000000000015</v>
      </c>
    </row>
    <row r="7999" spans="1:22" x14ac:dyDescent="0.3">
      <c r="A7999">
        <v>7998</v>
      </c>
      <c r="B7999" t="s">
        <v>9773</v>
      </c>
      <c r="C7999">
        <v>2014</v>
      </c>
      <c r="D7999">
        <v>41947</v>
      </c>
      <c r="E7999">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1673.1839999999997</v>
      </c>
      <c r="T7999">
        <v>12</v>
      </c>
      <c r="U7999">
        <v>0.2</v>
      </c>
      <c r="V7999">
        <v>20.914800000000014</v>
      </c>
    </row>
    <row r="8000" spans="1:22" x14ac:dyDescent="0.3">
      <c r="A8000">
        <v>7999</v>
      </c>
      <c r="B8000" t="s">
        <v>9774</v>
      </c>
      <c r="C8000">
        <v>2011</v>
      </c>
      <c r="D8000">
        <v>40667</v>
      </c>
      <c r="E8000">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3.8975999999999997</v>
      </c>
    </row>
    <row r="8001" spans="1:22" x14ac:dyDescent="0.3">
      <c r="A8001">
        <v>8000</v>
      </c>
      <c r="B8001" t="s">
        <v>9774</v>
      </c>
      <c r="C8001">
        <v>2011</v>
      </c>
      <c r="D8001">
        <v>40667</v>
      </c>
      <c r="E800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19.034399999999998</v>
      </c>
    </row>
    <row r="8002" spans="1:22" x14ac:dyDescent="0.3">
      <c r="A8002">
        <v>8001</v>
      </c>
      <c r="B8002" t="s">
        <v>9775</v>
      </c>
      <c r="C8002">
        <v>2012</v>
      </c>
      <c r="D8002">
        <v>41221</v>
      </c>
      <c r="E8002">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76.548399999999987</v>
      </c>
    </row>
    <row r="8003" spans="1:22" x14ac:dyDescent="0.3">
      <c r="A8003">
        <v>8002</v>
      </c>
      <c r="B8003" t="s">
        <v>9776</v>
      </c>
      <c r="C8003">
        <v>2012</v>
      </c>
      <c r="D8003">
        <v>41255</v>
      </c>
      <c r="E8003">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128.97420000000002</v>
      </c>
    </row>
    <row r="8004" spans="1:22" x14ac:dyDescent="0.3">
      <c r="A8004">
        <v>8003</v>
      </c>
      <c r="B8004" t="s">
        <v>9776</v>
      </c>
      <c r="C8004">
        <v>2012</v>
      </c>
      <c r="D8004">
        <v>41255</v>
      </c>
      <c r="E8004">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0.51519999999999921</v>
      </c>
    </row>
    <row r="8005" spans="1:22" x14ac:dyDescent="0.3">
      <c r="A8005">
        <v>8004</v>
      </c>
      <c r="B8005" t="s">
        <v>9777</v>
      </c>
      <c r="C8005">
        <v>2011</v>
      </c>
      <c r="D8005">
        <v>40878</v>
      </c>
      <c r="E8005">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78.850999999999971</v>
      </c>
    </row>
    <row r="8006" spans="1:22" x14ac:dyDescent="0.3">
      <c r="A8006">
        <v>8005</v>
      </c>
      <c r="B8006" t="s">
        <v>9777</v>
      </c>
      <c r="C8006">
        <v>2011</v>
      </c>
      <c r="D8006">
        <v>40878</v>
      </c>
      <c r="E8006">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45.839999999999996</v>
      </c>
      <c r="T8006">
        <v>3</v>
      </c>
      <c r="U8006">
        <v>0</v>
      </c>
      <c r="V8006">
        <v>15.585599999999999</v>
      </c>
    </row>
    <row r="8007" spans="1:22" x14ac:dyDescent="0.3">
      <c r="A8007">
        <v>8006</v>
      </c>
      <c r="B8007" t="s">
        <v>9777</v>
      </c>
      <c r="C8007">
        <v>2011</v>
      </c>
      <c r="D8007">
        <v>40878</v>
      </c>
      <c r="E8007">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3.2405999999999997</v>
      </c>
    </row>
    <row r="8008" spans="1:22" x14ac:dyDescent="0.3">
      <c r="A8008">
        <v>8007</v>
      </c>
      <c r="B8008" t="s">
        <v>9778</v>
      </c>
      <c r="C8008">
        <v>2013</v>
      </c>
      <c r="D8008">
        <v>41555</v>
      </c>
      <c r="E8008">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0.93359999999999843</v>
      </c>
    </row>
    <row r="8009" spans="1:22" x14ac:dyDescent="0.3">
      <c r="A8009">
        <v>8008</v>
      </c>
      <c r="B8009" t="s">
        <v>9779</v>
      </c>
      <c r="C8009">
        <v>2012</v>
      </c>
      <c r="D8009">
        <v>41230</v>
      </c>
      <c r="E8009">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5.4124000000000478</v>
      </c>
    </row>
    <row r="8010" spans="1:22" x14ac:dyDescent="0.3">
      <c r="A8010">
        <v>8009</v>
      </c>
      <c r="B8010" t="s">
        <v>9779</v>
      </c>
      <c r="C8010">
        <v>2012</v>
      </c>
      <c r="D8010">
        <v>41230</v>
      </c>
      <c r="E8010">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49.970399999999991</v>
      </c>
    </row>
    <row r="8011" spans="1:22" x14ac:dyDescent="0.3">
      <c r="A8011">
        <v>8010</v>
      </c>
      <c r="B8011" t="s">
        <v>9779</v>
      </c>
      <c r="C8011">
        <v>2012</v>
      </c>
      <c r="D8011">
        <v>41230</v>
      </c>
      <c r="E801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1323.8999999999999</v>
      </c>
      <c r="T8011">
        <v>5</v>
      </c>
      <c r="U8011">
        <v>0</v>
      </c>
      <c r="V8011">
        <v>383.93099999999993</v>
      </c>
    </row>
    <row r="8012" spans="1:22" x14ac:dyDescent="0.3">
      <c r="A8012">
        <v>8011</v>
      </c>
      <c r="B8012" t="s">
        <v>9780</v>
      </c>
      <c r="C8012">
        <v>2011</v>
      </c>
      <c r="D8012">
        <v>40619</v>
      </c>
      <c r="E8012">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41.152799999999992</v>
      </c>
    </row>
    <row r="8013" spans="1:22" x14ac:dyDescent="0.3">
      <c r="A8013">
        <v>8012</v>
      </c>
      <c r="B8013" t="s">
        <v>9781</v>
      </c>
      <c r="C8013">
        <v>2012</v>
      </c>
      <c r="D8013">
        <v>41080</v>
      </c>
      <c r="E8013">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15.742999999999984</v>
      </c>
    </row>
    <row r="8014" spans="1:22" x14ac:dyDescent="0.3">
      <c r="A8014">
        <v>8013</v>
      </c>
      <c r="B8014" t="s">
        <v>9782</v>
      </c>
      <c r="C8014">
        <v>2014</v>
      </c>
      <c r="D8014">
        <v>41785</v>
      </c>
      <c r="E8014">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207.47499999999994</v>
      </c>
    </row>
    <row r="8015" spans="1:22" x14ac:dyDescent="0.3">
      <c r="A8015">
        <v>8014</v>
      </c>
      <c r="B8015" t="s">
        <v>9782</v>
      </c>
      <c r="C8015">
        <v>2014</v>
      </c>
      <c r="D8015">
        <v>41785</v>
      </c>
      <c r="E8015">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13.200000000000003</v>
      </c>
    </row>
    <row r="8016" spans="1:22" x14ac:dyDescent="0.3">
      <c r="A8016">
        <v>8015</v>
      </c>
      <c r="B8016" t="s">
        <v>9782</v>
      </c>
      <c r="C8016">
        <v>2014</v>
      </c>
      <c r="D8016">
        <v>41785</v>
      </c>
      <c r="E8016">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3">
      <c r="A8017">
        <v>8016</v>
      </c>
      <c r="B8017" t="s">
        <v>9782</v>
      </c>
      <c r="C8017">
        <v>2014</v>
      </c>
      <c r="D8017">
        <v>41785</v>
      </c>
      <c r="E8017">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6.0287999999999995</v>
      </c>
    </row>
    <row r="8018" spans="1:22" x14ac:dyDescent="0.3">
      <c r="A8018">
        <v>8017</v>
      </c>
      <c r="B8018" t="s">
        <v>9783</v>
      </c>
      <c r="C8018">
        <v>2011</v>
      </c>
      <c r="D8018">
        <v>40795</v>
      </c>
      <c r="E8018">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60.672000000000011</v>
      </c>
      <c r="T8018">
        <v>6</v>
      </c>
      <c r="U8018">
        <v>0.2</v>
      </c>
      <c r="V8018">
        <v>12.892799999999998</v>
      </c>
    </row>
    <row r="8019" spans="1:22" x14ac:dyDescent="0.3">
      <c r="A8019">
        <v>8018</v>
      </c>
      <c r="B8019" t="s">
        <v>9783</v>
      </c>
      <c r="C8019">
        <v>2011</v>
      </c>
      <c r="D8019">
        <v>40795</v>
      </c>
      <c r="E8019">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30.816000000000003</v>
      </c>
      <c r="T8019">
        <v>9</v>
      </c>
      <c r="U8019">
        <v>0.2</v>
      </c>
      <c r="V8019">
        <v>2.6964000000000006</v>
      </c>
    </row>
    <row r="8020" spans="1:22" x14ac:dyDescent="0.3">
      <c r="A8020">
        <v>8019</v>
      </c>
      <c r="B8020" t="s">
        <v>9784</v>
      </c>
      <c r="C8020">
        <v>2014</v>
      </c>
      <c r="D8020">
        <v>41930</v>
      </c>
      <c r="E8020">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4.6193000000000026</v>
      </c>
    </row>
    <row r="8021" spans="1:22" x14ac:dyDescent="0.3">
      <c r="A8021">
        <v>8020</v>
      </c>
      <c r="B8021" t="s">
        <v>9785</v>
      </c>
      <c r="C8021">
        <v>2014</v>
      </c>
      <c r="D8021">
        <v>41946</v>
      </c>
      <c r="E802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3">
      <c r="A8022">
        <v>8021</v>
      </c>
      <c r="B8022" t="s">
        <v>9785</v>
      </c>
      <c r="C8022">
        <v>2014</v>
      </c>
      <c r="D8022">
        <v>41946</v>
      </c>
      <c r="E8022">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5.7623999999999995</v>
      </c>
    </row>
    <row r="8023" spans="1:22" x14ac:dyDescent="0.3">
      <c r="A8023">
        <v>8022</v>
      </c>
      <c r="B8023" t="s">
        <v>9786</v>
      </c>
      <c r="C8023">
        <v>2011</v>
      </c>
      <c r="D8023">
        <v>40745</v>
      </c>
      <c r="E8023">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4.9919999999999991</v>
      </c>
      <c r="T8023">
        <v>3</v>
      </c>
      <c r="U8023">
        <v>0.8</v>
      </c>
      <c r="V8023">
        <v>-12.979200000000002</v>
      </c>
    </row>
    <row r="8024" spans="1:22" x14ac:dyDescent="0.3">
      <c r="A8024">
        <v>8023</v>
      </c>
      <c r="B8024" t="s">
        <v>9786</v>
      </c>
      <c r="C8024">
        <v>2011</v>
      </c>
      <c r="D8024">
        <v>40745</v>
      </c>
      <c r="E8024">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29.673000000000005</v>
      </c>
    </row>
    <row r="8025" spans="1:22" x14ac:dyDescent="0.3">
      <c r="A8025">
        <v>8024</v>
      </c>
      <c r="B8025" t="s">
        <v>9786</v>
      </c>
      <c r="C8025">
        <v>2011</v>
      </c>
      <c r="D8025">
        <v>40745</v>
      </c>
      <c r="E8025">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-93.989999999999952</v>
      </c>
    </row>
    <row r="8026" spans="1:22" x14ac:dyDescent="0.3">
      <c r="A8026">
        <v>8025</v>
      </c>
      <c r="B8026" t="s">
        <v>9786</v>
      </c>
      <c r="C8026">
        <v>2011</v>
      </c>
      <c r="D8026">
        <v>40745</v>
      </c>
      <c r="E8026">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1.0439999999999998</v>
      </c>
      <c r="T8026">
        <v>1</v>
      </c>
      <c r="U8026">
        <v>0.8</v>
      </c>
      <c r="V8026">
        <v>-1.8270000000000004</v>
      </c>
    </row>
    <row r="8027" spans="1:22" x14ac:dyDescent="0.3">
      <c r="A8027">
        <v>8026</v>
      </c>
      <c r="B8027" t="s">
        <v>9787</v>
      </c>
      <c r="C8027">
        <v>2012</v>
      </c>
      <c r="D8027">
        <v>41163</v>
      </c>
      <c r="E8027">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50.563199999999995</v>
      </c>
    </row>
    <row r="8028" spans="1:22" x14ac:dyDescent="0.3">
      <c r="A8028">
        <v>8027</v>
      </c>
      <c r="B8028" t="s">
        <v>9787</v>
      </c>
      <c r="C8028">
        <v>2012</v>
      </c>
      <c r="D8028">
        <v>41163</v>
      </c>
      <c r="E8028">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1.5760000000000076</v>
      </c>
    </row>
    <row r="8029" spans="1:22" x14ac:dyDescent="0.3">
      <c r="A8029">
        <v>8028</v>
      </c>
      <c r="B8029" t="s">
        <v>9787</v>
      </c>
      <c r="C8029">
        <v>2012</v>
      </c>
      <c r="D8029">
        <v>41163</v>
      </c>
      <c r="E8029">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6.796599999999998</v>
      </c>
    </row>
    <row r="8030" spans="1:22" x14ac:dyDescent="0.3">
      <c r="A8030">
        <v>8029</v>
      </c>
      <c r="B8030" t="s">
        <v>9787</v>
      </c>
      <c r="C8030">
        <v>2012</v>
      </c>
      <c r="D8030">
        <v>41163</v>
      </c>
      <c r="E8030">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108.17520000000002</v>
      </c>
    </row>
    <row r="8031" spans="1:22" x14ac:dyDescent="0.3">
      <c r="A8031">
        <v>8030</v>
      </c>
      <c r="B8031" t="s">
        <v>9788</v>
      </c>
      <c r="C8031">
        <v>2013</v>
      </c>
      <c r="D8031">
        <v>41569</v>
      </c>
      <c r="E803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106.08000000000001</v>
      </c>
      <c r="T8031">
        <v>6</v>
      </c>
      <c r="U8031">
        <v>0.2</v>
      </c>
      <c r="V8031">
        <v>-9.2819999999999965</v>
      </c>
    </row>
    <row r="8032" spans="1:22" x14ac:dyDescent="0.3">
      <c r="A8032">
        <v>8031</v>
      </c>
      <c r="B8032" t="s">
        <v>9789</v>
      </c>
      <c r="C8032">
        <v>2013</v>
      </c>
      <c r="D8032">
        <v>41281</v>
      </c>
      <c r="E8032">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-10.961100000000002</v>
      </c>
    </row>
    <row r="8033" spans="1:22" x14ac:dyDescent="0.3">
      <c r="A8033">
        <v>8032</v>
      </c>
      <c r="B8033" t="s">
        <v>9789</v>
      </c>
      <c r="C8033">
        <v>2013</v>
      </c>
      <c r="D8033">
        <v>41281</v>
      </c>
      <c r="E8033">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25.920000000000005</v>
      </c>
      <c r="T8033">
        <v>5</v>
      </c>
      <c r="U8033">
        <v>0.2</v>
      </c>
      <c r="V8033">
        <v>9.0719999999999992</v>
      </c>
    </row>
    <row r="8034" spans="1:22" x14ac:dyDescent="0.3">
      <c r="A8034">
        <v>8033</v>
      </c>
      <c r="B8034" t="s">
        <v>9790</v>
      </c>
      <c r="C8034">
        <v>2012</v>
      </c>
      <c r="D8034">
        <v>41085</v>
      </c>
      <c r="E8034">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47.952000000000005</v>
      </c>
      <c r="T8034">
        <v>3</v>
      </c>
      <c r="U8034">
        <v>0.2</v>
      </c>
      <c r="V8034">
        <v>16.183799999999998</v>
      </c>
    </row>
    <row r="8035" spans="1:22" x14ac:dyDescent="0.3">
      <c r="A8035">
        <v>8034</v>
      </c>
      <c r="B8035" t="s">
        <v>9790</v>
      </c>
      <c r="C8035">
        <v>2012</v>
      </c>
      <c r="D8035">
        <v>41085</v>
      </c>
      <c r="E8035">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0.98399999999999976</v>
      </c>
      <c r="T8035">
        <v>2</v>
      </c>
      <c r="U8035">
        <v>0.8</v>
      </c>
      <c r="V8035">
        <v>-1.476</v>
      </c>
    </row>
    <row r="8036" spans="1:22" x14ac:dyDescent="0.3">
      <c r="A8036">
        <v>8035</v>
      </c>
      <c r="B8036" t="s">
        <v>9790</v>
      </c>
      <c r="C8036">
        <v>2012</v>
      </c>
      <c r="D8036">
        <v>41085</v>
      </c>
      <c r="E8036">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75.384000000000015</v>
      </c>
      <c r="T8036">
        <v>9</v>
      </c>
      <c r="U8036">
        <v>0.6</v>
      </c>
      <c r="V8036">
        <v>-20.730599999999995</v>
      </c>
    </row>
    <row r="8037" spans="1:22" x14ac:dyDescent="0.3">
      <c r="A8037">
        <v>8036</v>
      </c>
      <c r="B8037" t="s">
        <v>9790</v>
      </c>
      <c r="C8037">
        <v>2012</v>
      </c>
      <c r="D8037">
        <v>41085</v>
      </c>
      <c r="E8037">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3">
      <c r="A8038">
        <v>8037</v>
      </c>
      <c r="B8038" t="s">
        <v>9791</v>
      </c>
      <c r="C8038">
        <v>2012</v>
      </c>
      <c r="D8038">
        <v>41172</v>
      </c>
      <c r="E8038">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16.955999999999996</v>
      </c>
    </row>
    <row r="8039" spans="1:22" x14ac:dyDescent="0.3">
      <c r="A8039">
        <v>8038</v>
      </c>
      <c r="B8039" t="s">
        <v>9792</v>
      </c>
      <c r="C8039">
        <v>2014</v>
      </c>
      <c r="D8039">
        <v>41831</v>
      </c>
      <c r="E8039">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41.910000000000004</v>
      </c>
      <c r="T8039">
        <v>3</v>
      </c>
      <c r="U8039">
        <v>0</v>
      </c>
      <c r="V8039">
        <v>10.896600000000003</v>
      </c>
    </row>
    <row r="8040" spans="1:22" x14ac:dyDescent="0.3">
      <c r="A8040">
        <v>8039</v>
      </c>
      <c r="B8040" t="s">
        <v>9793</v>
      </c>
      <c r="C8040">
        <v>2014</v>
      </c>
      <c r="D8040">
        <v>41821</v>
      </c>
      <c r="E8040">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5.1293999999999755</v>
      </c>
    </row>
    <row r="8041" spans="1:22" x14ac:dyDescent="0.3">
      <c r="A8041">
        <v>8040</v>
      </c>
      <c r="B8041" t="s">
        <v>9794</v>
      </c>
      <c r="C8041">
        <v>2014</v>
      </c>
      <c r="D8041">
        <v>41873</v>
      </c>
      <c r="E804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388.70400000000006</v>
      </c>
      <c r="T8041">
        <v>6</v>
      </c>
      <c r="U8041">
        <v>0.2</v>
      </c>
      <c r="V8041">
        <v>38.870400000000018</v>
      </c>
    </row>
    <row r="8042" spans="1:22" x14ac:dyDescent="0.3">
      <c r="A8042">
        <v>8041</v>
      </c>
      <c r="B8042" t="s">
        <v>9794</v>
      </c>
      <c r="C8042">
        <v>2014</v>
      </c>
      <c r="D8042">
        <v>41873</v>
      </c>
      <c r="E8042">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34.354799999999955</v>
      </c>
    </row>
    <row r="8043" spans="1:22" x14ac:dyDescent="0.3">
      <c r="A8043">
        <v>8042</v>
      </c>
      <c r="B8043" t="s">
        <v>9794</v>
      </c>
      <c r="C8043">
        <v>2014</v>
      </c>
      <c r="D8043">
        <v>41873</v>
      </c>
      <c r="E8043">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3">
      <c r="A8044">
        <v>8043</v>
      </c>
      <c r="B8044" t="s">
        <v>9795</v>
      </c>
      <c r="C8044">
        <v>2014</v>
      </c>
      <c r="D8044">
        <v>41710</v>
      </c>
      <c r="E8044">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24.913200000000003</v>
      </c>
    </row>
    <row r="8045" spans="1:22" x14ac:dyDescent="0.3">
      <c r="A8045">
        <v>8044</v>
      </c>
      <c r="B8045" t="s">
        <v>9795</v>
      </c>
      <c r="C8045">
        <v>2014</v>
      </c>
      <c r="D8045">
        <v>41710</v>
      </c>
      <c r="E8045">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11.756800000000002</v>
      </c>
    </row>
    <row r="8046" spans="1:22" x14ac:dyDescent="0.3">
      <c r="A8046">
        <v>8045</v>
      </c>
      <c r="B8046" t="s">
        <v>9798</v>
      </c>
      <c r="C8046">
        <v>2014</v>
      </c>
      <c r="D8046">
        <v>41898</v>
      </c>
      <c r="E8046">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106.95779999999998</v>
      </c>
    </row>
    <row r="8047" spans="1:22" x14ac:dyDescent="0.3">
      <c r="A8047">
        <v>8046</v>
      </c>
      <c r="B8047" t="s">
        <v>9799</v>
      </c>
      <c r="C8047">
        <v>2013</v>
      </c>
      <c r="D8047">
        <v>41538</v>
      </c>
      <c r="E8047">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129.77249999999998</v>
      </c>
    </row>
    <row r="8048" spans="1:22" x14ac:dyDescent="0.3">
      <c r="A8048">
        <v>8047</v>
      </c>
      <c r="B8048" t="s">
        <v>9800</v>
      </c>
      <c r="C8048">
        <v>2013</v>
      </c>
      <c r="D8048">
        <v>41624</v>
      </c>
      <c r="E8048">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2.2140000000000004</v>
      </c>
      <c r="T8048">
        <v>3</v>
      </c>
      <c r="U8048">
        <v>0.7</v>
      </c>
      <c r="V8048">
        <v>-1.4760000000000004</v>
      </c>
    </row>
    <row r="8049" spans="1:22" x14ac:dyDescent="0.3">
      <c r="A8049">
        <v>8048</v>
      </c>
      <c r="B8049" t="s">
        <v>9801</v>
      </c>
      <c r="C8049">
        <v>2014</v>
      </c>
      <c r="D8049">
        <v>41947</v>
      </c>
      <c r="E8049">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16.272000000000002</v>
      </c>
      <c r="T8049">
        <v>3</v>
      </c>
      <c r="U8049">
        <v>0.2</v>
      </c>
      <c r="V8049">
        <v>5.2883999999999984</v>
      </c>
    </row>
    <row r="8050" spans="1:22" x14ac:dyDescent="0.3">
      <c r="A8050">
        <v>8049</v>
      </c>
      <c r="B8050" t="s">
        <v>9802</v>
      </c>
      <c r="C8050">
        <v>2013</v>
      </c>
      <c r="D8050">
        <v>41459</v>
      </c>
      <c r="E8050">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197.92079999999999</v>
      </c>
    </row>
    <row r="8051" spans="1:22" x14ac:dyDescent="0.3">
      <c r="A8051">
        <v>8050</v>
      </c>
      <c r="B8051" t="s">
        <v>9803</v>
      </c>
      <c r="C8051">
        <v>2011</v>
      </c>
      <c r="D8051">
        <v>40812</v>
      </c>
      <c r="E805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5.9700000000000006</v>
      </c>
      <c r="T8051">
        <v>5</v>
      </c>
      <c r="U8051">
        <v>0.7</v>
      </c>
      <c r="V8051">
        <v>-4.577</v>
      </c>
    </row>
    <row r="8052" spans="1:22" x14ac:dyDescent="0.3">
      <c r="A8052">
        <v>8051</v>
      </c>
      <c r="B8052" t="s">
        <v>9803</v>
      </c>
      <c r="C8052">
        <v>2011</v>
      </c>
      <c r="D8052">
        <v>40812</v>
      </c>
      <c r="E8052">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3">
      <c r="A8053">
        <v>8052</v>
      </c>
      <c r="B8053" t="s">
        <v>9803</v>
      </c>
      <c r="C8053">
        <v>2011</v>
      </c>
      <c r="D8053">
        <v>40812</v>
      </c>
      <c r="E8053">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3.1032000000000011</v>
      </c>
    </row>
    <row r="8054" spans="1:22" x14ac:dyDescent="0.3">
      <c r="A8054">
        <v>8053</v>
      </c>
      <c r="B8054" t="s">
        <v>9804</v>
      </c>
      <c r="C8054">
        <v>2011</v>
      </c>
      <c r="D8054">
        <v>40738</v>
      </c>
      <c r="E8054">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3">
      <c r="A8055">
        <v>8054</v>
      </c>
      <c r="B8055" t="s">
        <v>9805</v>
      </c>
      <c r="C8055">
        <v>2014</v>
      </c>
      <c r="D8055">
        <v>41911</v>
      </c>
      <c r="E8055">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2.6550000000000002</v>
      </c>
      <c r="T8055">
        <v>1</v>
      </c>
      <c r="U8055">
        <v>0.7</v>
      </c>
      <c r="V8055">
        <v>-1.8584999999999994</v>
      </c>
    </row>
    <row r="8056" spans="1:22" x14ac:dyDescent="0.3">
      <c r="A8056">
        <v>8055</v>
      </c>
      <c r="B8056" t="s">
        <v>9806</v>
      </c>
      <c r="C8056">
        <v>2012</v>
      </c>
      <c r="D8056">
        <v>41149</v>
      </c>
      <c r="E8056">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267.70499999999993</v>
      </c>
    </row>
    <row r="8057" spans="1:22" x14ac:dyDescent="0.3">
      <c r="A8057">
        <v>8056</v>
      </c>
      <c r="B8057" t="s">
        <v>9806</v>
      </c>
      <c r="C8057">
        <v>2012</v>
      </c>
      <c r="D8057">
        <v>41149</v>
      </c>
      <c r="E8057">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28.956799999999973</v>
      </c>
    </row>
    <row r="8058" spans="1:22" x14ac:dyDescent="0.3">
      <c r="A8058">
        <v>8057</v>
      </c>
      <c r="B8058" t="s">
        <v>9806</v>
      </c>
      <c r="C8058">
        <v>2012</v>
      </c>
      <c r="D8058">
        <v>41149</v>
      </c>
      <c r="E8058">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29.152799999999971</v>
      </c>
    </row>
    <row r="8059" spans="1:22" x14ac:dyDescent="0.3">
      <c r="A8059">
        <v>8058</v>
      </c>
      <c r="B8059" t="s">
        <v>9806</v>
      </c>
      <c r="C8059">
        <v>2012</v>
      </c>
      <c r="D8059">
        <v>41149</v>
      </c>
      <c r="E8059">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3">
      <c r="A8060">
        <v>8059</v>
      </c>
      <c r="B8060" t="s">
        <v>9806</v>
      </c>
      <c r="C8060">
        <v>2012</v>
      </c>
      <c r="D8060">
        <v>41149</v>
      </c>
      <c r="E8060">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3">
      <c r="A8061">
        <v>8060</v>
      </c>
      <c r="B8061" t="s">
        <v>9806</v>
      </c>
      <c r="C8061">
        <v>2012</v>
      </c>
      <c r="D8061">
        <v>41149</v>
      </c>
      <c r="E806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1.7472000000000003</v>
      </c>
    </row>
    <row r="8062" spans="1:22" x14ac:dyDescent="0.3">
      <c r="A8062">
        <v>8061</v>
      </c>
      <c r="B8062" t="s">
        <v>9807</v>
      </c>
      <c r="C8062">
        <v>2012</v>
      </c>
      <c r="D8062">
        <v>41172</v>
      </c>
      <c r="E8062">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28.857999999999997</v>
      </c>
    </row>
    <row r="8063" spans="1:22" x14ac:dyDescent="0.3">
      <c r="A8063">
        <v>8062</v>
      </c>
      <c r="B8063" t="s">
        <v>9807</v>
      </c>
      <c r="C8063">
        <v>2012</v>
      </c>
      <c r="D8063">
        <v>41172</v>
      </c>
      <c r="E8063">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3">
      <c r="A8064">
        <v>8063</v>
      </c>
      <c r="B8064" t="s">
        <v>9808</v>
      </c>
      <c r="C8064">
        <v>2013</v>
      </c>
      <c r="D8064">
        <v>41586</v>
      </c>
      <c r="E8064">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71.269200000000012</v>
      </c>
    </row>
    <row r="8065" spans="1:22" x14ac:dyDescent="0.3">
      <c r="A8065">
        <v>8064</v>
      </c>
      <c r="B8065" t="s">
        <v>9808</v>
      </c>
      <c r="C8065">
        <v>2013</v>
      </c>
      <c r="D8065">
        <v>41586</v>
      </c>
      <c r="E8065">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359.96999999999997</v>
      </c>
      <c r="T8065">
        <v>3</v>
      </c>
      <c r="U8065">
        <v>0</v>
      </c>
      <c r="V8065">
        <v>100.7916</v>
      </c>
    </row>
    <row r="8066" spans="1:22" x14ac:dyDescent="0.3">
      <c r="A8066">
        <v>8065</v>
      </c>
      <c r="B8066" t="s">
        <v>9808</v>
      </c>
      <c r="C8066">
        <v>2013</v>
      </c>
      <c r="D8066">
        <v>41586</v>
      </c>
      <c r="E8066">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6.2208000000000006</v>
      </c>
    </row>
    <row r="8067" spans="1:22" x14ac:dyDescent="0.3">
      <c r="A8067">
        <v>8066</v>
      </c>
      <c r="B8067" t="s">
        <v>9808</v>
      </c>
      <c r="C8067">
        <v>2013</v>
      </c>
      <c r="D8067">
        <v>41586</v>
      </c>
      <c r="E8067">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5.8409999999999869</v>
      </c>
    </row>
    <row r="8068" spans="1:22" x14ac:dyDescent="0.3">
      <c r="A8068">
        <v>8067</v>
      </c>
      <c r="B8068" t="s">
        <v>9808</v>
      </c>
      <c r="C8068">
        <v>2013</v>
      </c>
      <c r="D8068">
        <v>41586</v>
      </c>
      <c r="E8068">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276.78400000000005</v>
      </c>
      <c r="T8068">
        <v>2</v>
      </c>
      <c r="U8068">
        <v>0.2</v>
      </c>
      <c r="V8068">
        <v>89.954799999999992</v>
      </c>
    </row>
    <row r="8069" spans="1:22" x14ac:dyDescent="0.3">
      <c r="A8069">
        <v>8068</v>
      </c>
      <c r="B8069" t="s">
        <v>9809</v>
      </c>
      <c r="C8069">
        <v>2012</v>
      </c>
      <c r="D8069">
        <v>41202</v>
      </c>
      <c r="E8069">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239.96999999999997</v>
      </c>
      <c r="T8069">
        <v>3</v>
      </c>
      <c r="U8069">
        <v>0</v>
      </c>
      <c r="V8069">
        <v>86.389199999999988</v>
      </c>
    </row>
    <row r="8070" spans="1:22" x14ac:dyDescent="0.3">
      <c r="A8070">
        <v>8069</v>
      </c>
      <c r="B8070" t="s">
        <v>9809</v>
      </c>
      <c r="C8070">
        <v>2012</v>
      </c>
      <c r="D8070">
        <v>41202</v>
      </c>
      <c r="E8070">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3">
      <c r="A8071">
        <v>8070</v>
      </c>
      <c r="B8071" t="s">
        <v>9810</v>
      </c>
      <c r="C8071">
        <v>2014</v>
      </c>
      <c r="D8071">
        <v>41641</v>
      </c>
      <c r="E807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454.56000000000006</v>
      </c>
      <c r="T8071">
        <v>5</v>
      </c>
      <c r="U8071">
        <v>0.2</v>
      </c>
      <c r="V8071">
        <v>-107.95800000000004</v>
      </c>
    </row>
    <row r="8072" spans="1:22" x14ac:dyDescent="0.3">
      <c r="A8072">
        <v>8071</v>
      </c>
      <c r="B8072" t="s">
        <v>9810</v>
      </c>
      <c r="C8072">
        <v>2014</v>
      </c>
      <c r="D8072">
        <v>41641</v>
      </c>
      <c r="E8072">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-187.38150000000002</v>
      </c>
    </row>
    <row r="8073" spans="1:22" x14ac:dyDescent="0.3">
      <c r="A8073">
        <v>8072</v>
      </c>
      <c r="B8073" t="s">
        <v>9810</v>
      </c>
      <c r="C8073">
        <v>2014</v>
      </c>
      <c r="D8073">
        <v>41641</v>
      </c>
      <c r="E8073">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310.74399999999997</v>
      </c>
      <c r="T8073">
        <v>4</v>
      </c>
      <c r="U8073">
        <v>0.3</v>
      </c>
      <c r="V8073">
        <v>-26.635199999999998</v>
      </c>
    </row>
    <row r="8074" spans="1:22" x14ac:dyDescent="0.3">
      <c r="A8074">
        <v>8073</v>
      </c>
      <c r="B8074" t="s">
        <v>9810</v>
      </c>
      <c r="C8074">
        <v>2014</v>
      </c>
      <c r="D8074">
        <v>41641</v>
      </c>
      <c r="E8074">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2.2287999999999988</v>
      </c>
    </row>
    <row r="8075" spans="1:22" x14ac:dyDescent="0.3">
      <c r="A8075">
        <v>8074</v>
      </c>
      <c r="B8075" t="s">
        <v>9810</v>
      </c>
      <c r="C8075">
        <v>2014</v>
      </c>
      <c r="D8075">
        <v>41641</v>
      </c>
      <c r="E8075">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6.469999999999998</v>
      </c>
      <c r="T8075">
        <v>5</v>
      </c>
      <c r="U8075">
        <v>0.8</v>
      </c>
      <c r="V8075">
        <v>-9.7050000000000018</v>
      </c>
    </row>
    <row r="8076" spans="1:22" x14ac:dyDescent="0.3">
      <c r="A8076">
        <v>8075</v>
      </c>
      <c r="B8076" t="s">
        <v>9810</v>
      </c>
      <c r="C8076">
        <v>2014</v>
      </c>
      <c r="D8076">
        <v>41641</v>
      </c>
      <c r="E8076">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13.747999999999998</v>
      </c>
      <c r="T8076">
        <v>14</v>
      </c>
      <c r="U8076">
        <v>0.8</v>
      </c>
      <c r="V8076">
        <v>-22.684200000000004</v>
      </c>
    </row>
    <row r="8077" spans="1:22" x14ac:dyDescent="0.3">
      <c r="A8077">
        <v>8076</v>
      </c>
      <c r="B8077" t="s">
        <v>9810</v>
      </c>
      <c r="C8077">
        <v>2014</v>
      </c>
      <c r="D8077">
        <v>41641</v>
      </c>
      <c r="E8077">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15.223999999999997</v>
      </c>
      <c r="T8077">
        <v>2</v>
      </c>
      <c r="U8077">
        <v>0.8</v>
      </c>
      <c r="V8077">
        <v>-38.821200000000012</v>
      </c>
    </row>
    <row r="8078" spans="1:22" x14ac:dyDescent="0.3">
      <c r="A8078">
        <v>8077</v>
      </c>
      <c r="B8078" t="s">
        <v>9811</v>
      </c>
      <c r="C8078">
        <v>2012</v>
      </c>
      <c r="D8078">
        <v>41083</v>
      </c>
      <c r="E8078">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9.3227999999999991</v>
      </c>
    </row>
    <row r="8079" spans="1:22" x14ac:dyDescent="0.3">
      <c r="A8079">
        <v>8078</v>
      </c>
      <c r="B8079" t="s">
        <v>9811</v>
      </c>
      <c r="C8079">
        <v>2012</v>
      </c>
      <c r="D8079">
        <v>41083</v>
      </c>
      <c r="E8079">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74.690999999999988</v>
      </c>
    </row>
    <row r="8080" spans="1:22" x14ac:dyDescent="0.3">
      <c r="A8080">
        <v>8079</v>
      </c>
      <c r="B8080" t="s">
        <v>9811</v>
      </c>
      <c r="C8080">
        <v>2012</v>
      </c>
      <c r="D8080">
        <v>41083</v>
      </c>
      <c r="E8080">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3">
      <c r="A8081">
        <v>8080</v>
      </c>
      <c r="B8081" t="s">
        <v>9813</v>
      </c>
      <c r="C8081">
        <v>2013</v>
      </c>
      <c r="D8081">
        <v>41601</v>
      </c>
      <c r="E808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134.27200000000002</v>
      </c>
      <c r="T8081">
        <v>8</v>
      </c>
      <c r="U8081">
        <v>0.2</v>
      </c>
      <c r="V8081">
        <v>46.99519999999999</v>
      </c>
    </row>
    <row r="8082" spans="1:22" x14ac:dyDescent="0.3">
      <c r="A8082">
        <v>8081</v>
      </c>
      <c r="B8082" t="s">
        <v>9814</v>
      </c>
      <c r="C8082">
        <v>2012</v>
      </c>
      <c r="D8082">
        <v>41208</v>
      </c>
      <c r="E8082">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47.626799999999996</v>
      </c>
    </row>
    <row r="8083" spans="1:22" x14ac:dyDescent="0.3">
      <c r="A8083">
        <v>8082</v>
      </c>
      <c r="B8083" t="s">
        <v>9814</v>
      </c>
      <c r="C8083">
        <v>2012</v>
      </c>
      <c r="D8083">
        <v>41208</v>
      </c>
      <c r="E8083">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47.815200000000004</v>
      </c>
    </row>
    <row r="8084" spans="1:22" x14ac:dyDescent="0.3">
      <c r="A8084">
        <v>8083</v>
      </c>
      <c r="B8084" t="s">
        <v>9814</v>
      </c>
      <c r="C8084">
        <v>2012</v>
      </c>
      <c r="D8084">
        <v>41208</v>
      </c>
      <c r="E8084">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203.88000000000002</v>
      </c>
      <c r="T8084">
        <v>5</v>
      </c>
      <c r="U8084">
        <v>0.2</v>
      </c>
      <c r="V8084">
        <v>20.387999999999998</v>
      </c>
    </row>
    <row r="8085" spans="1:22" x14ac:dyDescent="0.3">
      <c r="A8085">
        <v>8084</v>
      </c>
      <c r="B8085" t="s">
        <v>9814</v>
      </c>
      <c r="C8085">
        <v>2012</v>
      </c>
      <c r="D8085">
        <v>41208</v>
      </c>
      <c r="E8085">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14.301000000000002</v>
      </c>
      <c r="T8085">
        <v>7</v>
      </c>
      <c r="U8085">
        <v>0.7</v>
      </c>
      <c r="V8085">
        <v>-10.487400000000001</v>
      </c>
    </row>
    <row r="8086" spans="1:22" x14ac:dyDescent="0.3">
      <c r="A8086">
        <v>8085</v>
      </c>
      <c r="B8086" t="s">
        <v>9814</v>
      </c>
      <c r="C8086">
        <v>2012</v>
      </c>
      <c r="D8086">
        <v>41208</v>
      </c>
      <c r="E8086">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718.6400000000001</v>
      </c>
      <c r="T8086">
        <v>10</v>
      </c>
      <c r="U8086">
        <v>0.2</v>
      </c>
      <c r="V8086">
        <v>-161.69400000000005</v>
      </c>
    </row>
    <row r="8087" spans="1:22" x14ac:dyDescent="0.3">
      <c r="A8087">
        <v>8086</v>
      </c>
      <c r="B8087" t="s">
        <v>9815</v>
      </c>
      <c r="C8087">
        <v>2013</v>
      </c>
      <c r="D8087">
        <v>41568</v>
      </c>
      <c r="E8087">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18.329999999999991</v>
      </c>
    </row>
    <row r="8088" spans="1:22" x14ac:dyDescent="0.3">
      <c r="A8088">
        <v>8087</v>
      </c>
      <c r="B8088" t="s">
        <v>9818</v>
      </c>
      <c r="C8088">
        <v>2014</v>
      </c>
      <c r="D8088">
        <v>41758</v>
      </c>
      <c r="E8088">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5.2650000000000006</v>
      </c>
    </row>
    <row r="8089" spans="1:22" x14ac:dyDescent="0.3">
      <c r="A8089">
        <v>8088</v>
      </c>
      <c r="B8089" t="s">
        <v>9819</v>
      </c>
      <c r="C8089">
        <v>2013</v>
      </c>
      <c r="D8089">
        <v>41547</v>
      </c>
      <c r="E8089">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1.1807999999999983</v>
      </c>
    </row>
    <row r="8090" spans="1:22" x14ac:dyDescent="0.3">
      <c r="A8090">
        <v>8089</v>
      </c>
      <c r="B8090" t="s">
        <v>9820</v>
      </c>
      <c r="C8090">
        <v>2012</v>
      </c>
      <c r="D8090">
        <v>41100</v>
      </c>
      <c r="E8090">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12.973999999999997</v>
      </c>
    </row>
    <row r="8091" spans="1:22" x14ac:dyDescent="0.3">
      <c r="A8091">
        <v>8090</v>
      </c>
      <c r="B8091" t="s">
        <v>9821</v>
      </c>
      <c r="C8091">
        <v>2012</v>
      </c>
      <c r="D8091">
        <v>41128</v>
      </c>
      <c r="E809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3">
      <c r="A8092">
        <v>8091</v>
      </c>
      <c r="B8092" t="s">
        <v>9822</v>
      </c>
      <c r="C8092">
        <v>2011</v>
      </c>
      <c r="D8092">
        <v>40884</v>
      </c>
      <c r="E8092">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269.35999999999996</v>
      </c>
      <c r="T8092">
        <v>7</v>
      </c>
      <c r="U8092">
        <v>0</v>
      </c>
      <c r="V8092">
        <v>70.033599999999993</v>
      </c>
    </row>
    <row r="8093" spans="1:22" x14ac:dyDescent="0.3">
      <c r="A8093">
        <v>8092</v>
      </c>
      <c r="B8093" t="s">
        <v>9823</v>
      </c>
      <c r="C8093">
        <v>2012</v>
      </c>
      <c r="D8093">
        <v>41253</v>
      </c>
      <c r="E8093">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3">
      <c r="A8094">
        <v>8093</v>
      </c>
      <c r="B8094" t="s">
        <v>9824</v>
      </c>
      <c r="C8094">
        <v>2014</v>
      </c>
      <c r="D8094">
        <v>41952</v>
      </c>
      <c r="E8094">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3">
      <c r="A8095">
        <v>8094</v>
      </c>
      <c r="B8095" t="s">
        <v>9825</v>
      </c>
      <c r="C8095">
        <v>2014</v>
      </c>
      <c r="D8095">
        <v>41848</v>
      </c>
      <c r="E8095">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10.507200000000001</v>
      </c>
    </row>
    <row r="8096" spans="1:22" x14ac:dyDescent="0.3">
      <c r="A8096">
        <v>8095</v>
      </c>
      <c r="B8096" t="s">
        <v>9825</v>
      </c>
      <c r="C8096">
        <v>2014</v>
      </c>
      <c r="D8096">
        <v>41848</v>
      </c>
      <c r="E8096">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3">
      <c r="A8097">
        <v>8096</v>
      </c>
      <c r="B8097" t="s">
        <v>9825</v>
      </c>
      <c r="C8097">
        <v>2014</v>
      </c>
      <c r="D8097">
        <v>41848</v>
      </c>
      <c r="E8097">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6.2208000000000006</v>
      </c>
    </row>
    <row r="8098" spans="1:22" x14ac:dyDescent="0.3">
      <c r="A8098">
        <v>8097</v>
      </c>
      <c r="B8098" t="s">
        <v>9825</v>
      </c>
      <c r="C8098">
        <v>2014</v>
      </c>
      <c r="D8098">
        <v>41848</v>
      </c>
      <c r="E8098">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234.95000000000002</v>
      </c>
      <c r="T8098">
        <v>5</v>
      </c>
      <c r="U8098">
        <v>0</v>
      </c>
      <c r="V8098">
        <v>32.893000000000008</v>
      </c>
    </row>
    <row r="8099" spans="1:22" x14ac:dyDescent="0.3">
      <c r="A8099">
        <v>8098</v>
      </c>
      <c r="B8099" t="s">
        <v>9826</v>
      </c>
      <c r="C8099">
        <v>2014</v>
      </c>
      <c r="D8099">
        <v>42002</v>
      </c>
      <c r="E8099">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3">
      <c r="A8100">
        <v>8099</v>
      </c>
      <c r="B8100" t="s">
        <v>9826</v>
      </c>
      <c r="C8100">
        <v>2014</v>
      </c>
      <c r="D8100">
        <v>42002</v>
      </c>
      <c r="E8100">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1.9259999999999997</v>
      </c>
    </row>
    <row r="8101" spans="1:22" x14ac:dyDescent="0.3">
      <c r="A8101">
        <v>8100</v>
      </c>
      <c r="B8101" t="s">
        <v>9827</v>
      </c>
      <c r="C8101">
        <v>2013</v>
      </c>
      <c r="D8101">
        <v>41344</v>
      </c>
      <c r="E810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26.849999999999998</v>
      </c>
      <c r="T8101">
        <v>3</v>
      </c>
      <c r="U8101">
        <v>0</v>
      </c>
      <c r="V8101">
        <v>5.101499999999997</v>
      </c>
    </row>
    <row r="8102" spans="1:22" x14ac:dyDescent="0.3">
      <c r="A8102">
        <v>8101</v>
      </c>
      <c r="B8102" t="s">
        <v>9827</v>
      </c>
      <c r="C8102">
        <v>2013</v>
      </c>
      <c r="D8102">
        <v>41344</v>
      </c>
      <c r="E8102">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3357.6000000000004</v>
      </c>
      <c r="T8102">
        <v>3</v>
      </c>
      <c r="U8102">
        <v>0.2</v>
      </c>
      <c r="V8102">
        <v>377.72999999999956</v>
      </c>
    </row>
    <row r="8103" spans="1:22" x14ac:dyDescent="0.3">
      <c r="A8103">
        <v>8102</v>
      </c>
      <c r="B8103" t="s">
        <v>9830</v>
      </c>
      <c r="C8103">
        <v>2012</v>
      </c>
      <c r="D8103">
        <v>41051</v>
      </c>
      <c r="E8103">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3">
      <c r="A8104">
        <v>8103</v>
      </c>
      <c r="B8104" t="s">
        <v>9830</v>
      </c>
      <c r="C8104">
        <v>2012</v>
      </c>
      <c r="D8104">
        <v>41051</v>
      </c>
      <c r="E8104">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334.49849999999958</v>
      </c>
    </row>
    <row r="8105" spans="1:22" x14ac:dyDescent="0.3">
      <c r="A8105">
        <v>8104</v>
      </c>
      <c r="B8105" t="s">
        <v>9830</v>
      </c>
      <c r="C8105">
        <v>2012</v>
      </c>
      <c r="D8105">
        <v>41051</v>
      </c>
      <c r="E8105">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29.341200000000008</v>
      </c>
    </row>
    <row r="8106" spans="1:22" x14ac:dyDescent="0.3">
      <c r="A8106">
        <v>8105</v>
      </c>
      <c r="B8106" t="s">
        <v>9830</v>
      </c>
      <c r="C8106">
        <v>2012</v>
      </c>
      <c r="D8106">
        <v>41051</v>
      </c>
      <c r="E8106">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775.72800000000007</v>
      </c>
      <c r="T8106">
        <v>6</v>
      </c>
      <c r="U8106">
        <v>0.2</v>
      </c>
      <c r="V8106">
        <v>58.179600000000022</v>
      </c>
    </row>
    <row r="8107" spans="1:22" x14ac:dyDescent="0.3">
      <c r="A8107">
        <v>8106</v>
      </c>
      <c r="B8107" t="s">
        <v>9831</v>
      </c>
      <c r="C8107">
        <v>2014</v>
      </c>
      <c r="D8107">
        <v>41688</v>
      </c>
      <c r="E8107">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89.066399999999987</v>
      </c>
      <c r="T8107">
        <v>1</v>
      </c>
      <c r="U8107">
        <v>0.32</v>
      </c>
      <c r="V8107">
        <v>-17.027400000000007</v>
      </c>
    </row>
    <row r="8108" spans="1:22" x14ac:dyDescent="0.3">
      <c r="A8108">
        <v>8107</v>
      </c>
      <c r="B8108" t="s">
        <v>9831</v>
      </c>
      <c r="C8108">
        <v>2014</v>
      </c>
      <c r="D8108">
        <v>41688</v>
      </c>
      <c r="E8108">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52.632000000000005</v>
      </c>
    </row>
    <row r="8109" spans="1:22" x14ac:dyDescent="0.3">
      <c r="A8109">
        <v>8108</v>
      </c>
      <c r="B8109" t="s">
        <v>9831</v>
      </c>
      <c r="C8109">
        <v>2014</v>
      </c>
      <c r="D8109">
        <v>41688</v>
      </c>
      <c r="E8109">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-87.667200000000037</v>
      </c>
    </row>
    <row r="8110" spans="1:22" x14ac:dyDescent="0.3">
      <c r="A8110">
        <v>8109</v>
      </c>
      <c r="B8110" t="s">
        <v>9834</v>
      </c>
      <c r="C8110">
        <v>2014</v>
      </c>
      <c r="D8110">
        <v>41982</v>
      </c>
      <c r="E8110">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-58.504800000000017</v>
      </c>
    </row>
    <row r="8111" spans="1:22" x14ac:dyDescent="0.3">
      <c r="A8111">
        <v>8110</v>
      </c>
      <c r="B8111" t="s">
        <v>9835</v>
      </c>
      <c r="C8111">
        <v>2014</v>
      </c>
      <c r="D8111">
        <v>41962</v>
      </c>
      <c r="E811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3">
      <c r="A8112">
        <v>8111</v>
      </c>
      <c r="B8112" t="s">
        <v>9835</v>
      </c>
      <c r="C8112">
        <v>2014</v>
      </c>
      <c r="D8112">
        <v>41962</v>
      </c>
      <c r="E8112">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127.38599999999998</v>
      </c>
      <c r="T8112">
        <v>2</v>
      </c>
      <c r="U8112">
        <v>0.3</v>
      </c>
      <c r="V8112">
        <v>-25.477199999999982</v>
      </c>
    </row>
    <row r="8113" spans="1:22" x14ac:dyDescent="0.3">
      <c r="A8113">
        <v>8112</v>
      </c>
      <c r="B8113" t="s">
        <v>9836</v>
      </c>
      <c r="C8113">
        <v>2013</v>
      </c>
      <c r="D8113">
        <v>41610</v>
      </c>
      <c r="E8113">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-17.744999999999976</v>
      </c>
    </row>
    <row r="8114" spans="1:22" x14ac:dyDescent="0.3">
      <c r="A8114">
        <v>8113</v>
      </c>
      <c r="B8114" t="s">
        <v>9836</v>
      </c>
      <c r="C8114">
        <v>2013</v>
      </c>
      <c r="D8114">
        <v>41610</v>
      </c>
      <c r="E8114">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11.647999999999998</v>
      </c>
      <c r="T8114">
        <v>4</v>
      </c>
      <c r="U8114">
        <v>0.8</v>
      </c>
      <c r="V8114">
        <v>-30.867200000000004</v>
      </c>
    </row>
    <row r="8115" spans="1:22" x14ac:dyDescent="0.3">
      <c r="A8115">
        <v>8114</v>
      </c>
      <c r="B8115" t="s">
        <v>9836</v>
      </c>
      <c r="C8115">
        <v>2013</v>
      </c>
      <c r="D8115">
        <v>41610</v>
      </c>
      <c r="E8115">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-1.217800000000004</v>
      </c>
    </row>
    <row r="8116" spans="1:22" x14ac:dyDescent="0.3">
      <c r="A8116">
        <v>8115</v>
      </c>
      <c r="B8116" t="s">
        <v>9837</v>
      </c>
      <c r="C8116">
        <v>2014</v>
      </c>
      <c r="D8116">
        <v>41916</v>
      </c>
      <c r="E8116">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2.3219999999999974</v>
      </c>
    </row>
    <row r="8117" spans="1:22" x14ac:dyDescent="0.3">
      <c r="A8117">
        <v>8116</v>
      </c>
      <c r="B8117" t="s">
        <v>9838</v>
      </c>
      <c r="C8117">
        <v>2014</v>
      </c>
      <c r="D8117">
        <v>41881</v>
      </c>
      <c r="E8117">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41.445600000000013</v>
      </c>
    </row>
    <row r="8118" spans="1:22" x14ac:dyDescent="0.3">
      <c r="A8118">
        <v>8117</v>
      </c>
      <c r="B8118" t="s">
        <v>9839</v>
      </c>
      <c r="C8118">
        <v>2014</v>
      </c>
      <c r="D8118">
        <v>41968</v>
      </c>
      <c r="E8118">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7.9895999999999994</v>
      </c>
    </row>
    <row r="8119" spans="1:22" x14ac:dyDescent="0.3">
      <c r="A8119">
        <v>8118</v>
      </c>
      <c r="B8119" t="s">
        <v>9840</v>
      </c>
      <c r="C8119">
        <v>2014</v>
      </c>
      <c r="D8119">
        <v>41821</v>
      </c>
      <c r="E8119">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204.95000000000002</v>
      </c>
      <c r="T8119">
        <v>5</v>
      </c>
      <c r="U8119">
        <v>0</v>
      </c>
      <c r="V8119">
        <v>100.4255</v>
      </c>
    </row>
    <row r="8120" spans="1:22" x14ac:dyDescent="0.3">
      <c r="A8120">
        <v>8119</v>
      </c>
      <c r="B8120" t="s">
        <v>9841</v>
      </c>
      <c r="C8120">
        <v>2014</v>
      </c>
      <c r="D8120">
        <v>41843</v>
      </c>
      <c r="E8120">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526.34399999999994</v>
      </c>
      <c r="T8120">
        <v>4</v>
      </c>
      <c r="U8120">
        <v>0.3</v>
      </c>
      <c r="V8120">
        <v>-75.191999999999979</v>
      </c>
    </row>
    <row r="8121" spans="1:22" x14ac:dyDescent="0.3">
      <c r="A8121">
        <v>8120</v>
      </c>
      <c r="B8121" t="s">
        <v>9842</v>
      </c>
      <c r="C8121">
        <v>2013</v>
      </c>
      <c r="D8121">
        <v>41590</v>
      </c>
      <c r="E812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10.909600000000001</v>
      </c>
    </row>
    <row r="8122" spans="1:22" x14ac:dyDescent="0.3">
      <c r="A8122">
        <v>8121</v>
      </c>
      <c r="B8122" t="s">
        <v>9842</v>
      </c>
      <c r="C8122">
        <v>2013</v>
      </c>
      <c r="D8122">
        <v>41590</v>
      </c>
      <c r="E8122">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451.15199999999993</v>
      </c>
      <c r="T8122">
        <v>3</v>
      </c>
      <c r="U8122">
        <v>0.2</v>
      </c>
      <c r="V8122">
        <v>0</v>
      </c>
    </row>
    <row r="8123" spans="1:22" x14ac:dyDescent="0.3">
      <c r="A8123">
        <v>8122</v>
      </c>
      <c r="B8123" t="s">
        <v>9842</v>
      </c>
      <c r="C8123">
        <v>2013</v>
      </c>
      <c r="D8123">
        <v>41590</v>
      </c>
      <c r="E8123">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31.504000000000005</v>
      </c>
      <c r="T8123">
        <v>11</v>
      </c>
      <c r="U8123">
        <v>0.2</v>
      </c>
      <c r="V8123">
        <v>11.026399999999999</v>
      </c>
    </row>
    <row r="8124" spans="1:22" x14ac:dyDescent="0.3">
      <c r="A8124">
        <v>8123</v>
      </c>
      <c r="B8124" t="s">
        <v>9843</v>
      </c>
      <c r="C8124">
        <v>2011</v>
      </c>
      <c r="D8124">
        <v>40886</v>
      </c>
      <c r="E8124">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3">
      <c r="A8125">
        <v>8124</v>
      </c>
      <c r="B8125" t="s">
        <v>9843</v>
      </c>
      <c r="C8125">
        <v>2011</v>
      </c>
      <c r="D8125">
        <v>40886</v>
      </c>
      <c r="E8125">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1079.9759999999999</v>
      </c>
      <c r="T8125">
        <v>4</v>
      </c>
      <c r="U8125">
        <v>0.4</v>
      </c>
      <c r="V8125">
        <v>125.99719999999991</v>
      </c>
    </row>
    <row r="8126" spans="1:22" x14ac:dyDescent="0.3">
      <c r="A8126">
        <v>8125</v>
      </c>
      <c r="B8126" t="s">
        <v>9844</v>
      </c>
      <c r="C8126">
        <v>2014</v>
      </c>
      <c r="D8126">
        <v>41890</v>
      </c>
      <c r="E8126">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-28.274400000000021</v>
      </c>
    </row>
    <row r="8127" spans="1:22" x14ac:dyDescent="0.3">
      <c r="A8127">
        <v>8126</v>
      </c>
      <c r="B8127" t="s">
        <v>9845</v>
      </c>
      <c r="C8127">
        <v>2012</v>
      </c>
      <c r="D8127">
        <v>40945</v>
      </c>
      <c r="E8127">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2.9339999999999993</v>
      </c>
      <c r="T8127">
        <v>3</v>
      </c>
      <c r="U8127">
        <v>0.8</v>
      </c>
      <c r="V8127">
        <v>-4.9878000000000018</v>
      </c>
    </row>
    <row r="8128" spans="1:22" x14ac:dyDescent="0.3">
      <c r="A8128">
        <v>8127</v>
      </c>
      <c r="B8128" t="s">
        <v>9845</v>
      </c>
      <c r="C8128">
        <v>2012</v>
      </c>
      <c r="D8128">
        <v>40945</v>
      </c>
      <c r="E8128">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18.528000000000002</v>
      </c>
      <c r="T8128">
        <v>2</v>
      </c>
      <c r="U8128">
        <v>0.2</v>
      </c>
      <c r="V8128">
        <v>4.4004000000000003</v>
      </c>
    </row>
    <row r="8129" spans="1:22" x14ac:dyDescent="0.3">
      <c r="A8129">
        <v>8128</v>
      </c>
      <c r="B8129" t="s">
        <v>9845</v>
      </c>
      <c r="C8129">
        <v>2012</v>
      </c>
      <c r="D8129">
        <v>40945</v>
      </c>
      <c r="E8129">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670.75200000000007</v>
      </c>
      <c r="T8129">
        <v>3</v>
      </c>
      <c r="U8129">
        <v>0.2</v>
      </c>
      <c r="V8129">
        <v>-125.76600000000005</v>
      </c>
    </row>
    <row r="8130" spans="1:22" x14ac:dyDescent="0.3">
      <c r="A8130">
        <v>8129</v>
      </c>
      <c r="B8130" t="s">
        <v>9846</v>
      </c>
      <c r="C8130">
        <v>2014</v>
      </c>
      <c r="D8130">
        <v>41878</v>
      </c>
      <c r="E8130">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-43.847999999999985</v>
      </c>
    </row>
    <row r="8131" spans="1:22" x14ac:dyDescent="0.3">
      <c r="A8131">
        <v>8130</v>
      </c>
      <c r="B8131" t="s">
        <v>9847</v>
      </c>
      <c r="C8131">
        <v>2011</v>
      </c>
      <c r="D8131">
        <v>40744</v>
      </c>
      <c r="E813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15.098399999999998</v>
      </c>
    </row>
    <row r="8132" spans="1:22" x14ac:dyDescent="0.3">
      <c r="A8132">
        <v>8131</v>
      </c>
      <c r="B8132" t="s">
        <v>9847</v>
      </c>
      <c r="C8132">
        <v>2011</v>
      </c>
      <c r="D8132">
        <v>40744</v>
      </c>
      <c r="E8132">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3">
      <c r="A8133">
        <v>8132</v>
      </c>
      <c r="B8133" t="s">
        <v>9847</v>
      </c>
      <c r="C8133">
        <v>2011</v>
      </c>
      <c r="D8133">
        <v>40744</v>
      </c>
      <c r="E8133">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3.8047999999999984</v>
      </c>
    </row>
    <row r="8134" spans="1:22" x14ac:dyDescent="0.3">
      <c r="A8134">
        <v>8133</v>
      </c>
      <c r="B8134" t="s">
        <v>9847</v>
      </c>
      <c r="C8134">
        <v>2011</v>
      </c>
      <c r="D8134">
        <v>40744</v>
      </c>
      <c r="E8134">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160.62299999999993</v>
      </c>
    </row>
    <row r="8135" spans="1:22" x14ac:dyDescent="0.3">
      <c r="A8135">
        <v>8134</v>
      </c>
      <c r="B8135" t="s">
        <v>9848</v>
      </c>
      <c r="C8135">
        <v>2012</v>
      </c>
      <c r="D8135">
        <v>41190</v>
      </c>
      <c r="E8135">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3">
      <c r="A8136">
        <v>8135</v>
      </c>
      <c r="B8136" t="s">
        <v>9849</v>
      </c>
      <c r="C8136">
        <v>2012</v>
      </c>
      <c r="D8136">
        <v>40955</v>
      </c>
      <c r="E8136">
        <v>40960</v>
      </c>
      <c r="F8136" t="s">
        <v>50</v>
      </c>
      <c r="G8136" t="s">
        <v>2983</v>
      </c>
      <c r="H8136" t="s">
        <v>2984</v>
      </c>
      <c r="I8136" t="s">
        <v>26</v>
      </c>
      <c r="J8136" t="s">
        <v>27</v>
      </c>
      <c r="K8136" t="s">
        <v>42</v>
      </c>
      <c r="L8136" t="s">
        <v>43</v>
      </c>
      <c r="M8136">
        <v>90008</v>
      </c>
      <c r="N8136" t="s">
        <v>44</v>
      </c>
      <c r="O8136" t="s">
        <v>1251</v>
      </c>
      <c r="P8136" t="s">
        <v>46</v>
      </c>
      <c r="Q8136" t="s">
        <v>90</v>
      </c>
      <c r="R8136" t="s">
        <v>1252</v>
      </c>
      <c r="S8136">
        <v>36.839999999999996</v>
      </c>
      <c r="T8136">
        <v>3</v>
      </c>
      <c r="U8136">
        <v>0</v>
      </c>
      <c r="V8136">
        <v>17.314799999999998</v>
      </c>
    </row>
    <row r="8137" spans="1:22" x14ac:dyDescent="0.3">
      <c r="A8137">
        <v>8136</v>
      </c>
      <c r="B8137" t="s">
        <v>9849</v>
      </c>
      <c r="C8137">
        <v>2012</v>
      </c>
      <c r="D8137">
        <v>40955</v>
      </c>
      <c r="E8137">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41.223699999999994</v>
      </c>
    </row>
    <row r="8138" spans="1:22" x14ac:dyDescent="0.3">
      <c r="A8138">
        <v>8137</v>
      </c>
      <c r="B8138" t="s">
        <v>9850</v>
      </c>
      <c r="C8138">
        <v>2013</v>
      </c>
      <c r="D8138">
        <v>41499</v>
      </c>
      <c r="E8138">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562.29250000000013</v>
      </c>
      <c r="T8138">
        <v>7</v>
      </c>
      <c r="U8138">
        <v>0.45</v>
      </c>
      <c r="V8138">
        <v>-255.58750000000009</v>
      </c>
    </row>
    <row r="8139" spans="1:22" x14ac:dyDescent="0.3">
      <c r="A8139">
        <v>8138</v>
      </c>
      <c r="B8139" t="s">
        <v>9851</v>
      </c>
      <c r="C8139">
        <v>2011</v>
      </c>
      <c r="D8139">
        <v>40856</v>
      </c>
      <c r="E8139">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21.477600000000002</v>
      </c>
    </row>
    <row r="8140" spans="1:22" x14ac:dyDescent="0.3">
      <c r="A8140">
        <v>8139</v>
      </c>
      <c r="B8140" t="s">
        <v>9852</v>
      </c>
      <c r="C8140">
        <v>2013</v>
      </c>
      <c r="D8140">
        <v>41474</v>
      </c>
      <c r="E8140">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11.264000000000001</v>
      </c>
      <c r="T8140">
        <v>8</v>
      </c>
      <c r="U8140">
        <v>0.2</v>
      </c>
      <c r="V8140">
        <v>1.2671999999999994</v>
      </c>
    </row>
    <row r="8141" spans="1:22" x14ac:dyDescent="0.3">
      <c r="A8141">
        <v>8140</v>
      </c>
      <c r="B8141" t="s">
        <v>9852</v>
      </c>
      <c r="C8141">
        <v>2013</v>
      </c>
      <c r="D8141">
        <v>41474</v>
      </c>
      <c r="E814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284.08000000000004</v>
      </c>
      <c r="T8141">
        <v>10</v>
      </c>
      <c r="U8141">
        <v>0.2</v>
      </c>
      <c r="V8141">
        <v>24.856999999999999</v>
      </c>
    </row>
    <row r="8142" spans="1:22" x14ac:dyDescent="0.3">
      <c r="A8142">
        <v>8141</v>
      </c>
      <c r="B8142" t="s">
        <v>9852</v>
      </c>
      <c r="C8142">
        <v>2013</v>
      </c>
      <c r="D8142">
        <v>41474</v>
      </c>
      <c r="E8142">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18.496000000000002</v>
      </c>
      <c r="T8142">
        <v>4</v>
      </c>
      <c r="U8142">
        <v>0.2</v>
      </c>
      <c r="V8142">
        <v>6.7048000000000005</v>
      </c>
    </row>
    <row r="8143" spans="1:22" x14ac:dyDescent="0.3">
      <c r="A8143">
        <v>8142</v>
      </c>
      <c r="B8143" t="s">
        <v>9853</v>
      </c>
      <c r="C8143">
        <v>2013</v>
      </c>
      <c r="D8143">
        <v>41310</v>
      </c>
      <c r="E8143">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3">
      <c r="A8144">
        <v>8143</v>
      </c>
      <c r="B8144" t="s">
        <v>9853</v>
      </c>
      <c r="C8144">
        <v>2013</v>
      </c>
      <c r="D8144">
        <v>41310</v>
      </c>
      <c r="E8144">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50.365800000000007</v>
      </c>
    </row>
    <row r="8145" spans="1:22" x14ac:dyDescent="0.3">
      <c r="A8145">
        <v>8144</v>
      </c>
      <c r="B8145" t="s">
        <v>9853</v>
      </c>
      <c r="C8145">
        <v>2013</v>
      </c>
      <c r="D8145">
        <v>41310</v>
      </c>
      <c r="E8145">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6.9715999999999951</v>
      </c>
    </row>
    <row r="8146" spans="1:22" x14ac:dyDescent="0.3">
      <c r="A8146">
        <v>8145</v>
      </c>
      <c r="B8146" t="s">
        <v>9853</v>
      </c>
      <c r="C8146">
        <v>2013</v>
      </c>
      <c r="D8146">
        <v>41310</v>
      </c>
      <c r="E8146">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159.96800000000002</v>
      </c>
      <c r="T8146">
        <v>4</v>
      </c>
      <c r="U8146">
        <v>0.2</v>
      </c>
      <c r="V8146">
        <v>-31.993600000000029</v>
      </c>
    </row>
    <row r="8147" spans="1:22" x14ac:dyDescent="0.3">
      <c r="A8147">
        <v>8146</v>
      </c>
      <c r="B8147" t="s">
        <v>9854</v>
      </c>
      <c r="C8147">
        <v>2011</v>
      </c>
      <c r="D8147">
        <v>40714</v>
      </c>
      <c r="E8147">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471.90000000000003</v>
      </c>
      <c r="T8147">
        <v>6</v>
      </c>
      <c r="U8147">
        <v>0</v>
      </c>
      <c r="V8147">
        <v>155.72699999999998</v>
      </c>
    </row>
    <row r="8148" spans="1:22" x14ac:dyDescent="0.3">
      <c r="A8148">
        <v>8147</v>
      </c>
      <c r="B8148" t="s">
        <v>9854</v>
      </c>
      <c r="C8148">
        <v>2011</v>
      </c>
      <c r="D8148">
        <v>40714</v>
      </c>
      <c r="E8148">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3">
      <c r="A8149">
        <v>8148</v>
      </c>
      <c r="B8149" t="s">
        <v>9855</v>
      </c>
      <c r="C8149">
        <v>2014</v>
      </c>
      <c r="D8149">
        <v>41800</v>
      </c>
      <c r="E8149">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23.086399999999998</v>
      </c>
    </row>
    <row r="8150" spans="1:22" x14ac:dyDescent="0.3">
      <c r="A8150">
        <v>8149</v>
      </c>
      <c r="B8150" t="s">
        <v>9856</v>
      </c>
      <c r="C8150">
        <v>2013</v>
      </c>
      <c r="D8150">
        <v>41636</v>
      </c>
      <c r="E8150">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3">
      <c r="A8151">
        <v>8150</v>
      </c>
      <c r="B8151" t="s">
        <v>9857</v>
      </c>
      <c r="C8151">
        <v>2011</v>
      </c>
      <c r="D8151">
        <v>40570</v>
      </c>
      <c r="E815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3">
      <c r="A8152">
        <v>8151</v>
      </c>
      <c r="B8152" t="s">
        <v>9857</v>
      </c>
      <c r="C8152">
        <v>2011</v>
      </c>
      <c r="D8152">
        <v>40570</v>
      </c>
      <c r="E8152">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3">
      <c r="A8153">
        <v>8152</v>
      </c>
      <c r="B8153" t="s">
        <v>9859</v>
      </c>
      <c r="C8153">
        <v>2014</v>
      </c>
      <c r="D8153">
        <v>41722</v>
      </c>
      <c r="E8153">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3">
      <c r="A8154">
        <v>8153</v>
      </c>
      <c r="B8154" t="s">
        <v>9859</v>
      </c>
      <c r="C8154">
        <v>2014</v>
      </c>
      <c r="D8154">
        <v>41722</v>
      </c>
      <c r="E8154">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3">
      <c r="A8155">
        <v>8154</v>
      </c>
      <c r="B8155" t="s">
        <v>9859</v>
      </c>
      <c r="C8155">
        <v>2014</v>
      </c>
      <c r="D8155">
        <v>41722</v>
      </c>
      <c r="E8155">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6719.9807999999994</v>
      </c>
    </row>
    <row r="8156" spans="1:22" x14ac:dyDescent="0.3">
      <c r="A8156">
        <v>8155</v>
      </c>
      <c r="B8156" t="s">
        <v>9860</v>
      </c>
      <c r="C8156">
        <v>2014</v>
      </c>
      <c r="D8156">
        <v>41719</v>
      </c>
      <c r="E8156">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38.080000000000013</v>
      </c>
    </row>
    <row r="8157" spans="1:22" x14ac:dyDescent="0.3">
      <c r="A8157">
        <v>8156</v>
      </c>
      <c r="B8157" t="s">
        <v>9860</v>
      </c>
      <c r="C8157">
        <v>2014</v>
      </c>
      <c r="D8157">
        <v>41719</v>
      </c>
      <c r="E8157">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27.881999999999998</v>
      </c>
    </row>
    <row r="8158" spans="1:22" x14ac:dyDescent="0.3">
      <c r="A8158">
        <v>8157</v>
      </c>
      <c r="B8158" t="s">
        <v>9861</v>
      </c>
      <c r="C8158">
        <v>2013</v>
      </c>
      <c r="D8158">
        <v>41552</v>
      </c>
      <c r="E8158">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239.37199999999996</v>
      </c>
      <c r="T8158">
        <v>2</v>
      </c>
      <c r="U8158">
        <v>0.3</v>
      </c>
      <c r="V8158">
        <v>-23.93719999999999</v>
      </c>
    </row>
    <row r="8159" spans="1:22" x14ac:dyDescent="0.3">
      <c r="A8159">
        <v>8158</v>
      </c>
      <c r="B8159" t="s">
        <v>9862</v>
      </c>
      <c r="C8159">
        <v>2013</v>
      </c>
      <c r="D8159">
        <v>41597</v>
      </c>
      <c r="E8159">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95.200000000000031</v>
      </c>
    </row>
    <row r="8160" spans="1:22" x14ac:dyDescent="0.3">
      <c r="A8160">
        <v>8159</v>
      </c>
      <c r="B8160" t="s">
        <v>9863</v>
      </c>
      <c r="C8160">
        <v>2014</v>
      </c>
      <c r="D8160">
        <v>42000</v>
      </c>
      <c r="E8160">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5.6111999999999993</v>
      </c>
    </row>
    <row r="8161" spans="1:22" x14ac:dyDescent="0.3">
      <c r="A8161">
        <v>8160</v>
      </c>
      <c r="B8161" t="s">
        <v>9864</v>
      </c>
      <c r="C8161">
        <v>2013</v>
      </c>
      <c r="D8161">
        <v>41343</v>
      </c>
      <c r="E816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87.890000000000015</v>
      </c>
    </row>
    <row r="8162" spans="1:22" x14ac:dyDescent="0.3">
      <c r="A8162">
        <v>8161</v>
      </c>
      <c r="B8162" t="s">
        <v>9865</v>
      </c>
      <c r="C8162">
        <v>2013</v>
      </c>
      <c r="D8162">
        <v>41321</v>
      </c>
      <c r="E8162">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36.473600000000005</v>
      </c>
    </row>
    <row r="8163" spans="1:22" x14ac:dyDescent="0.3">
      <c r="A8163">
        <v>8162</v>
      </c>
      <c r="B8163" t="s">
        <v>9866</v>
      </c>
      <c r="C8163">
        <v>2012</v>
      </c>
      <c r="D8163">
        <v>41180</v>
      </c>
      <c r="E8163">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3">
      <c r="A8164">
        <v>8163</v>
      </c>
      <c r="B8164" t="s">
        <v>9866</v>
      </c>
      <c r="C8164">
        <v>2012</v>
      </c>
      <c r="D8164">
        <v>41180</v>
      </c>
      <c r="E8164">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89.314199999999971</v>
      </c>
    </row>
    <row r="8165" spans="1:22" x14ac:dyDescent="0.3">
      <c r="A8165">
        <v>8164</v>
      </c>
      <c r="B8165" t="s">
        <v>9867</v>
      </c>
      <c r="C8165">
        <v>2012</v>
      </c>
      <c r="D8165">
        <v>41215</v>
      </c>
      <c r="E8165">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96.960000000000008</v>
      </c>
      <c r="T8165">
        <v>6</v>
      </c>
      <c r="U8165">
        <v>0</v>
      </c>
      <c r="V8165">
        <v>33.935999999999993</v>
      </c>
    </row>
    <row r="8166" spans="1:22" x14ac:dyDescent="0.3">
      <c r="A8166">
        <v>8165</v>
      </c>
      <c r="B8166" t="s">
        <v>9867</v>
      </c>
      <c r="C8166">
        <v>2012</v>
      </c>
      <c r="D8166">
        <v>41215</v>
      </c>
      <c r="E8166">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117.48800000000001</v>
      </c>
      <c r="T8166">
        <v>7</v>
      </c>
      <c r="U8166">
        <v>0.2</v>
      </c>
      <c r="V8166">
        <v>41.120799999999988</v>
      </c>
    </row>
    <row r="8167" spans="1:22" x14ac:dyDescent="0.3">
      <c r="A8167">
        <v>8166</v>
      </c>
      <c r="B8167" t="s">
        <v>9867</v>
      </c>
      <c r="C8167">
        <v>2012</v>
      </c>
      <c r="D8167">
        <v>41215</v>
      </c>
      <c r="E8167">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11.952000000000002</v>
      </c>
      <c r="T8167">
        <v>3</v>
      </c>
      <c r="U8167">
        <v>0.2</v>
      </c>
      <c r="V8167">
        <v>4.1832000000000003</v>
      </c>
    </row>
    <row r="8168" spans="1:22" x14ac:dyDescent="0.3">
      <c r="A8168">
        <v>8167</v>
      </c>
      <c r="B8168" t="s">
        <v>9867</v>
      </c>
      <c r="C8168">
        <v>2012</v>
      </c>
      <c r="D8168">
        <v>41215</v>
      </c>
      <c r="E8168">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-30.147000000000048</v>
      </c>
    </row>
    <row r="8169" spans="1:22" x14ac:dyDescent="0.3">
      <c r="A8169">
        <v>8168</v>
      </c>
      <c r="B8169" t="s">
        <v>9868</v>
      </c>
      <c r="C8169">
        <v>2013</v>
      </c>
      <c r="D8169">
        <v>41487</v>
      </c>
      <c r="E8169">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-32.367300000000085</v>
      </c>
    </row>
    <row r="8170" spans="1:22" x14ac:dyDescent="0.3">
      <c r="A8170">
        <v>8169</v>
      </c>
      <c r="B8170" t="s">
        <v>9869</v>
      </c>
      <c r="C8170">
        <v>2014</v>
      </c>
      <c r="D8170">
        <v>41950</v>
      </c>
      <c r="E8170">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2036.8600000000001</v>
      </c>
      <c r="T8170">
        <v>7</v>
      </c>
      <c r="U8170">
        <v>0</v>
      </c>
      <c r="V8170">
        <v>366.63479999999993</v>
      </c>
    </row>
    <row r="8171" spans="1:22" x14ac:dyDescent="0.3">
      <c r="A8171">
        <v>8170</v>
      </c>
      <c r="B8171" t="s">
        <v>9869</v>
      </c>
      <c r="C8171">
        <v>2014</v>
      </c>
      <c r="D8171">
        <v>41950</v>
      </c>
      <c r="E817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449.56800000000004</v>
      </c>
      <c r="T8171">
        <v>2</v>
      </c>
      <c r="U8171">
        <v>0.2</v>
      </c>
      <c r="V8171">
        <v>-73.054800000000071</v>
      </c>
    </row>
    <row r="8172" spans="1:22" x14ac:dyDescent="0.3">
      <c r="A8172">
        <v>8171</v>
      </c>
      <c r="B8172" t="s">
        <v>9869</v>
      </c>
      <c r="C8172">
        <v>2014</v>
      </c>
      <c r="D8172">
        <v>41950</v>
      </c>
      <c r="E8172">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108.96000000000001</v>
      </c>
      <c r="T8172">
        <v>3</v>
      </c>
      <c r="U8172">
        <v>0</v>
      </c>
      <c r="V8172">
        <v>32.687999999999988</v>
      </c>
    </row>
    <row r="8173" spans="1:22" x14ac:dyDescent="0.3">
      <c r="A8173">
        <v>8172</v>
      </c>
      <c r="B8173" t="s">
        <v>9870</v>
      </c>
      <c r="C8173">
        <v>2013</v>
      </c>
      <c r="D8173">
        <v>41319</v>
      </c>
      <c r="E8173">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3">
      <c r="A8174">
        <v>8173</v>
      </c>
      <c r="B8174" t="s">
        <v>9871</v>
      </c>
      <c r="C8174">
        <v>2011</v>
      </c>
      <c r="D8174">
        <v>40733</v>
      </c>
      <c r="E8174">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3">
      <c r="A8175">
        <v>8174</v>
      </c>
      <c r="B8175" t="s">
        <v>9871</v>
      </c>
      <c r="C8175">
        <v>2011</v>
      </c>
      <c r="D8175">
        <v>40733</v>
      </c>
      <c r="E8175">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14.142599999999996</v>
      </c>
    </row>
    <row r="8176" spans="1:22" x14ac:dyDescent="0.3">
      <c r="A8176">
        <v>8175</v>
      </c>
      <c r="B8176" t="s">
        <v>9871</v>
      </c>
      <c r="C8176">
        <v>2011</v>
      </c>
      <c r="D8176">
        <v>40733</v>
      </c>
      <c r="E8176">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4.066399999999998</v>
      </c>
    </row>
    <row r="8177" spans="1:22" x14ac:dyDescent="0.3">
      <c r="A8177">
        <v>8176</v>
      </c>
      <c r="B8177" t="s">
        <v>9872</v>
      </c>
      <c r="C8177">
        <v>2013</v>
      </c>
      <c r="D8177">
        <v>41304</v>
      </c>
      <c r="E8177">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52.822799999999987</v>
      </c>
    </row>
    <row r="8178" spans="1:22" x14ac:dyDescent="0.3">
      <c r="A8178">
        <v>8177</v>
      </c>
      <c r="B8178" t="s">
        <v>9875</v>
      </c>
      <c r="C8178">
        <v>2013</v>
      </c>
      <c r="D8178">
        <v>41540</v>
      </c>
      <c r="E8178">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37.218599999999995</v>
      </c>
    </row>
    <row r="8179" spans="1:22" x14ac:dyDescent="0.3">
      <c r="A8179">
        <v>8178</v>
      </c>
      <c r="B8179" t="s">
        <v>9876</v>
      </c>
      <c r="C8179">
        <v>2014</v>
      </c>
      <c r="D8179">
        <v>41996</v>
      </c>
      <c r="E8179">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142.48499999999993</v>
      </c>
    </row>
    <row r="8180" spans="1:22" x14ac:dyDescent="0.3">
      <c r="A8180">
        <v>8179</v>
      </c>
      <c r="B8180" t="s">
        <v>9877</v>
      </c>
      <c r="C8180">
        <v>2013</v>
      </c>
      <c r="D8180">
        <v>41520</v>
      </c>
      <c r="E8180">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3">
      <c r="A8181">
        <v>8180</v>
      </c>
      <c r="B8181" t="s">
        <v>9878</v>
      </c>
      <c r="C8181">
        <v>2012</v>
      </c>
      <c r="D8181">
        <v>41123</v>
      </c>
      <c r="E818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3">
      <c r="A8182">
        <v>8181</v>
      </c>
      <c r="B8182" t="s">
        <v>9879</v>
      </c>
      <c r="C8182">
        <v>2012</v>
      </c>
      <c r="D8182">
        <v>41234</v>
      </c>
      <c r="E8182">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-480.20320000000027</v>
      </c>
    </row>
    <row r="8183" spans="1:22" x14ac:dyDescent="0.3">
      <c r="A8183">
        <v>8182</v>
      </c>
      <c r="B8183" t="s">
        <v>9879</v>
      </c>
      <c r="C8183">
        <v>2012</v>
      </c>
      <c r="D8183">
        <v>41234</v>
      </c>
      <c r="E8183">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-24.043499999999995</v>
      </c>
    </row>
    <row r="8184" spans="1:22" x14ac:dyDescent="0.3">
      <c r="A8184">
        <v>8183</v>
      </c>
      <c r="B8184" t="s">
        <v>9880</v>
      </c>
      <c r="C8184">
        <v>2014</v>
      </c>
      <c r="D8184">
        <v>41778</v>
      </c>
      <c r="E8184">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-10.173599999999997</v>
      </c>
    </row>
    <row r="8185" spans="1:22" x14ac:dyDescent="0.3">
      <c r="A8185">
        <v>8184</v>
      </c>
      <c r="B8185" t="s">
        <v>9880</v>
      </c>
      <c r="C8185">
        <v>2014</v>
      </c>
      <c r="D8185">
        <v>41778</v>
      </c>
      <c r="E8185">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1.8920000000000003</v>
      </c>
      <c r="T8185">
        <v>1</v>
      </c>
      <c r="U8185">
        <v>0.6</v>
      </c>
      <c r="V8185">
        <v>-0.99329999999999963</v>
      </c>
    </row>
    <row r="8186" spans="1:22" x14ac:dyDescent="0.3">
      <c r="A8186">
        <v>8185</v>
      </c>
      <c r="B8186" t="s">
        <v>9881</v>
      </c>
      <c r="C8186">
        <v>2014</v>
      </c>
      <c r="D8186">
        <v>41844</v>
      </c>
      <c r="E8186">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20.576399999999996</v>
      </c>
    </row>
    <row r="8187" spans="1:22" x14ac:dyDescent="0.3">
      <c r="A8187">
        <v>8186</v>
      </c>
      <c r="B8187" t="s">
        <v>9882</v>
      </c>
      <c r="C8187">
        <v>2012</v>
      </c>
      <c r="D8187">
        <v>41165</v>
      </c>
      <c r="E8187">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2.9339999999999997</v>
      </c>
    </row>
    <row r="8188" spans="1:22" x14ac:dyDescent="0.3">
      <c r="A8188">
        <v>8187</v>
      </c>
      <c r="B8188" t="s">
        <v>9882</v>
      </c>
      <c r="C8188">
        <v>2012</v>
      </c>
      <c r="D8188">
        <v>41165</v>
      </c>
      <c r="E8188">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-12.147999999999996</v>
      </c>
    </row>
    <row r="8189" spans="1:22" x14ac:dyDescent="0.3">
      <c r="A8189">
        <v>8188</v>
      </c>
      <c r="B8189" t="s">
        <v>9883</v>
      </c>
      <c r="C8189">
        <v>2013</v>
      </c>
      <c r="D8189">
        <v>41619</v>
      </c>
      <c r="E8189">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62.820000000000007</v>
      </c>
      <c r="T8189">
        <v>9</v>
      </c>
      <c r="U8189">
        <v>0</v>
      </c>
      <c r="V8189">
        <v>29.525400000000001</v>
      </c>
    </row>
    <row r="8190" spans="1:22" x14ac:dyDescent="0.3">
      <c r="A8190">
        <v>8189</v>
      </c>
      <c r="B8190" t="s">
        <v>9884</v>
      </c>
      <c r="C8190">
        <v>2012</v>
      </c>
      <c r="D8190">
        <v>41184</v>
      </c>
      <c r="E8190">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3">
      <c r="A8191">
        <v>8190</v>
      </c>
      <c r="B8191" t="s">
        <v>9884</v>
      </c>
      <c r="C8191">
        <v>2012</v>
      </c>
      <c r="D8191">
        <v>41184</v>
      </c>
      <c r="E819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3">
      <c r="A8192">
        <v>8191</v>
      </c>
      <c r="B8192" t="s">
        <v>9885</v>
      </c>
      <c r="C8192">
        <v>2014</v>
      </c>
      <c r="D8192">
        <v>41961</v>
      </c>
      <c r="E8192">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3">
      <c r="A8193">
        <v>8192</v>
      </c>
      <c r="B8193" t="s">
        <v>9885</v>
      </c>
      <c r="C8193">
        <v>2014</v>
      </c>
      <c r="D8193">
        <v>41961</v>
      </c>
      <c r="E8193">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3">
      <c r="A8194">
        <v>8193</v>
      </c>
      <c r="B8194" t="s">
        <v>9886</v>
      </c>
      <c r="C8194">
        <v>2012</v>
      </c>
      <c r="D8194">
        <v>41243</v>
      </c>
      <c r="E8194">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6.0480000000000009</v>
      </c>
      <c r="T8194">
        <v>7</v>
      </c>
      <c r="U8194">
        <v>0.7</v>
      </c>
      <c r="V8194">
        <v>-4.2336000000000009</v>
      </c>
    </row>
    <row r="8195" spans="1:22" x14ac:dyDescent="0.3">
      <c r="A8195">
        <v>8194</v>
      </c>
      <c r="B8195" t="s">
        <v>9886</v>
      </c>
      <c r="C8195">
        <v>2012</v>
      </c>
      <c r="D8195">
        <v>41243</v>
      </c>
      <c r="E8195">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9.8351999999999933</v>
      </c>
    </row>
    <row r="8196" spans="1:22" x14ac:dyDescent="0.3">
      <c r="A8196">
        <v>8195</v>
      </c>
      <c r="B8196" t="s">
        <v>9886</v>
      </c>
      <c r="C8196">
        <v>2012</v>
      </c>
      <c r="D8196">
        <v>41243</v>
      </c>
      <c r="E8196">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25.180800000000005</v>
      </c>
    </row>
    <row r="8197" spans="1:22" x14ac:dyDescent="0.3">
      <c r="A8197">
        <v>8196</v>
      </c>
      <c r="B8197" t="s">
        <v>9887</v>
      </c>
      <c r="C8197">
        <v>2012</v>
      </c>
      <c r="D8197">
        <v>41249</v>
      </c>
      <c r="E8197">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4.3904000000000005</v>
      </c>
    </row>
    <row r="8198" spans="1:22" x14ac:dyDescent="0.3">
      <c r="A8198">
        <v>8197</v>
      </c>
      <c r="B8198" t="s">
        <v>9888</v>
      </c>
      <c r="C8198">
        <v>2014</v>
      </c>
      <c r="D8198">
        <v>41888</v>
      </c>
      <c r="E8198">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-1.119600000000009</v>
      </c>
    </row>
    <row r="8199" spans="1:22" x14ac:dyDescent="0.3">
      <c r="A8199">
        <v>8198</v>
      </c>
      <c r="B8199" t="s">
        <v>9888</v>
      </c>
      <c r="C8199">
        <v>2014</v>
      </c>
      <c r="D8199">
        <v>41888</v>
      </c>
      <c r="E8199">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7.1960000000000015</v>
      </c>
    </row>
    <row r="8200" spans="1:22" x14ac:dyDescent="0.3">
      <c r="A8200">
        <v>8199</v>
      </c>
      <c r="B8200" t="s">
        <v>9888</v>
      </c>
      <c r="C8200">
        <v>2014</v>
      </c>
      <c r="D8200">
        <v>41888</v>
      </c>
      <c r="E8200">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15.552000000000003</v>
      </c>
      <c r="T8200">
        <v>3</v>
      </c>
      <c r="U8200">
        <v>0.2</v>
      </c>
      <c r="V8200">
        <v>5.4432</v>
      </c>
    </row>
    <row r="8201" spans="1:22" x14ac:dyDescent="0.3">
      <c r="A8201">
        <v>8200</v>
      </c>
      <c r="B8201" t="s">
        <v>9889</v>
      </c>
      <c r="C8201">
        <v>2014</v>
      </c>
      <c r="D8201">
        <v>41754</v>
      </c>
      <c r="E820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10.429999999999996</v>
      </c>
      <c r="T8201">
        <v>5</v>
      </c>
      <c r="U8201">
        <v>0.8</v>
      </c>
      <c r="V8201">
        <v>-18.252500000000001</v>
      </c>
    </row>
    <row r="8202" spans="1:22" x14ac:dyDescent="0.3">
      <c r="A8202">
        <v>8201</v>
      </c>
      <c r="B8202" t="s">
        <v>9889</v>
      </c>
      <c r="C8202">
        <v>2014</v>
      </c>
      <c r="D8202">
        <v>41754</v>
      </c>
      <c r="E8202">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3">
      <c r="A8203">
        <v>8202</v>
      </c>
      <c r="B8203" t="s">
        <v>9890</v>
      </c>
      <c r="C8203">
        <v>2012</v>
      </c>
      <c r="D8203">
        <v>41221</v>
      </c>
      <c r="E8203">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3">
      <c r="A8204">
        <v>8203</v>
      </c>
      <c r="B8204" t="s">
        <v>9890</v>
      </c>
      <c r="C8204">
        <v>2012</v>
      </c>
      <c r="D8204">
        <v>41221</v>
      </c>
      <c r="E8204">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3">
      <c r="A8205">
        <v>8204</v>
      </c>
      <c r="B8205" t="s">
        <v>9890</v>
      </c>
      <c r="C8205">
        <v>2012</v>
      </c>
      <c r="D8205">
        <v>41221</v>
      </c>
      <c r="E8205">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3">
      <c r="A8206">
        <v>8205</v>
      </c>
      <c r="B8206" t="s">
        <v>9890</v>
      </c>
      <c r="C8206">
        <v>2012</v>
      </c>
      <c r="D8206">
        <v>41221</v>
      </c>
      <c r="E8206">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3">
      <c r="A8207">
        <v>8206</v>
      </c>
      <c r="B8207" t="s">
        <v>9890</v>
      </c>
      <c r="C8207">
        <v>2012</v>
      </c>
      <c r="D8207">
        <v>41221</v>
      </c>
      <c r="E8207">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3">
      <c r="A8208">
        <v>8207</v>
      </c>
      <c r="B8208" t="s">
        <v>9891</v>
      </c>
      <c r="C8208">
        <v>2012</v>
      </c>
      <c r="D8208">
        <v>41025</v>
      </c>
      <c r="E8208">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3">
      <c r="A8209">
        <v>8208</v>
      </c>
      <c r="B8209" t="s">
        <v>9891</v>
      </c>
      <c r="C8209">
        <v>2012</v>
      </c>
      <c r="D8209">
        <v>41025</v>
      </c>
      <c r="E8209">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0.42639999999999978</v>
      </c>
    </row>
    <row r="8210" spans="1:22" x14ac:dyDescent="0.3">
      <c r="A8210">
        <v>8209</v>
      </c>
      <c r="B8210" t="s">
        <v>9892</v>
      </c>
      <c r="C8210">
        <v>2012</v>
      </c>
      <c r="D8210">
        <v>41172</v>
      </c>
      <c r="E8210">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1369.7640000000001</v>
      </c>
      <c r="T8210">
        <v>6</v>
      </c>
      <c r="U8210">
        <v>0.7</v>
      </c>
      <c r="V8210">
        <v>-913.17599999999993</v>
      </c>
    </row>
    <row r="8211" spans="1:22" x14ac:dyDescent="0.3">
      <c r="A8211">
        <v>8210</v>
      </c>
      <c r="B8211" t="s">
        <v>9892</v>
      </c>
      <c r="C8211">
        <v>2012</v>
      </c>
      <c r="D8211">
        <v>41172</v>
      </c>
      <c r="E821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-58.873600000000025</v>
      </c>
    </row>
    <row r="8212" spans="1:22" x14ac:dyDescent="0.3">
      <c r="A8212">
        <v>8211</v>
      </c>
      <c r="B8212" t="s">
        <v>9893</v>
      </c>
      <c r="C8212">
        <v>2014</v>
      </c>
      <c r="D8212">
        <v>41890</v>
      </c>
      <c r="E8212">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7.1372000000000035</v>
      </c>
    </row>
    <row r="8213" spans="1:22" x14ac:dyDescent="0.3">
      <c r="A8213">
        <v>8212</v>
      </c>
      <c r="B8213" t="s">
        <v>9894</v>
      </c>
      <c r="C8213">
        <v>2013</v>
      </c>
      <c r="D8213">
        <v>41586</v>
      </c>
      <c r="E8213">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44.460000000000008</v>
      </c>
      <c r="T8213">
        <v>5</v>
      </c>
      <c r="U8213">
        <v>0.6</v>
      </c>
      <c r="V8213">
        <v>-17.783999999999992</v>
      </c>
    </row>
    <row r="8214" spans="1:22" x14ac:dyDescent="0.3">
      <c r="A8214">
        <v>8213</v>
      </c>
      <c r="B8214" t="s">
        <v>9894</v>
      </c>
      <c r="C8214">
        <v>2013</v>
      </c>
      <c r="D8214">
        <v>41586</v>
      </c>
      <c r="E8214">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19.630499999999998</v>
      </c>
    </row>
    <row r="8215" spans="1:22" x14ac:dyDescent="0.3">
      <c r="A8215">
        <v>8214</v>
      </c>
      <c r="B8215" t="s">
        <v>9897</v>
      </c>
      <c r="C8215">
        <v>2012</v>
      </c>
      <c r="D8215">
        <v>41177</v>
      </c>
      <c r="E8215">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6.3360000000000012</v>
      </c>
      <c r="T8215">
        <v>4</v>
      </c>
      <c r="U8215">
        <v>0.7</v>
      </c>
      <c r="V8215">
        <v>-4.6463999999999981</v>
      </c>
    </row>
    <row r="8216" spans="1:22" x14ac:dyDescent="0.3">
      <c r="A8216">
        <v>8215</v>
      </c>
      <c r="B8216" t="s">
        <v>9897</v>
      </c>
      <c r="C8216">
        <v>2012</v>
      </c>
      <c r="D8216">
        <v>41177</v>
      </c>
      <c r="E8216">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3.7989999999999995</v>
      </c>
    </row>
    <row r="8217" spans="1:22" x14ac:dyDescent="0.3">
      <c r="A8217">
        <v>8216</v>
      </c>
      <c r="B8217" t="s">
        <v>9897</v>
      </c>
      <c r="C8217">
        <v>2012</v>
      </c>
      <c r="D8217">
        <v>41177</v>
      </c>
      <c r="E8217">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2.4690000000000003</v>
      </c>
      <c r="T8217">
        <v>1</v>
      </c>
      <c r="U8217">
        <v>0.7</v>
      </c>
      <c r="V8217">
        <v>-1.8106</v>
      </c>
    </row>
    <row r="8218" spans="1:22" x14ac:dyDescent="0.3">
      <c r="A8218">
        <v>8217</v>
      </c>
      <c r="B8218" t="s">
        <v>9897</v>
      </c>
      <c r="C8218">
        <v>2012</v>
      </c>
      <c r="D8218">
        <v>41177</v>
      </c>
      <c r="E8218">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3.2640000000000007</v>
      </c>
      <c r="T8218">
        <v>2</v>
      </c>
      <c r="U8218">
        <v>0.7</v>
      </c>
      <c r="V8218">
        <v>-2.2847999999999997</v>
      </c>
    </row>
    <row r="8219" spans="1:22" x14ac:dyDescent="0.3">
      <c r="A8219">
        <v>8218</v>
      </c>
      <c r="B8219" t="s">
        <v>9898</v>
      </c>
      <c r="C8219">
        <v>2011</v>
      </c>
      <c r="D8219">
        <v>40819</v>
      </c>
      <c r="E8219">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0.86879999999999979</v>
      </c>
    </row>
    <row r="8220" spans="1:22" x14ac:dyDescent="0.3">
      <c r="A8220">
        <v>8219</v>
      </c>
      <c r="B8220" t="s">
        <v>9898</v>
      </c>
      <c r="C8220">
        <v>2011</v>
      </c>
      <c r="D8220">
        <v>40819</v>
      </c>
      <c r="E8220">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31.776000000000003</v>
      </c>
      <c r="T8220">
        <v>3</v>
      </c>
      <c r="U8220">
        <v>0.6</v>
      </c>
      <c r="V8220">
        <v>-19.065600000000007</v>
      </c>
    </row>
    <row r="8221" spans="1:22" x14ac:dyDescent="0.3">
      <c r="A8221">
        <v>8220</v>
      </c>
      <c r="B8221" t="s">
        <v>9898</v>
      </c>
      <c r="C8221">
        <v>2011</v>
      </c>
      <c r="D8221">
        <v>40819</v>
      </c>
      <c r="E822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4.9280000000000008</v>
      </c>
      <c r="T8221">
        <v>2</v>
      </c>
      <c r="U8221">
        <v>0.2</v>
      </c>
      <c r="V8221">
        <v>1.7247999999999997</v>
      </c>
    </row>
    <row r="8222" spans="1:22" x14ac:dyDescent="0.3">
      <c r="A8222">
        <v>8221</v>
      </c>
      <c r="B8222" t="s">
        <v>9898</v>
      </c>
      <c r="C8222">
        <v>2011</v>
      </c>
      <c r="D8222">
        <v>40819</v>
      </c>
      <c r="E8222">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1.7879999999999996</v>
      </c>
      <c r="T8222">
        <v>3</v>
      </c>
      <c r="U8222">
        <v>0.8</v>
      </c>
      <c r="V8222">
        <v>-3.0396000000000001</v>
      </c>
    </row>
    <row r="8223" spans="1:22" x14ac:dyDescent="0.3">
      <c r="A8223">
        <v>8222</v>
      </c>
      <c r="B8223" t="s">
        <v>9898</v>
      </c>
      <c r="C8223">
        <v>2011</v>
      </c>
      <c r="D8223">
        <v>40819</v>
      </c>
      <c r="E8223">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15.072000000000001</v>
      </c>
      <c r="T8223">
        <v>4</v>
      </c>
      <c r="U8223">
        <v>0.2</v>
      </c>
      <c r="V8223">
        <v>-3.7680000000000002</v>
      </c>
    </row>
    <row r="8224" spans="1:22" x14ac:dyDescent="0.3">
      <c r="A8224">
        <v>8223</v>
      </c>
      <c r="B8224" t="s">
        <v>9901</v>
      </c>
      <c r="C8224">
        <v>2011</v>
      </c>
      <c r="D8224">
        <v>40593</v>
      </c>
      <c r="E8224">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-2.5248000000000022</v>
      </c>
    </row>
    <row r="8225" spans="1:22" x14ac:dyDescent="0.3">
      <c r="A8225">
        <v>8224</v>
      </c>
      <c r="B8225" t="s">
        <v>9902</v>
      </c>
      <c r="C8225">
        <v>2013</v>
      </c>
      <c r="D8225">
        <v>41438</v>
      </c>
      <c r="E8225">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83.645999999999987</v>
      </c>
    </row>
    <row r="8226" spans="1:22" x14ac:dyDescent="0.3">
      <c r="A8226">
        <v>8225</v>
      </c>
      <c r="B8226" t="s">
        <v>9902</v>
      </c>
      <c r="C8226">
        <v>2013</v>
      </c>
      <c r="D8226">
        <v>41438</v>
      </c>
      <c r="E8226">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6.2208000000000006</v>
      </c>
    </row>
    <row r="8227" spans="1:22" x14ac:dyDescent="0.3">
      <c r="A8227">
        <v>8226</v>
      </c>
      <c r="B8227" t="s">
        <v>9903</v>
      </c>
      <c r="C8227">
        <v>2014</v>
      </c>
      <c r="D8227">
        <v>41945</v>
      </c>
      <c r="E8227">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91.055999999999983</v>
      </c>
    </row>
    <row r="8228" spans="1:22" x14ac:dyDescent="0.3">
      <c r="A8228">
        <v>8227</v>
      </c>
      <c r="B8228" t="s">
        <v>9903</v>
      </c>
      <c r="C8228">
        <v>2014</v>
      </c>
      <c r="D8228">
        <v>41945</v>
      </c>
      <c r="E8228">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3">
      <c r="A8229">
        <v>8228</v>
      </c>
      <c r="B8229" t="s">
        <v>9904</v>
      </c>
      <c r="C8229">
        <v>2013</v>
      </c>
      <c r="D8229">
        <v>41369</v>
      </c>
      <c r="E8229">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7.4376000000000033</v>
      </c>
    </row>
    <row r="8230" spans="1:22" x14ac:dyDescent="0.3">
      <c r="A8230">
        <v>8229</v>
      </c>
      <c r="B8230" t="s">
        <v>9904</v>
      </c>
      <c r="C8230">
        <v>2013</v>
      </c>
      <c r="D8230">
        <v>41369</v>
      </c>
      <c r="E8230">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3">
      <c r="A8231">
        <v>8230</v>
      </c>
      <c r="B8231" t="s">
        <v>9904</v>
      </c>
      <c r="C8231">
        <v>2013</v>
      </c>
      <c r="D8231">
        <v>41369</v>
      </c>
      <c r="E823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37.787400000000005</v>
      </c>
    </row>
    <row r="8232" spans="1:22" x14ac:dyDescent="0.3">
      <c r="A8232">
        <v>8231</v>
      </c>
      <c r="B8232" t="s">
        <v>9905</v>
      </c>
      <c r="C8232">
        <v>2013</v>
      </c>
      <c r="D8232">
        <v>41456</v>
      </c>
      <c r="E8232">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9.7118999999999982</v>
      </c>
    </row>
    <row r="8233" spans="1:22" x14ac:dyDescent="0.3">
      <c r="A8233">
        <v>8232</v>
      </c>
      <c r="B8233" t="s">
        <v>9905</v>
      </c>
      <c r="C8233">
        <v>2013</v>
      </c>
      <c r="D8233">
        <v>41456</v>
      </c>
      <c r="E8233">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291.37779999999987</v>
      </c>
    </row>
    <row r="8234" spans="1:22" x14ac:dyDescent="0.3">
      <c r="A8234">
        <v>8233</v>
      </c>
      <c r="B8234" t="s">
        <v>9906</v>
      </c>
      <c r="C8234">
        <v>2011</v>
      </c>
      <c r="D8234">
        <v>40808</v>
      </c>
      <c r="E8234">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3">
      <c r="A8235">
        <v>8234</v>
      </c>
      <c r="B8235" t="s">
        <v>9906</v>
      </c>
      <c r="C8235">
        <v>2011</v>
      </c>
      <c r="D8235">
        <v>40808</v>
      </c>
      <c r="E8235">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0.40679999999999694</v>
      </c>
    </row>
    <row r="8236" spans="1:22" x14ac:dyDescent="0.3">
      <c r="A8236">
        <v>8235</v>
      </c>
      <c r="B8236" t="s">
        <v>9907</v>
      </c>
      <c r="C8236">
        <v>2014</v>
      </c>
      <c r="D8236">
        <v>41761</v>
      </c>
      <c r="E8236">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3.3280000000000003</v>
      </c>
      <c r="T8236">
        <v>2</v>
      </c>
      <c r="U8236">
        <v>0.2</v>
      </c>
      <c r="V8236">
        <v>0.4159999999999997</v>
      </c>
    </row>
    <row r="8237" spans="1:22" x14ac:dyDescent="0.3">
      <c r="A8237">
        <v>8236</v>
      </c>
      <c r="B8237" t="s">
        <v>9907</v>
      </c>
      <c r="C8237">
        <v>2014</v>
      </c>
      <c r="D8237">
        <v>41761</v>
      </c>
      <c r="E8237">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933.26200000000006</v>
      </c>
      <c r="T8237">
        <v>4</v>
      </c>
      <c r="U8237">
        <v>0.45</v>
      </c>
      <c r="V8237">
        <v>-458.14679999999998</v>
      </c>
    </row>
    <row r="8238" spans="1:22" x14ac:dyDescent="0.3">
      <c r="A8238">
        <v>8237</v>
      </c>
      <c r="B8238" t="s">
        <v>9907</v>
      </c>
      <c r="C8238">
        <v>2014</v>
      </c>
      <c r="D8238">
        <v>41761</v>
      </c>
      <c r="E8238">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3">
      <c r="A8239">
        <v>8238</v>
      </c>
      <c r="B8239" t="s">
        <v>9908</v>
      </c>
      <c r="C8239">
        <v>2014</v>
      </c>
      <c r="D8239">
        <v>41933</v>
      </c>
      <c r="E8239">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-0.7748000000000006</v>
      </c>
    </row>
    <row r="8240" spans="1:22" x14ac:dyDescent="0.3">
      <c r="A8240">
        <v>8239</v>
      </c>
      <c r="B8240" t="s">
        <v>9908</v>
      </c>
      <c r="C8240">
        <v>2014</v>
      </c>
      <c r="D8240">
        <v>41933</v>
      </c>
      <c r="E8240">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6.6720000000000006</v>
      </c>
      <c r="T8240">
        <v>1</v>
      </c>
      <c r="U8240">
        <v>0.2</v>
      </c>
      <c r="V8240">
        <v>2.5019999999999998</v>
      </c>
    </row>
    <row r="8241" spans="1:22" x14ac:dyDescent="0.3">
      <c r="A8241">
        <v>8240</v>
      </c>
      <c r="B8241" t="s">
        <v>9908</v>
      </c>
      <c r="C8241">
        <v>2014</v>
      </c>
      <c r="D8241">
        <v>41933</v>
      </c>
      <c r="E824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4.4479999999999995</v>
      </c>
      <c r="T8241">
        <v>2</v>
      </c>
      <c r="U8241">
        <v>0.2</v>
      </c>
      <c r="V8241">
        <v>1.1119999999999999</v>
      </c>
    </row>
    <row r="8242" spans="1:22" x14ac:dyDescent="0.3">
      <c r="A8242">
        <v>8241</v>
      </c>
      <c r="B8242" t="s">
        <v>9908</v>
      </c>
      <c r="C8242">
        <v>2014</v>
      </c>
      <c r="D8242">
        <v>41933</v>
      </c>
      <c r="E8242">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43.936000000000007</v>
      </c>
      <c r="T8242">
        <v>4</v>
      </c>
      <c r="U8242">
        <v>0.2</v>
      </c>
      <c r="V8242">
        <v>6.0411999999999964</v>
      </c>
    </row>
    <row r="8243" spans="1:22" x14ac:dyDescent="0.3">
      <c r="A8243">
        <v>8242</v>
      </c>
      <c r="B8243" t="s">
        <v>9909</v>
      </c>
      <c r="C8243">
        <v>2011</v>
      </c>
      <c r="D8243">
        <v>40787</v>
      </c>
      <c r="E8243">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3">
      <c r="A8244">
        <v>8243</v>
      </c>
      <c r="B8244" t="s">
        <v>9909</v>
      </c>
      <c r="C8244">
        <v>2011</v>
      </c>
      <c r="D8244">
        <v>40787</v>
      </c>
      <c r="E8244">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57.120000000000019</v>
      </c>
    </row>
    <row r="8245" spans="1:22" x14ac:dyDescent="0.3">
      <c r="A8245">
        <v>8244</v>
      </c>
      <c r="B8245" t="s">
        <v>9910</v>
      </c>
      <c r="C8245">
        <v>2011</v>
      </c>
      <c r="D8245">
        <v>40767</v>
      </c>
      <c r="E8245">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50.396000000000015</v>
      </c>
    </row>
    <row r="8246" spans="1:22" x14ac:dyDescent="0.3">
      <c r="A8246">
        <v>8245</v>
      </c>
      <c r="B8246" t="s">
        <v>9910</v>
      </c>
      <c r="C8246">
        <v>2011</v>
      </c>
      <c r="D8246">
        <v>40767</v>
      </c>
      <c r="E8246">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31.612800000000004</v>
      </c>
    </row>
    <row r="8247" spans="1:22" x14ac:dyDescent="0.3">
      <c r="A8247">
        <v>8246</v>
      </c>
      <c r="B8247" t="s">
        <v>9911</v>
      </c>
      <c r="C8247">
        <v>2011</v>
      </c>
      <c r="D8247">
        <v>40774</v>
      </c>
      <c r="E8247">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344.90999999999997</v>
      </c>
      <c r="T8247">
        <v>3</v>
      </c>
      <c r="U8247">
        <v>0</v>
      </c>
      <c r="V8247">
        <v>10.347300000000004</v>
      </c>
    </row>
    <row r="8248" spans="1:22" x14ac:dyDescent="0.3">
      <c r="A8248">
        <v>8247</v>
      </c>
      <c r="B8248" t="s">
        <v>9912</v>
      </c>
      <c r="C8248">
        <v>2012</v>
      </c>
      <c r="D8248">
        <v>41039</v>
      </c>
      <c r="E8248">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70.969999999999985</v>
      </c>
      <c r="T8248">
        <v>5</v>
      </c>
      <c r="U8248">
        <v>0.8</v>
      </c>
      <c r="V8248">
        <v>-191.619</v>
      </c>
    </row>
    <row r="8249" spans="1:22" x14ac:dyDescent="0.3">
      <c r="A8249">
        <v>8248</v>
      </c>
      <c r="B8249" t="s">
        <v>9912</v>
      </c>
      <c r="C8249">
        <v>2012</v>
      </c>
      <c r="D8249">
        <v>41039</v>
      </c>
      <c r="E8249">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3.6784000000000017</v>
      </c>
    </row>
    <row r="8250" spans="1:22" x14ac:dyDescent="0.3">
      <c r="A8250">
        <v>8249</v>
      </c>
      <c r="B8250" t="s">
        <v>9913</v>
      </c>
      <c r="C8250">
        <v>2013</v>
      </c>
      <c r="D8250">
        <v>41405</v>
      </c>
      <c r="E8250">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743.98799999999994</v>
      </c>
      <c r="T8250">
        <v>2</v>
      </c>
      <c r="U8250">
        <v>0.4</v>
      </c>
      <c r="V8250">
        <v>-123.9980000000001</v>
      </c>
    </row>
    <row r="8251" spans="1:22" x14ac:dyDescent="0.3">
      <c r="A8251">
        <v>8250</v>
      </c>
      <c r="B8251" t="s">
        <v>9914</v>
      </c>
      <c r="C8251">
        <v>2012</v>
      </c>
      <c r="D8251">
        <v>40973</v>
      </c>
      <c r="E825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11.211999999999998</v>
      </c>
      <c r="T8251">
        <v>2</v>
      </c>
      <c r="U8251">
        <v>0.8</v>
      </c>
      <c r="V8251">
        <v>-16.818000000000005</v>
      </c>
    </row>
    <row r="8252" spans="1:22" x14ac:dyDescent="0.3">
      <c r="A8252">
        <v>8251</v>
      </c>
      <c r="B8252" t="s">
        <v>9914</v>
      </c>
      <c r="C8252">
        <v>2012</v>
      </c>
      <c r="D8252">
        <v>40973</v>
      </c>
      <c r="E8252">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-1.8847999999999994</v>
      </c>
    </row>
    <row r="8253" spans="1:22" x14ac:dyDescent="0.3">
      <c r="A8253">
        <v>8252</v>
      </c>
      <c r="B8253" t="s">
        <v>9914</v>
      </c>
      <c r="C8253">
        <v>2012</v>
      </c>
      <c r="D8253">
        <v>40973</v>
      </c>
      <c r="E8253">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180.97999999999996</v>
      </c>
      <c r="T8253">
        <v>5</v>
      </c>
      <c r="U8253">
        <v>0.8</v>
      </c>
      <c r="V8253">
        <v>-470.548</v>
      </c>
    </row>
    <row r="8254" spans="1:22" x14ac:dyDescent="0.3">
      <c r="A8254">
        <v>8253</v>
      </c>
      <c r="B8254" t="s">
        <v>9914</v>
      </c>
      <c r="C8254">
        <v>2012</v>
      </c>
      <c r="D8254">
        <v>40973</v>
      </c>
      <c r="E8254">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6.0416000000000025</v>
      </c>
    </row>
    <row r="8255" spans="1:22" x14ac:dyDescent="0.3">
      <c r="A8255">
        <v>8254</v>
      </c>
      <c r="B8255" t="s">
        <v>9915</v>
      </c>
      <c r="C8255">
        <v>2014</v>
      </c>
      <c r="D8255">
        <v>41864</v>
      </c>
      <c r="E8255">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89.996999999999986</v>
      </c>
    </row>
    <row r="8256" spans="1:22" x14ac:dyDescent="0.3">
      <c r="A8256">
        <v>8255</v>
      </c>
      <c r="B8256" t="s">
        <v>9915</v>
      </c>
      <c r="C8256">
        <v>2014</v>
      </c>
      <c r="D8256">
        <v>41864</v>
      </c>
      <c r="E8256">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92.236799999999988</v>
      </c>
    </row>
    <row r="8257" spans="1:22" x14ac:dyDescent="0.3">
      <c r="A8257">
        <v>8256</v>
      </c>
      <c r="B8257" t="s">
        <v>9915</v>
      </c>
      <c r="C8257">
        <v>2014</v>
      </c>
      <c r="D8257">
        <v>41864</v>
      </c>
      <c r="E8257">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27.295199999999973</v>
      </c>
    </row>
    <row r="8258" spans="1:22" x14ac:dyDescent="0.3">
      <c r="A8258">
        <v>8257</v>
      </c>
      <c r="B8258" t="s">
        <v>9915</v>
      </c>
      <c r="C8258">
        <v>2014</v>
      </c>
      <c r="D8258">
        <v>41864</v>
      </c>
      <c r="E8258">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11.684999999999999</v>
      </c>
    </row>
    <row r="8259" spans="1:22" x14ac:dyDescent="0.3">
      <c r="A8259">
        <v>8258</v>
      </c>
      <c r="B8259" t="s">
        <v>9915</v>
      </c>
      <c r="C8259">
        <v>2014</v>
      </c>
      <c r="D8259">
        <v>41864</v>
      </c>
      <c r="E8259">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174.95000000000002</v>
      </c>
      <c r="T8259">
        <v>5</v>
      </c>
      <c r="U8259">
        <v>0</v>
      </c>
      <c r="V8259">
        <v>12.246500000000005</v>
      </c>
    </row>
    <row r="8260" spans="1:22" x14ac:dyDescent="0.3">
      <c r="A8260">
        <v>8259</v>
      </c>
      <c r="B8260" t="s">
        <v>9915</v>
      </c>
      <c r="C8260">
        <v>2014</v>
      </c>
      <c r="D8260">
        <v>41864</v>
      </c>
      <c r="E8260">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100.70400000000001</v>
      </c>
      <c r="T8260">
        <v>6</v>
      </c>
      <c r="U8260">
        <v>0.2</v>
      </c>
      <c r="V8260">
        <v>37.763999999999996</v>
      </c>
    </row>
    <row r="8261" spans="1:22" x14ac:dyDescent="0.3">
      <c r="A8261">
        <v>8260</v>
      </c>
      <c r="B8261" t="s">
        <v>9916</v>
      </c>
      <c r="C8261">
        <v>2013</v>
      </c>
      <c r="D8261">
        <v>41452</v>
      </c>
      <c r="E826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180.76590000000002</v>
      </c>
    </row>
    <row r="8262" spans="1:22" x14ac:dyDescent="0.3">
      <c r="A8262">
        <v>8261</v>
      </c>
      <c r="B8262" t="s">
        <v>9916</v>
      </c>
      <c r="C8262">
        <v>2013</v>
      </c>
      <c r="D8262">
        <v>41452</v>
      </c>
      <c r="E8262">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3.7693999999999992</v>
      </c>
    </row>
    <row r="8263" spans="1:22" x14ac:dyDescent="0.3">
      <c r="A8263">
        <v>8262</v>
      </c>
      <c r="B8263" t="s">
        <v>9916</v>
      </c>
      <c r="C8263">
        <v>2013</v>
      </c>
      <c r="D8263">
        <v>41452</v>
      </c>
      <c r="E8263">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3">
      <c r="A8264">
        <v>8263</v>
      </c>
      <c r="B8264" t="s">
        <v>9917</v>
      </c>
      <c r="C8264">
        <v>2013</v>
      </c>
      <c r="D8264">
        <v>41624</v>
      </c>
      <c r="E8264">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3">
      <c r="A8265">
        <v>8264</v>
      </c>
      <c r="B8265" t="s">
        <v>9918</v>
      </c>
      <c r="C8265">
        <v>2012</v>
      </c>
      <c r="D8265">
        <v>41165</v>
      </c>
      <c r="E8265">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13.092000000000002</v>
      </c>
      <c r="T8265">
        <v>4</v>
      </c>
      <c r="U8265">
        <v>0.7</v>
      </c>
      <c r="V8265">
        <v>-10.037199999999999</v>
      </c>
    </row>
    <row r="8266" spans="1:22" x14ac:dyDescent="0.3">
      <c r="A8266">
        <v>8265</v>
      </c>
      <c r="B8266" t="s">
        <v>9919</v>
      </c>
      <c r="C8266">
        <v>2011</v>
      </c>
      <c r="D8266">
        <v>40907</v>
      </c>
      <c r="E8266">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30.734999999999992</v>
      </c>
    </row>
    <row r="8267" spans="1:22" x14ac:dyDescent="0.3">
      <c r="A8267">
        <v>8266</v>
      </c>
      <c r="B8267" t="s">
        <v>9919</v>
      </c>
      <c r="C8267">
        <v>2011</v>
      </c>
      <c r="D8267">
        <v>40907</v>
      </c>
      <c r="E8267">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3">
      <c r="A8268">
        <v>8267</v>
      </c>
      <c r="B8268" t="s">
        <v>9922</v>
      </c>
      <c r="C8268">
        <v>2011</v>
      </c>
      <c r="D8268">
        <v>40662</v>
      </c>
      <c r="E8268">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5.1948000000000008</v>
      </c>
    </row>
    <row r="8269" spans="1:22" x14ac:dyDescent="0.3">
      <c r="A8269">
        <v>8268</v>
      </c>
      <c r="B8269" t="s">
        <v>9923</v>
      </c>
      <c r="C8269">
        <v>2014</v>
      </c>
      <c r="D8269">
        <v>41670</v>
      </c>
      <c r="E8269">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3">
      <c r="A8270">
        <v>8269</v>
      </c>
      <c r="B8270" t="s">
        <v>9923</v>
      </c>
      <c r="C8270">
        <v>2014</v>
      </c>
      <c r="D8270">
        <v>41670</v>
      </c>
      <c r="E8270">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31.680000000000003</v>
      </c>
      <c r="T8270">
        <v>4</v>
      </c>
      <c r="U8270">
        <v>0.2</v>
      </c>
      <c r="V8270">
        <v>2.7719999999999994</v>
      </c>
    </row>
    <row r="8271" spans="1:22" x14ac:dyDescent="0.3">
      <c r="A8271">
        <v>8270</v>
      </c>
      <c r="B8271" t="s">
        <v>9923</v>
      </c>
      <c r="C8271">
        <v>2014</v>
      </c>
      <c r="D8271">
        <v>41670</v>
      </c>
      <c r="E827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2003.1680000000001</v>
      </c>
      <c r="T8271">
        <v>4</v>
      </c>
      <c r="U8271">
        <v>0.2</v>
      </c>
      <c r="V8271">
        <v>250.39599999999984</v>
      </c>
    </row>
    <row r="8272" spans="1:22" x14ac:dyDescent="0.3">
      <c r="A8272">
        <v>8271</v>
      </c>
      <c r="B8272" t="s">
        <v>9923</v>
      </c>
      <c r="C8272">
        <v>2014</v>
      </c>
      <c r="D8272">
        <v>41670</v>
      </c>
      <c r="E8272">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3.1535999999999995</v>
      </c>
    </row>
    <row r="8273" spans="1:22" x14ac:dyDescent="0.3">
      <c r="A8273">
        <v>8272</v>
      </c>
      <c r="B8273" t="s">
        <v>9924</v>
      </c>
      <c r="C8273">
        <v>2013</v>
      </c>
      <c r="D8273">
        <v>41634</v>
      </c>
      <c r="E8273">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313.26239999999967</v>
      </c>
    </row>
    <row r="8274" spans="1:22" x14ac:dyDescent="0.3">
      <c r="A8274">
        <v>8273</v>
      </c>
      <c r="B8274" t="s">
        <v>9925</v>
      </c>
      <c r="C8274">
        <v>2013</v>
      </c>
      <c r="D8274">
        <v>41568</v>
      </c>
      <c r="E8274">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4.8391999999999911</v>
      </c>
    </row>
    <row r="8275" spans="1:22" x14ac:dyDescent="0.3">
      <c r="A8275">
        <v>8274</v>
      </c>
      <c r="B8275" t="s">
        <v>9926</v>
      </c>
      <c r="C8275">
        <v>2012</v>
      </c>
      <c r="D8275">
        <v>41073</v>
      </c>
      <c r="E8275">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3.4240000000000004</v>
      </c>
      <c r="T8275">
        <v>1</v>
      </c>
      <c r="U8275">
        <v>0.2</v>
      </c>
      <c r="V8275">
        <v>0.29960000000000009</v>
      </c>
    </row>
    <row r="8276" spans="1:22" x14ac:dyDescent="0.3">
      <c r="A8276">
        <v>8275</v>
      </c>
      <c r="B8276" t="s">
        <v>9927</v>
      </c>
      <c r="C8276">
        <v>2014</v>
      </c>
      <c r="D8276">
        <v>41821</v>
      </c>
      <c r="E8276">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3">
      <c r="A8277">
        <v>8276</v>
      </c>
      <c r="B8277" t="s">
        <v>9928</v>
      </c>
      <c r="C8277">
        <v>2012</v>
      </c>
      <c r="D8277">
        <v>41086</v>
      </c>
      <c r="E8277">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43.056000000000004</v>
      </c>
      <c r="T8277">
        <v>9</v>
      </c>
      <c r="U8277">
        <v>0.2</v>
      </c>
      <c r="V8277">
        <v>15.607799999999999</v>
      </c>
    </row>
    <row r="8278" spans="1:22" x14ac:dyDescent="0.3">
      <c r="A8278">
        <v>8277</v>
      </c>
      <c r="B8278" t="s">
        <v>9929</v>
      </c>
      <c r="C8278">
        <v>2013</v>
      </c>
      <c r="D8278">
        <v>41326</v>
      </c>
      <c r="E8278">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v>
      </c>
    </row>
    <row r="8279" spans="1:22" x14ac:dyDescent="0.3">
      <c r="A8279">
        <v>8278</v>
      </c>
      <c r="B8279" t="s">
        <v>9929</v>
      </c>
      <c r="C8279">
        <v>2013</v>
      </c>
      <c r="D8279">
        <v>41326</v>
      </c>
      <c r="E8279">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34.860000000000007</v>
      </c>
      <c r="T8279">
        <v>2</v>
      </c>
      <c r="U8279">
        <v>0.7</v>
      </c>
      <c r="V8279">
        <v>-26.726000000000006</v>
      </c>
    </row>
    <row r="8280" spans="1:22" x14ac:dyDescent="0.3">
      <c r="A8280">
        <v>8279</v>
      </c>
      <c r="B8280" t="s">
        <v>9929</v>
      </c>
      <c r="C8280">
        <v>2013</v>
      </c>
      <c r="D8280">
        <v>41326</v>
      </c>
      <c r="E8280">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32.434200000000004</v>
      </c>
    </row>
    <row r="8281" spans="1:22" x14ac:dyDescent="0.3">
      <c r="A8281">
        <v>8280</v>
      </c>
      <c r="B8281" t="s">
        <v>9930</v>
      </c>
      <c r="C8281">
        <v>2014</v>
      </c>
      <c r="D8281">
        <v>41752</v>
      </c>
      <c r="E828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675.06000000000006</v>
      </c>
      <c r="T8281">
        <v>3</v>
      </c>
      <c r="U8281">
        <v>0</v>
      </c>
      <c r="V8281">
        <v>87.757800000000003</v>
      </c>
    </row>
    <row r="8282" spans="1:22" x14ac:dyDescent="0.3">
      <c r="A8282">
        <v>8281</v>
      </c>
      <c r="B8282" t="s">
        <v>9931</v>
      </c>
      <c r="C8282">
        <v>2014</v>
      </c>
      <c r="D8282">
        <v>41769</v>
      </c>
      <c r="E8282">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3">
      <c r="A8283">
        <v>8282</v>
      </c>
      <c r="B8283" t="s">
        <v>9931</v>
      </c>
      <c r="C8283">
        <v>2014</v>
      </c>
      <c r="D8283">
        <v>41769</v>
      </c>
      <c r="E8283">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25.874999999999972</v>
      </c>
    </row>
    <row r="8284" spans="1:22" x14ac:dyDescent="0.3">
      <c r="A8284">
        <v>8283</v>
      </c>
      <c r="B8284" t="s">
        <v>9932</v>
      </c>
      <c r="C8284">
        <v>2012</v>
      </c>
      <c r="D8284">
        <v>41264</v>
      </c>
      <c r="E8284">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137.26399999999995</v>
      </c>
    </row>
    <row r="8285" spans="1:22" x14ac:dyDescent="0.3">
      <c r="A8285">
        <v>8284</v>
      </c>
      <c r="B8285" t="s">
        <v>9932</v>
      </c>
      <c r="C8285">
        <v>2012</v>
      </c>
      <c r="D8285">
        <v>41264</v>
      </c>
      <c r="E8285">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59.903999999999996</v>
      </c>
      <c r="T8285">
        <v>2</v>
      </c>
      <c r="U8285">
        <v>0.2</v>
      </c>
      <c r="V8285">
        <v>14.227200000000003</v>
      </c>
    </row>
    <row r="8286" spans="1:22" x14ac:dyDescent="0.3">
      <c r="A8286">
        <v>8285</v>
      </c>
      <c r="B8286" t="s">
        <v>9932</v>
      </c>
      <c r="C8286">
        <v>2012</v>
      </c>
      <c r="D8286">
        <v>41264</v>
      </c>
      <c r="E8286">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135.45599999999996</v>
      </c>
    </row>
    <row r="8287" spans="1:22" x14ac:dyDescent="0.3">
      <c r="A8287">
        <v>8286</v>
      </c>
      <c r="B8287" t="s">
        <v>9932</v>
      </c>
      <c r="C8287">
        <v>2012</v>
      </c>
      <c r="D8287">
        <v>41264</v>
      </c>
      <c r="E8287">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51.756000000000007</v>
      </c>
      <c r="T8287">
        <v>3</v>
      </c>
      <c r="U8287">
        <v>0.6</v>
      </c>
      <c r="V8287">
        <v>-33.641399999999997</v>
      </c>
    </row>
    <row r="8288" spans="1:22" x14ac:dyDescent="0.3">
      <c r="A8288">
        <v>8287</v>
      </c>
      <c r="B8288" t="s">
        <v>9933</v>
      </c>
      <c r="C8288">
        <v>2011</v>
      </c>
      <c r="D8288">
        <v>40767</v>
      </c>
      <c r="E8288">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31.104000000000006</v>
      </c>
      <c r="T8288">
        <v>6</v>
      </c>
      <c r="U8288">
        <v>0.2</v>
      </c>
      <c r="V8288">
        <v>10.8864</v>
      </c>
    </row>
    <row r="8289" spans="1:22" x14ac:dyDescent="0.3">
      <c r="A8289">
        <v>8288</v>
      </c>
      <c r="B8289" t="s">
        <v>9933</v>
      </c>
      <c r="C8289">
        <v>2011</v>
      </c>
      <c r="D8289">
        <v>40767</v>
      </c>
      <c r="E8289">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4.196499999999995</v>
      </c>
    </row>
    <row r="8290" spans="1:22" x14ac:dyDescent="0.3">
      <c r="A8290">
        <v>8289</v>
      </c>
      <c r="B8290" t="s">
        <v>9933</v>
      </c>
      <c r="C8290">
        <v>2011</v>
      </c>
      <c r="D8290">
        <v>40767</v>
      </c>
      <c r="E8290">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41.718599999999995</v>
      </c>
    </row>
    <row r="8291" spans="1:22" x14ac:dyDescent="0.3">
      <c r="A8291">
        <v>8290</v>
      </c>
      <c r="B8291" t="s">
        <v>9933</v>
      </c>
      <c r="C8291">
        <v>2011</v>
      </c>
      <c r="D8291">
        <v>40767</v>
      </c>
      <c r="E829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15.843599999999995</v>
      </c>
    </row>
    <row r="8292" spans="1:22" x14ac:dyDescent="0.3">
      <c r="A8292">
        <v>8291</v>
      </c>
      <c r="B8292" t="s">
        <v>9933</v>
      </c>
      <c r="C8292">
        <v>2011</v>
      </c>
      <c r="D8292">
        <v>40767</v>
      </c>
      <c r="E8292">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5.5520000000000005</v>
      </c>
      <c r="T8292">
        <v>2</v>
      </c>
      <c r="U8292">
        <v>0.2</v>
      </c>
      <c r="V8292">
        <v>-1.0410000000000006</v>
      </c>
    </row>
    <row r="8293" spans="1:22" x14ac:dyDescent="0.3">
      <c r="A8293">
        <v>8292</v>
      </c>
      <c r="B8293" t="s">
        <v>9933</v>
      </c>
      <c r="C8293">
        <v>2011</v>
      </c>
      <c r="D8293">
        <v>40767</v>
      </c>
      <c r="E8293">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3">
      <c r="A8294">
        <v>8293</v>
      </c>
      <c r="B8294" t="s">
        <v>9934</v>
      </c>
      <c r="C8294">
        <v>2012</v>
      </c>
      <c r="D8294">
        <v>41254</v>
      </c>
      <c r="E8294">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10.332000000000003</v>
      </c>
      <c r="T8294">
        <v>3</v>
      </c>
      <c r="U8294">
        <v>0.7</v>
      </c>
      <c r="V8294">
        <v>-7.5767999999999986</v>
      </c>
    </row>
    <row r="8295" spans="1:22" x14ac:dyDescent="0.3">
      <c r="A8295">
        <v>8294</v>
      </c>
      <c r="B8295" t="s">
        <v>9935</v>
      </c>
      <c r="C8295">
        <v>2014</v>
      </c>
      <c r="D8295">
        <v>41947</v>
      </c>
      <c r="E8295">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18.368000000000002</v>
      </c>
      <c r="T8295">
        <v>4</v>
      </c>
      <c r="U8295">
        <v>0.2</v>
      </c>
      <c r="V8295">
        <v>5.9695999999999998</v>
      </c>
    </row>
    <row r="8296" spans="1:22" x14ac:dyDescent="0.3">
      <c r="A8296">
        <v>8295</v>
      </c>
      <c r="B8296" t="s">
        <v>9936</v>
      </c>
      <c r="C8296">
        <v>2014</v>
      </c>
      <c r="D8296">
        <v>41712</v>
      </c>
      <c r="E8296">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3">
      <c r="A8297">
        <v>8296</v>
      </c>
      <c r="B8297" t="s">
        <v>9937</v>
      </c>
      <c r="C8297">
        <v>2013</v>
      </c>
      <c r="D8297">
        <v>41425</v>
      </c>
      <c r="E8297">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3">
      <c r="A8298">
        <v>8297</v>
      </c>
      <c r="B8298" t="s">
        <v>9937</v>
      </c>
      <c r="C8298">
        <v>2013</v>
      </c>
      <c r="D8298">
        <v>41425</v>
      </c>
      <c r="E8298">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26.875200000000007</v>
      </c>
    </row>
    <row r="8299" spans="1:22" x14ac:dyDescent="0.3">
      <c r="A8299">
        <v>8298</v>
      </c>
      <c r="B8299" t="s">
        <v>9938</v>
      </c>
      <c r="C8299">
        <v>2012</v>
      </c>
      <c r="D8299">
        <v>41095</v>
      </c>
      <c r="E8299">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4.9280000000000008</v>
      </c>
      <c r="T8299">
        <v>2</v>
      </c>
      <c r="U8299">
        <v>0.2</v>
      </c>
      <c r="V8299">
        <v>0.73919999999999941</v>
      </c>
    </row>
    <row r="8300" spans="1:22" x14ac:dyDescent="0.3">
      <c r="A8300">
        <v>8299</v>
      </c>
      <c r="B8300" t="s">
        <v>9938</v>
      </c>
      <c r="C8300">
        <v>2012</v>
      </c>
      <c r="D8300">
        <v>41095</v>
      </c>
      <c r="E8300">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4.2716999999999992</v>
      </c>
    </row>
    <row r="8301" spans="1:22" x14ac:dyDescent="0.3">
      <c r="A8301">
        <v>8300</v>
      </c>
      <c r="B8301" t="s">
        <v>9939</v>
      </c>
      <c r="C8301">
        <v>2011</v>
      </c>
      <c r="D8301">
        <v>40613</v>
      </c>
      <c r="E830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2.0747999999999998</v>
      </c>
    </row>
    <row r="8302" spans="1:22" x14ac:dyDescent="0.3">
      <c r="A8302">
        <v>8301</v>
      </c>
      <c r="B8302" t="s">
        <v>9940</v>
      </c>
      <c r="C8302">
        <v>2012</v>
      </c>
      <c r="D8302">
        <v>41019</v>
      </c>
      <c r="E8302">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3">
      <c r="A8303">
        <v>8302</v>
      </c>
      <c r="B8303" t="s">
        <v>9941</v>
      </c>
      <c r="C8303">
        <v>2014</v>
      </c>
      <c r="D8303">
        <v>41847</v>
      </c>
      <c r="E8303">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3">
      <c r="A8304">
        <v>8303</v>
      </c>
      <c r="B8304" t="s">
        <v>9941</v>
      </c>
      <c r="C8304">
        <v>2014</v>
      </c>
      <c r="D8304">
        <v>41847</v>
      </c>
      <c r="E8304">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45.293999999999954</v>
      </c>
    </row>
    <row r="8305" spans="1:22" x14ac:dyDescent="0.3">
      <c r="A8305">
        <v>8304</v>
      </c>
      <c r="B8305" t="s">
        <v>9942</v>
      </c>
      <c r="C8305">
        <v>2011</v>
      </c>
      <c r="D8305">
        <v>40847</v>
      </c>
      <c r="E8305">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8.2781999999999982</v>
      </c>
    </row>
    <row r="8306" spans="1:22" x14ac:dyDescent="0.3">
      <c r="A8306">
        <v>8305</v>
      </c>
      <c r="B8306" t="s">
        <v>9943</v>
      </c>
      <c r="C8306">
        <v>2014</v>
      </c>
      <c r="D8306">
        <v>41947</v>
      </c>
      <c r="E8306">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486.36800000000005</v>
      </c>
      <c r="T8306">
        <v>4</v>
      </c>
      <c r="U8306">
        <v>0.2</v>
      </c>
      <c r="V8306">
        <v>36.477600000000024</v>
      </c>
    </row>
    <row r="8307" spans="1:22" x14ac:dyDescent="0.3">
      <c r="A8307">
        <v>8306</v>
      </c>
      <c r="B8307" t="s">
        <v>9944</v>
      </c>
      <c r="C8307">
        <v>2013</v>
      </c>
      <c r="D8307">
        <v>41498</v>
      </c>
      <c r="E8307">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32.400000000000006</v>
      </c>
      <c r="T8307">
        <v>5</v>
      </c>
      <c r="U8307">
        <v>0</v>
      </c>
      <c r="V8307">
        <v>15.552000000000001</v>
      </c>
    </row>
    <row r="8308" spans="1:22" x14ac:dyDescent="0.3">
      <c r="A8308">
        <v>8307</v>
      </c>
      <c r="B8308" t="s">
        <v>9944</v>
      </c>
      <c r="C8308">
        <v>2013</v>
      </c>
      <c r="D8308">
        <v>41498</v>
      </c>
      <c r="E8308">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3">
      <c r="A8309">
        <v>8308</v>
      </c>
      <c r="B8309" t="s">
        <v>9944</v>
      </c>
      <c r="C8309">
        <v>2013</v>
      </c>
      <c r="D8309">
        <v>41498</v>
      </c>
      <c r="E8309">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3">
      <c r="A8310">
        <v>8309</v>
      </c>
      <c r="B8310" t="s">
        <v>9945</v>
      </c>
      <c r="C8310">
        <v>2013</v>
      </c>
      <c r="D8310">
        <v>41481</v>
      </c>
      <c r="E8310">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3">
      <c r="A8311">
        <v>8310</v>
      </c>
      <c r="B8311" t="s">
        <v>9946</v>
      </c>
      <c r="C8311">
        <v>2011</v>
      </c>
      <c r="D8311">
        <v>40603</v>
      </c>
      <c r="E831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8.5844999999999914</v>
      </c>
    </row>
    <row r="8312" spans="1:22" x14ac:dyDescent="0.3">
      <c r="A8312">
        <v>8311</v>
      </c>
      <c r="B8312" t="s">
        <v>9946</v>
      </c>
      <c r="C8312">
        <v>2011</v>
      </c>
      <c r="D8312">
        <v>40603</v>
      </c>
      <c r="E8312">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376.50899999999996</v>
      </c>
      <c r="T8312">
        <v>3</v>
      </c>
      <c r="U8312">
        <v>0.3</v>
      </c>
      <c r="V8312">
        <v>-43.029600000000045</v>
      </c>
    </row>
    <row r="8313" spans="1:22" x14ac:dyDescent="0.3">
      <c r="A8313">
        <v>8312</v>
      </c>
      <c r="B8313" t="s">
        <v>9947</v>
      </c>
      <c r="C8313">
        <v>2014</v>
      </c>
      <c r="D8313">
        <v>41666</v>
      </c>
      <c r="E8313">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3">
      <c r="A8314">
        <v>8313</v>
      </c>
      <c r="B8314" t="s">
        <v>9947</v>
      </c>
      <c r="C8314">
        <v>2014</v>
      </c>
      <c r="D8314">
        <v>41666</v>
      </c>
      <c r="E8314">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2939.9300000000003</v>
      </c>
      <c r="T8314">
        <v>7</v>
      </c>
      <c r="U8314">
        <v>0</v>
      </c>
      <c r="V8314">
        <v>764.38180000000011</v>
      </c>
    </row>
    <row r="8315" spans="1:22" x14ac:dyDescent="0.3">
      <c r="A8315">
        <v>8314</v>
      </c>
      <c r="B8315" t="s">
        <v>9948</v>
      </c>
      <c r="C8315">
        <v>2011</v>
      </c>
      <c r="D8315">
        <v>40736</v>
      </c>
      <c r="E8315">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-14.638799999999947</v>
      </c>
    </row>
    <row r="8316" spans="1:22" x14ac:dyDescent="0.3">
      <c r="A8316">
        <v>8315</v>
      </c>
      <c r="B8316" t="s">
        <v>9948</v>
      </c>
      <c r="C8316">
        <v>2011</v>
      </c>
      <c r="D8316">
        <v>40736</v>
      </c>
      <c r="E8316">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3.4880000000000004</v>
      </c>
      <c r="T8316">
        <v>2</v>
      </c>
      <c r="U8316">
        <v>0.2</v>
      </c>
      <c r="V8316">
        <v>0.56679999999999997</v>
      </c>
    </row>
    <row r="8317" spans="1:22" x14ac:dyDescent="0.3">
      <c r="A8317">
        <v>8316</v>
      </c>
      <c r="B8317" t="s">
        <v>9948</v>
      </c>
      <c r="C8317">
        <v>2011</v>
      </c>
      <c r="D8317">
        <v>40736</v>
      </c>
      <c r="E8317">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3.9003999999999985</v>
      </c>
    </row>
    <row r="8318" spans="1:22" x14ac:dyDescent="0.3">
      <c r="A8318">
        <v>8317</v>
      </c>
      <c r="B8318" t="s">
        <v>9948</v>
      </c>
      <c r="C8318">
        <v>2011</v>
      </c>
      <c r="D8318">
        <v>40736</v>
      </c>
      <c r="E8318">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5.6111999999999993</v>
      </c>
    </row>
    <row r="8319" spans="1:22" x14ac:dyDescent="0.3">
      <c r="A8319">
        <v>8318</v>
      </c>
      <c r="B8319" t="s">
        <v>9949</v>
      </c>
      <c r="C8319">
        <v>2014</v>
      </c>
      <c r="D8319">
        <v>41741</v>
      </c>
      <c r="E8319">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0.15329999999999994</v>
      </c>
    </row>
    <row r="8320" spans="1:22" x14ac:dyDescent="0.3">
      <c r="A8320">
        <v>8319</v>
      </c>
      <c r="B8320" t="s">
        <v>9949</v>
      </c>
      <c r="C8320">
        <v>2014</v>
      </c>
      <c r="D8320">
        <v>41741</v>
      </c>
      <c r="E8320">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2.3615999999999966</v>
      </c>
    </row>
    <row r="8321" spans="1:22" x14ac:dyDescent="0.3">
      <c r="A8321">
        <v>8320</v>
      </c>
      <c r="B8321" t="s">
        <v>9950</v>
      </c>
      <c r="C8321">
        <v>2014</v>
      </c>
      <c r="D8321">
        <v>41957</v>
      </c>
      <c r="E832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3.3629999999999995</v>
      </c>
    </row>
    <row r="8322" spans="1:22" x14ac:dyDescent="0.3">
      <c r="A8322">
        <v>8321</v>
      </c>
      <c r="B8322" t="s">
        <v>9951</v>
      </c>
      <c r="C8322">
        <v>2012</v>
      </c>
      <c r="D8322">
        <v>41248</v>
      </c>
      <c r="E8322">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4.5040000000000031</v>
      </c>
    </row>
    <row r="8323" spans="1:22" x14ac:dyDescent="0.3">
      <c r="A8323">
        <v>8322</v>
      </c>
      <c r="B8323" t="s">
        <v>9952</v>
      </c>
      <c r="C8323">
        <v>2013</v>
      </c>
      <c r="D8323">
        <v>41544</v>
      </c>
      <c r="E8323">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15.623999999999997</v>
      </c>
      <c r="T8323">
        <v>2</v>
      </c>
      <c r="U8323">
        <v>0.8</v>
      </c>
      <c r="V8323">
        <v>-24.998400000000011</v>
      </c>
    </row>
    <row r="8324" spans="1:22" x14ac:dyDescent="0.3">
      <c r="A8324">
        <v>8323</v>
      </c>
      <c r="B8324" t="s">
        <v>9953</v>
      </c>
      <c r="C8324">
        <v>2013</v>
      </c>
      <c r="D8324">
        <v>41598</v>
      </c>
      <c r="E8324">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3">
      <c r="A8325">
        <v>8324</v>
      </c>
      <c r="B8325" t="s">
        <v>9953</v>
      </c>
      <c r="C8325">
        <v>2013</v>
      </c>
      <c r="D8325">
        <v>41598</v>
      </c>
      <c r="E8325">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20.584999999999994</v>
      </c>
    </row>
    <row r="8326" spans="1:22" x14ac:dyDescent="0.3">
      <c r="A8326">
        <v>8325</v>
      </c>
      <c r="B8326" t="s">
        <v>9954</v>
      </c>
      <c r="C8326">
        <v>2014</v>
      </c>
      <c r="D8326">
        <v>41891</v>
      </c>
      <c r="E8326">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5.3970000000000073</v>
      </c>
    </row>
    <row r="8327" spans="1:22" x14ac:dyDescent="0.3">
      <c r="A8327">
        <v>8326</v>
      </c>
      <c r="B8327" t="s">
        <v>9954</v>
      </c>
      <c r="C8327">
        <v>2014</v>
      </c>
      <c r="D8327">
        <v>41891</v>
      </c>
      <c r="E8327">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13.857900000000008</v>
      </c>
    </row>
    <row r="8328" spans="1:22" x14ac:dyDescent="0.3">
      <c r="A8328">
        <v>8327</v>
      </c>
      <c r="B8328" t="s">
        <v>9955</v>
      </c>
      <c r="C8328">
        <v>2014</v>
      </c>
      <c r="D8328">
        <v>41842</v>
      </c>
      <c r="E8328">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2.8639999999999994</v>
      </c>
      <c r="T8328">
        <v>4</v>
      </c>
      <c r="U8328">
        <v>0.8</v>
      </c>
      <c r="V8328">
        <v>-4.5824000000000016</v>
      </c>
    </row>
    <row r="8329" spans="1:22" x14ac:dyDescent="0.3">
      <c r="A8329">
        <v>8328</v>
      </c>
      <c r="B8329" t="s">
        <v>9955</v>
      </c>
      <c r="C8329">
        <v>2014</v>
      </c>
      <c r="D8329">
        <v>41842</v>
      </c>
      <c r="E8329">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94.191999999999979</v>
      </c>
      <c r="T8329">
        <v>7</v>
      </c>
      <c r="U8329">
        <v>0.8</v>
      </c>
      <c r="V8329">
        <v>-164.83600000000007</v>
      </c>
    </row>
    <row r="8330" spans="1:22" x14ac:dyDescent="0.3">
      <c r="A8330">
        <v>8329</v>
      </c>
      <c r="B8330" t="s">
        <v>9956</v>
      </c>
      <c r="C8330">
        <v>2014</v>
      </c>
      <c r="D8330">
        <v>41919</v>
      </c>
      <c r="E8330">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3">
      <c r="A8331">
        <v>8330</v>
      </c>
      <c r="B8331" t="s">
        <v>9956</v>
      </c>
      <c r="C8331">
        <v>2014</v>
      </c>
      <c r="D8331">
        <v>41919</v>
      </c>
      <c r="E833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3.1104000000000003</v>
      </c>
    </row>
    <row r="8332" spans="1:22" x14ac:dyDescent="0.3">
      <c r="A8332">
        <v>8331</v>
      </c>
      <c r="B8332" t="s">
        <v>9957</v>
      </c>
      <c r="C8332">
        <v>2014</v>
      </c>
      <c r="D8332">
        <v>41951</v>
      </c>
      <c r="E8332">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2.5215999999999994</v>
      </c>
    </row>
    <row r="8333" spans="1:22" x14ac:dyDescent="0.3">
      <c r="A8333">
        <v>8332</v>
      </c>
      <c r="B8333" t="s">
        <v>9960</v>
      </c>
      <c r="C8333">
        <v>2013</v>
      </c>
      <c r="D8333">
        <v>41343</v>
      </c>
      <c r="E8333">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3.3629999999999995</v>
      </c>
    </row>
    <row r="8334" spans="1:22" x14ac:dyDescent="0.3">
      <c r="A8334">
        <v>8333</v>
      </c>
      <c r="B8334" t="s">
        <v>9960</v>
      </c>
      <c r="C8334">
        <v>2013</v>
      </c>
      <c r="D8334">
        <v>41343</v>
      </c>
      <c r="E8334">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354.90000000000003</v>
      </c>
      <c r="T8334">
        <v>5</v>
      </c>
      <c r="U8334">
        <v>0</v>
      </c>
      <c r="V8334">
        <v>88.725000000000023</v>
      </c>
    </row>
    <row r="8335" spans="1:22" x14ac:dyDescent="0.3">
      <c r="A8335">
        <v>8334</v>
      </c>
      <c r="B8335" t="s">
        <v>9960</v>
      </c>
      <c r="C8335">
        <v>2013</v>
      </c>
      <c r="D8335">
        <v>41343</v>
      </c>
      <c r="E8335">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8.7906000000000013</v>
      </c>
    </row>
    <row r="8336" spans="1:22" x14ac:dyDescent="0.3">
      <c r="A8336">
        <v>8335</v>
      </c>
      <c r="B8336" t="s">
        <v>9960</v>
      </c>
      <c r="C8336">
        <v>2013</v>
      </c>
      <c r="D8336">
        <v>41343</v>
      </c>
      <c r="E8336">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23.309999999999995</v>
      </c>
    </row>
    <row r="8337" spans="1:22" x14ac:dyDescent="0.3">
      <c r="A8337">
        <v>8336</v>
      </c>
      <c r="B8337" t="s">
        <v>9962</v>
      </c>
      <c r="C8337">
        <v>2014</v>
      </c>
      <c r="D8337">
        <v>41773</v>
      </c>
      <c r="E8337">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3">
      <c r="A8338">
        <v>8337</v>
      </c>
      <c r="B8338" t="s">
        <v>9963</v>
      </c>
      <c r="C8338">
        <v>2013</v>
      </c>
      <c r="D8338">
        <v>41458</v>
      </c>
      <c r="E8338">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3">
      <c r="A8339">
        <v>8338</v>
      </c>
      <c r="B8339" t="s">
        <v>9966</v>
      </c>
      <c r="C8339">
        <v>2011</v>
      </c>
      <c r="D8339">
        <v>40904</v>
      </c>
      <c r="E8339">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3">
      <c r="A8340">
        <v>8339</v>
      </c>
      <c r="B8340" t="s">
        <v>9966</v>
      </c>
      <c r="C8340">
        <v>2011</v>
      </c>
      <c r="D8340">
        <v>40904</v>
      </c>
      <c r="E8340">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3">
      <c r="A8341">
        <v>8340</v>
      </c>
      <c r="B8341" t="s">
        <v>9967</v>
      </c>
      <c r="C8341">
        <v>2014</v>
      </c>
      <c r="D8341">
        <v>41743</v>
      </c>
      <c r="E834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436.70400000000006</v>
      </c>
      <c r="T8341">
        <v>6</v>
      </c>
      <c r="U8341">
        <v>0.2</v>
      </c>
      <c r="V8341">
        <v>-38.211600000000033</v>
      </c>
    </row>
    <row r="8342" spans="1:22" x14ac:dyDescent="0.3">
      <c r="A8342">
        <v>8341</v>
      </c>
      <c r="B8342" t="s">
        <v>9968</v>
      </c>
      <c r="C8342">
        <v>2011</v>
      </c>
      <c r="D8342">
        <v>40861</v>
      </c>
      <c r="E8342">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32.400000000000006</v>
      </c>
      <c r="T8342">
        <v>5</v>
      </c>
      <c r="U8342">
        <v>0</v>
      </c>
      <c r="V8342">
        <v>15.552000000000001</v>
      </c>
    </row>
    <row r="8343" spans="1:22" x14ac:dyDescent="0.3">
      <c r="A8343">
        <v>8342</v>
      </c>
      <c r="B8343" t="s">
        <v>9969</v>
      </c>
      <c r="C8343">
        <v>2014</v>
      </c>
      <c r="D8343">
        <v>41802</v>
      </c>
      <c r="E8343">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3">
      <c r="A8344">
        <v>8343</v>
      </c>
      <c r="B8344" t="s">
        <v>9970</v>
      </c>
      <c r="C8344">
        <v>2013</v>
      </c>
      <c r="D8344">
        <v>41604</v>
      </c>
      <c r="E8344">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3">
      <c r="A8345">
        <v>8344</v>
      </c>
      <c r="B8345" t="s">
        <v>9971</v>
      </c>
      <c r="C8345">
        <v>2011</v>
      </c>
      <c r="D8345">
        <v>40623</v>
      </c>
      <c r="E8345">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59.20000000000001</v>
      </c>
      <c r="T8345">
        <v>5</v>
      </c>
      <c r="U8345">
        <v>0.2</v>
      </c>
      <c r="V8345">
        <v>22.199999999999996</v>
      </c>
    </row>
    <row r="8346" spans="1:22" x14ac:dyDescent="0.3">
      <c r="A8346">
        <v>8345</v>
      </c>
      <c r="B8346" t="s">
        <v>9971</v>
      </c>
      <c r="C8346">
        <v>2011</v>
      </c>
      <c r="D8346">
        <v>40623</v>
      </c>
      <c r="E8346">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32.952000000000005</v>
      </c>
      <c r="T8346">
        <v>3</v>
      </c>
      <c r="U8346">
        <v>0.2</v>
      </c>
      <c r="V8346">
        <v>6.5903999999999989</v>
      </c>
    </row>
    <row r="8347" spans="1:22" x14ac:dyDescent="0.3">
      <c r="A8347">
        <v>8346</v>
      </c>
      <c r="B8347" t="s">
        <v>9971</v>
      </c>
      <c r="C8347">
        <v>2011</v>
      </c>
      <c r="D8347">
        <v>40623</v>
      </c>
      <c r="E8347">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-10.918799999999983</v>
      </c>
    </row>
    <row r="8348" spans="1:22" x14ac:dyDescent="0.3">
      <c r="A8348">
        <v>8347</v>
      </c>
      <c r="B8348" t="s">
        <v>9972</v>
      </c>
      <c r="C8348">
        <v>2012</v>
      </c>
      <c r="D8348">
        <v>41029</v>
      </c>
      <c r="E8348">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31.400000000000002</v>
      </c>
      <c r="T8348">
        <v>5</v>
      </c>
      <c r="U8348">
        <v>0</v>
      </c>
      <c r="V8348">
        <v>13.188000000000002</v>
      </c>
    </row>
    <row r="8349" spans="1:22" x14ac:dyDescent="0.3">
      <c r="A8349">
        <v>8348</v>
      </c>
      <c r="B8349" t="s">
        <v>9972</v>
      </c>
      <c r="C8349">
        <v>2012</v>
      </c>
      <c r="D8349">
        <v>41029</v>
      </c>
      <c r="E8349">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3.7920000000000007</v>
      </c>
    </row>
    <row r="8350" spans="1:22" x14ac:dyDescent="0.3">
      <c r="A8350">
        <v>8349</v>
      </c>
      <c r="B8350" t="s">
        <v>9972</v>
      </c>
      <c r="C8350">
        <v>2012</v>
      </c>
      <c r="D8350">
        <v>41029</v>
      </c>
      <c r="E8350">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3">
      <c r="A8351">
        <v>8350</v>
      </c>
      <c r="B8351" t="s">
        <v>9972</v>
      </c>
      <c r="C8351">
        <v>2012</v>
      </c>
      <c r="D8351">
        <v>41029</v>
      </c>
      <c r="E835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10.449000000000002</v>
      </c>
    </row>
    <row r="8352" spans="1:22" x14ac:dyDescent="0.3">
      <c r="A8352">
        <v>8351</v>
      </c>
      <c r="B8352" t="s">
        <v>9972</v>
      </c>
      <c r="C8352">
        <v>2012</v>
      </c>
      <c r="D8352">
        <v>41029</v>
      </c>
      <c r="E8352">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3.1104000000000003</v>
      </c>
    </row>
    <row r="8353" spans="1:22" x14ac:dyDescent="0.3">
      <c r="A8353">
        <v>8352</v>
      </c>
      <c r="B8353" t="s">
        <v>9973</v>
      </c>
      <c r="C8353">
        <v>2014</v>
      </c>
      <c r="D8353">
        <v>41763</v>
      </c>
      <c r="E8353">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7.3008000000000006</v>
      </c>
    </row>
    <row r="8354" spans="1:22" x14ac:dyDescent="0.3">
      <c r="A8354">
        <v>8353</v>
      </c>
      <c r="B8354" t="s">
        <v>9973</v>
      </c>
      <c r="C8354">
        <v>2014</v>
      </c>
      <c r="D8354">
        <v>41763</v>
      </c>
      <c r="E8354">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-17.591999999999992</v>
      </c>
    </row>
    <row r="8355" spans="1:22" x14ac:dyDescent="0.3">
      <c r="A8355">
        <v>8354</v>
      </c>
      <c r="B8355" t="s">
        <v>9973</v>
      </c>
      <c r="C8355">
        <v>2014</v>
      </c>
      <c r="D8355">
        <v>41763</v>
      </c>
      <c r="E8355">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373.46999999999991</v>
      </c>
      <c r="T8355">
        <v>5</v>
      </c>
      <c r="U8355">
        <v>0.4</v>
      </c>
      <c r="V8355">
        <v>-112.041</v>
      </c>
    </row>
    <row r="8356" spans="1:22" x14ac:dyDescent="0.3">
      <c r="A8356">
        <v>8355</v>
      </c>
      <c r="B8356" t="s">
        <v>9973</v>
      </c>
      <c r="C8356">
        <v>2014</v>
      </c>
      <c r="D8356">
        <v>41763</v>
      </c>
      <c r="E8356">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3">
      <c r="A8357">
        <v>8356</v>
      </c>
      <c r="B8357" t="s">
        <v>9973</v>
      </c>
      <c r="C8357">
        <v>2014</v>
      </c>
      <c r="D8357">
        <v>41763</v>
      </c>
      <c r="E8357">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3">
      <c r="A8358">
        <v>8357</v>
      </c>
      <c r="B8358" t="s">
        <v>9974</v>
      </c>
      <c r="C8358">
        <v>2013</v>
      </c>
      <c r="D8358">
        <v>41513</v>
      </c>
      <c r="E8358">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3">
      <c r="A8359">
        <v>8358</v>
      </c>
      <c r="B8359" t="s">
        <v>9975</v>
      </c>
      <c r="C8359">
        <v>2011</v>
      </c>
      <c r="D8359">
        <v>40644</v>
      </c>
      <c r="E8359">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3">
      <c r="A8360">
        <v>8359</v>
      </c>
      <c r="B8360" t="s">
        <v>9975</v>
      </c>
      <c r="C8360">
        <v>2011</v>
      </c>
      <c r="D8360">
        <v>40644</v>
      </c>
      <c r="E8360">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9.2386000000000053</v>
      </c>
    </row>
    <row r="8361" spans="1:22" x14ac:dyDescent="0.3">
      <c r="A8361">
        <v>8360</v>
      </c>
      <c r="B8361" t="s">
        <v>9975</v>
      </c>
      <c r="C8361">
        <v>2011</v>
      </c>
      <c r="D8361">
        <v>40644</v>
      </c>
      <c r="E836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91.32480000000001</v>
      </c>
    </row>
    <row r="8362" spans="1:22" x14ac:dyDescent="0.3">
      <c r="A8362">
        <v>8361</v>
      </c>
      <c r="B8362" t="s">
        <v>9976</v>
      </c>
      <c r="C8362">
        <v>2014</v>
      </c>
      <c r="D8362">
        <v>41642</v>
      </c>
      <c r="E8362">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3.9679999999999964</v>
      </c>
    </row>
    <row r="8363" spans="1:22" x14ac:dyDescent="0.3">
      <c r="A8363">
        <v>8362</v>
      </c>
      <c r="B8363" t="s">
        <v>9976</v>
      </c>
      <c r="C8363">
        <v>2014</v>
      </c>
      <c r="D8363">
        <v>41642</v>
      </c>
      <c r="E8363">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5.4319999999999986</v>
      </c>
      <c r="T8363">
        <v>2</v>
      </c>
      <c r="U8363">
        <v>0.8</v>
      </c>
      <c r="V8363">
        <v>-13.580000000000002</v>
      </c>
    </row>
    <row r="8364" spans="1:22" x14ac:dyDescent="0.3">
      <c r="A8364">
        <v>8363</v>
      </c>
      <c r="B8364" t="s">
        <v>9976</v>
      </c>
      <c r="C8364">
        <v>2014</v>
      </c>
      <c r="D8364">
        <v>41642</v>
      </c>
      <c r="E8364">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913.43000000000006</v>
      </c>
      <c r="T8364">
        <v>5</v>
      </c>
      <c r="U8364">
        <v>0.3</v>
      </c>
      <c r="V8364">
        <v>-169.63700000000009</v>
      </c>
    </row>
    <row r="8365" spans="1:22" x14ac:dyDescent="0.3">
      <c r="A8365">
        <v>8364</v>
      </c>
      <c r="B8365" t="s">
        <v>9976</v>
      </c>
      <c r="C8365">
        <v>2014</v>
      </c>
      <c r="D8365">
        <v>41642</v>
      </c>
      <c r="E8365">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27.910800000000009</v>
      </c>
    </row>
    <row r="8366" spans="1:22" x14ac:dyDescent="0.3">
      <c r="A8366">
        <v>8365</v>
      </c>
      <c r="B8366" t="s">
        <v>9977</v>
      </c>
      <c r="C8366">
        <v>2014</v>
      </c>
      <c r="D8366">
        <v>41758</v>
      </c>
      <c r="E8366">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84.598199999999878</v>
      </c>
    </row>
    <row r="8367" spans="1:22" x14ac:dyDescent="0.3">
      <c r="A8367">
        <v>8366</v>
      </c>
      <c r="B8367" t="s">
        <v>9979</v>
      </c>
      <c r="C8367">
        <v>2014</v>
      </c>
      <c r="D8367">
        <v>41670</v>
      </c>
      <c r="E8367">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60.476800000000026</v>
      </c>
    </row>
    <row r="8368" spans="1:22" x14ac:dyDescent="0.3">
      <c r="A8368">
        <v>8367</v>
      </c>
      <c r="B8368" t="s">
        <v>9980</v>
      </c>
      <c r="C8368">
        <v>2011</v>
      </c>
      <c r="D8368">
        <v>40793</v>
      </c>
      <c r="E8368">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3">
      <c r="A8369">
        <v>8368</v>
      </c>
      <c r="B8369" t="s">
        <v>9980</v>
      </c>
      <c r="C8369">
        <v>2011</v>
      </c>
      <c r="D8369">
        <v>40793</v>
      </c>
      <c r="E8369">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9.663199999999998</v>
      </c>
    </row>
    <row r="8370" spans="1:22" x14ac:dyDescent="0.3">
      <c r="A8370">
        <v>8369</v>
      </c>
      <c r="B8370" t="s">
        <v>9980</v>
      </c>
      <c r="C8370">
        <v>2011</v>
      </c>
      <c r="D8370">
        <v>40793</v>
      </c>
      <c r="E8370">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83.920000000000016</v>
      </c>
      <c r="T8370">
        <v>5</v>
      </c>
      <c r="U8370">
        <v>0.2</v>
      </c>
      <c r="V8370">
        <v>31.47</v>
      </c>
    </row>
    <row r="8371" spans="1:22" x14ac:dyDescent="0.3">
      <c r="A8371">
        <v>8370</v>
      </c>
      <c r="B8371" t="s">
        <v>9983</v>
      </c>
      <c r="C8371">
        <v>2013</v>
      </c>
      <c r="D8371">
        <v>41437</v>
      </c>
      <c r="E837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33.851700000000051</v>
      </c>
    </row>
    <row r="8372" spans="1:22" x14ac:dyDescent="0.3">
      <c r="A8372">
        <v>8371</v>
      </c>
      <c r="B8372" t="s">
        <v>9984</v>
      </c>
      <c r="C8372">
        <v>2013</v>
      </c>
      <c r="D8372">
        <v>41565</v>
      </c>
      <c r="E8372">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21.293999999999993</v>
      </c>
    </row>
    <row r="8373" spans="1:22" x14ac:dyDescent="0.3">
      <c r="A8373">
        <v>8372</v>
      </c>
      <c r="B8373" t="s">
        <v>9985</v>
      </c>
      <c r="C8373">
        <v>2011</v>
      </c>
      <c r="D8373">
        <v>40904</v>
      </c>
      <c r="E8373">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4.9839999999999991</v>
      </c>
      <c r="T8373">
        <v>1</v>
      </c>
      <c r="U8373">
        <v>0.8</v>
      </c>
      <c r="V8373">
        <v>-8.472800000000003</v>
      </c>
    </row>
    <row r="8374" spans="1:22" x14ac:dyDescent="0.3">
      <c r="A8374">
        <v>8373</v>
      </c>
      <c r="B8374" t="s">
        <v>9986</v>
      </c>
      <c r="C8374">
        <v>2013</v>
      </c>
      <c r="D8374">
        <v>41603</v>
      </c>
      <c r="E8374">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33.726600000000005</v>
      </c>
    </row>
    <row r="8375" spans="1:22" x14ac:dyDescent="0.3">
      <c r="A8375">
        <v>8374</v>
      </c>
      <c r="B8375" t="s">
        <v>9987</v>
      </c>
      <c r="C8375">
        <v>2013</v>
      </c>
      <c r="D8375">
        <v>41589</v>
      </c>
      <c r="E8375">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4.4610000000000021</v>
      </c>
    </row>
    <row r="8376" spans="1:22" x14ac:dyDescent="0.3">
      <c r="A8376">
        <v>8375</v>
      </c>
      <c r="B8376" t="s">
        <v>9988</v>
      </c>
      <c r="C8376">
        <v>2012</v>
      </c>
      <c r="D8376">
        <v>40913</v>
      </c>
      <c r="E8376">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23.587200000000003</v>
      </c>
    </row>
    <row r="8377" spans="1:22" x14ac:dyDescent="0.3">
      <c r="A8377">
        <v>8376</v>
      </c>
      <c r="B8377" t="s">
        <v>9988</v>
      </c>
      <c r="C8377">
        <v>2012</v>
      </c>
      <c r="D8377">
        <v>40913</v>
      </c>
      <c r="E8377">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17.549999999999994</v>
      </c>
    </row>
    <row r="8378" spans="1:22" x14ac:dyDescent="0.3">
      <c r="A8378">
        <v>8377</v>
      </c>
      <c r="B8378" t="s">
        <v>9989</v>
      </c>
      <c r="C8378">
        <v>2014</v>
      </c>
      <c r="D8378">
        <v>41720</v>
      </c>
      <c r="E8378">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8.0479999999999983</v>
      </c>
    </row>
    <row r="8379" spans="1:22" x14ac:dyDescent="0.3">
      <c r="A8379">
        <v>8378</v>
      </c>
      <c r="B8379" t="s">
        <v>9990</v>
      </c>
      <c r="C8379">
        <v>2012</v>
      </c>
      <c r="D8379">
        <v>41225</v>
      </c>
      <c r="E8379">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-14.576399999999996</v>
      </c>
    </row>
    <row r="8380" spans="1:22" x14ac:dyDescent="0.3">
      <c r="A8380">
        <v>8379</v>
      </c>
      <c r="B8380" t="s">
        <v>9990</v>
      </c>
      <c r="C8380">
        <v>2012</v>
      </c>
      <c r="D8380">
        <v>41225</v>
      </c>
      <c r="E8380">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15.552000000000003</v>
      </c>
      <c r="T8380">
        <v>3</v>
      </c>
      <c r="U8380">
        <v>0.2</v>
      </c>
      <c r="V8380">
        <v>5.6375999999999999</v>
      </c>
    </row>
    <row r="8381" spans="1:22" x14ac:dyDescent="0.3">
      <c r="A8381">
        <v>8380</v>
      </c>
      <c r="B8381" t="s">
        <v>9990</v>
      </c>
      <c r="C8381">
        <v>2012</v>
      </c>
      <c r="D8381">
        <v>41225</v>
      </c>
      <c r="E838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223.88799999999998</v>
      </c>
      <c r="T8381">
        <v>7</v>
      </c>
      <c r="U8381">
        <v>0.2</v>
      </c>
      <c r="V8381">
        <v>69.964999999999975</v>
      </c>
    </row>
    <row r="8382" spans="1:22" x14ac:dyDescent="0.3">
      <c r="A8382">
        <v>8381</v>
      </c>
      <c r="B8382" t="s">
        <v>9991</v>
      </c>
      <c r="C8382">
        <v>2011</v>
      </c>
      <c r="D8382">
        <v>40795</v>
      </c>
      <c r="E8382">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3.4049999999999994</v>
      </c>
    </row>
    <row r="8383" spans="1:22" x14ac:dyDescent="0.3">
      <c r="A8383">
        <v>8382</v>
      </c>
      <c r="B8383" t="s">
        <v>9992</v>
      </c>
      <c r="C8383">
        <v>2013</v>
      </c>
      <c r="D8383">
        <v>41351</v>
      </c>
      <c r="E8383">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-20.136200000000006</v>
      </c>
    </row>
    <row r="8384" spans="1:22" x14ac:dyDescent="0.3">
      <c r="A8384">
        <v>8383</v>
      </c>
      <c r="B8384" t="s">
        <v>9993</v>
      </c>
      <c r="C8384">
        <v>2013</v>
      </c>
      <c r="D8384">
        <v>41313</v>
      </c>
      <c r="E8384">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241.49999999999997</v>
      </c>
      <c r="T8384">
        <v>4</v>
      </c>
      <c r="U8384">
        <v>0.3</v>
      </c>
      <c r="V8384">
        <v>0</v>
      </c>
    </row>
    <row r="8385" spans="1:22" x14ac:dyDescent="0.3">
      <c r="A8385">
        <v>8384</v>
      </c>
      <c r="B8385" t="s">
        <v>9994</v>
      </c>
      <c r="C8385">
        <v>2013</v>
      </c>
      <c r="D8385">
        <v>41605</v>
      </c>
      <c r="E8385">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14.992499999999996</v>
      </c>
    </row>
    <row r="8386" spans="1:22" x14ac:dyDescent="0.3">
      <c r="A8386">
        <v>8385</v>
      </c>
      <c r="B8386" t="s">
        <v>9994</v>
      </c>
      <c r="C8386">
        <v>2013</v>
      </c>
      <c r="D8386">
        <v>41605</v>
      </c>
      <c r="E8386">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3">
      <c r="A8387">
        <v>8386</v>
      </c>
      <c r="B8387" t="s">
        <v>9996</v>
      </c>
      <c r="C8387">
        <v>2014</v>
      </c>
      <c r="D8387">
        <v>41887</v>
      </c>
      <c r="E8387">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3">
      <c r="A8388">
        <v>8387</v>
      </c>
      <c r="B8388" t="s">
        <v>9997</v>
      </c>
      <c r="C8388">
        <v>2012</v>
      </c>
      <c r="D8388">
        <v>41057</v>
      </c>
      <c r="E8388">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3">
      <c r="A8389">
        <v>8388</v>
      </c>
      <c r="B8389" t="s">
        <v>9997</v>
      </c>
      <c r="C8389">
        <v>2012</v>
      </c>
      <c r="D8389">
        <v>41057</v>
      </c>
      <c r="E8389">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21.714000000000002</v>
      </c>
    </row>
    <row r="8390" spans="1:22" x14ac:dyDescent="0.3">
      <c r="A8390">
        <v>8389</v>
      </c>
      <c r="B8390" t="s">
        <v>9998</v>
      </c>
      <c r="C8390">
        <v>2011</v>
      </c>
      <c r="D8390">
        <v>40848</v>
      </c>
      <c r="E8390">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22.074799999999996</v>
      </c>
    </row>
    <row r="8391" spans="1:22" x14ac:dyDescent="0.3">
      <c r="A8391">
        <v>8390</v>
      </c>
      <c r="B8391" t="s">
        <v>9999</v>
      </c>
      <c r="C8391">
        <v>2013</v>
      </c>
      <c r="D8391">
        <v>41636</v>
      </c>
      <c r="E839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3">
      <c r="A8392">
        <v>8391</v>
      </c>
      <c r="B8392" t="s">
        <v>10000</v>
      </c>
      <c r="C8392">
        <v>2014</v>
      </c>
      <c r="D8392">
        <v>41978</v>
      </c>
      <c r="E8392">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5.7623999999999995</v>
      </c>
    </row>
    <row r="8393" spans="1:22" x14ac:dyDescent="0.3">
      <c r="A8393">
        <v>8392</v>
      </c>
      <c r="B8393" t="s">
        <v>10001</v>
      </c>
      <c r="C8393">
        <v>2014</v>
      </c>
      <c r="D8393">
        <v>41997</v>
      </c>
      <c r="E8393">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3">
      <c r="A8394">
        <v>8393</v>
      </c>
      <c r="B8394" t="s">
        <v>10003</v>
      </c>
      <c r="C8394">
        <v>2013</v>
      </c>
      <c r="D8394">
        <v>41610</v>
      </c>
      <c r="E8394">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35.864399999999996</v>
      </c>
    </row>
    <row r="8395" spans="1:22" x14ac:dyDescent="0.3">
      <c r="A8395">
        <v>8394</v>
      </c>
      <c r="B8395" t="s">
        <v>10003</v>
      </c>
      <c r="C8395">
        <v>2013</v>
      </c>
      <c r="D8395">
        <v>41610</v>
      </c>
      <c r="E8395">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48.906000000000006</v>
      </c>
    </row>
    <row r="8396" spans="1:22" x14ac:dyDescent="0.3">
      <c r="A8396">
        <v>8395</v>
      </c>
      <c r="B8396" t="s">
        <v>10003</v>
      </c>
      <c r="C8396">
        <v>2013</v>
      </c>
      <c r="D8396">
        <v>41610</v>
      </c>
      <c r="E8396">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901.94999999999993</v>
      </c>
      <c r="T8396">
        <v>3</v>
      </c>
      <c r="U8396">
        <v>0</v>
      </c>
      <c r="V8396">
        <v>297.64349999999996</v>
      </c>
    </row>
    <row r="8397" spans="1:22" x14ac:dyDescent="0.3">
      <c r="A8397">
        <v>8396</v>
      </c>
      <c r="B8397" t="s">
        <v>10003</v>
      </c>
      <c r="C8397">
        <v>2013</v>
      </c>
      <c r="D8397">
        <v>41610</v>
      </c>
      <c r="E8397">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366.00899999999996</v>
      </c>
      <c r="T8397">
        <v>3</v>
      </c>
      <c r="U8397">
        <v>0.3</v>
      </c>
      <c r="V8397">
        <v>-47.058300000000003</v>
      </c>
    </row>
    <row r="8398" spans="1:22" x14ac:dyDescent="0.3">
      <c r="A8398">
        <v>8397</v>
      </c>
      <c r="B8398" t="s">
        <v>10004</v>
      </c>
      <c r="C8398">
        <v>2011</v>
      </c>
      <c r="D8398">
        <v>40724</v>
      </c>
      <c r="E8398">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108.74079999999998</v>
      </c>
    </row>
    <row r="8399" spans="1:22" x14ac:dyDescent="0.3">
      <c r="A8399">
        <v>8398</v>
      </c>
      <c r="B8399" t="s">
        <v>10005</v>
      </c>
      <c r="C8399">
        <v>2011</v>
      </c>
      <c r="D8399">
        <v>40789</v>
      </c>
      <c r="E8399">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7.6799999999999979</v>
      </c>
      <c r="T8399">
        <v>5</v>
      </c>
      <c r="U8399">
        <v>0.8</v>
      </c>
      <c r="V8399">
        <v>-11.52</v>
      </c>
    </row>
    <row r="8400" spans="1:22" x14ac:dyDescent="0.3">
      <c r="A8400">
        <v>8399</v>
      </c>
      <c r="B8400" t="s">
        <v>10006</v>
      </c>
      <c r="C8400">
        <v>2014</v>
      </c>
      <c r="D8400">
        <v>41946</v>
      </c>
      <c r="E8400">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155.37199999999999</v>
      </c>
      <c r="T8400">
        <v>2</v>
      </c>
      <c r="U8400">
        <v>0.3</v>
      </c>
      <c r="V8400">
        <v>-35.513599999999997</v>
      </c>
    </row>
    <row r="8401" spans="1:22" x14ac:dyDescent="0.3">
      <c r="A8401">
        <v>8400</v>
      </c>
      <c r="B8401" t="s">
        <v>10007</v>
      </c>
      <c r="C8401">
        <v>2012</v>
      </c>
      <c r="D8401">
        <v>41012</v>
      </c>
      <c r="E840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0.80579999999999963</v>
      </c>
    </row>
    <row r="8402" spans="1:22" x14ac:dyDescent="0.3">
      <c r="A8402">
        <v>8401</v>
      </c>
      <c r="B8402" t="s">
        <v>10008</v>
      </c>
      <c r="C8402">
        <v>2012</v>
      </c>
      <c r="D8402">
        <v>41248</v>
      </c>
      <c r="E8402">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232.40000000000003</v>
      </c>
      <c r="T8402">
        <v>5</v>
      </c>
      <c r="U8402">
        <v>0.2</v>
      </c>
      <c r="V8402">
        <v>78.434999999999988</v>
      </c>
    </row>
    <row r="8403" spans="1:22" x14ac:dyDescent="0.3">
      <c r="A8403">
        <v>8402</v>
      </c>
      <c r="B8403" t="s">
        <v>10008</v>
      </c>
      <c r="C8403">
        <v>2012</v>
      </c>
      <c r="D8403">
        <v>41248</v>
      </c>
      <c r="E8403">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12.805799999999994</v>
      </c>
    </row>
    <row r="8404" spans="1:22" x14ac:dyDescent="0.3">
      <c r="A8404">
        <v>8403</v>
      </c>
      <c r="B8404" t="s">
        <v>10008</v>
      </c>
      <c r="C8404">
        <v>2012</v>
      </c>
      <c r="D8404">
        <v>41248</v>
      </c>
      <c r="E8404">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11.113199999999999</v>
      </c>
    </row>
    <row r="8405" spans="1:22" x14ac:dyDescent="0.3">
      <c r="A8405">
        <v>8404</v>
      </c>
      <c r="B8405" t="s">
        <v>10009</v>
      </c>
      <c r="C8405">
        <v>2013</v>
      </c>
      <c r="D8405">
        <v>41306</v>
      </c>
      <c r="E8405">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48.539199999999994</v>
      </c>
    </row>
    <row r="8406" spans="1:22" x14ac:dyDescent="0.3">
      <c r="A8406">
        <v>8405</v>
      </c>
      <c r="B8406" t="s">
        <v>10010</v>
      </c>
      <c r="C8406">
        <v>2014</v>
      </c>
      <c r="D8406">
        <v>41829</v>
      </c>
      <c r="E8406">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5.8743999999999943</v>
      </c>
    </row>
    <row r="8407" spans="1:22" x14ac:dyDescent="0.3">
      <c r="A8407">
        <v>8406</v>
      </c>
      <c r="B8407" t="s">
        <v>10010</v>
      </c>
      <c r="C8407">
        <v>2014</v>
      </c>
      <c r="D8407">
        <v>41829</v>
      </c>
      <c r="E8407">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3">
      <c r="A8408">
        <v>8407</v>
      </c>
      <c r="B8408" t="s">
        <v>10010</v>
      </c>
      <c r="C8408">
        <v>2014</v>
      </c>
      <c r="D8408">
        <v>41829</v>
      </c>
      <c r="E8408">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3">
      <c r="A8409">
        <v>8408</v>
      </c>
      <c r="B8409" t="s">
        <v>10010</v>
      </c>
      <c r="C8409">
        <v>2014</v>
      </c>
      <c r="D8409">
        <v>41829</v>
      </c>
      <c r="E8409">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8.6729999999999983</v>
      </c>
    </row>
    <row r="8410" spans="1:22" x14ac:dyDescent="0.3">
      <c r="A8410">
        <v>8409</v>
      </c>
      <c r="B8410" t="s">
        <v>10010</v>
      </c>
      <c r="C8410">
        <v>2014</v>
      </c>
      <c r="D8410">
        <v>41829</v>
      </c>
      <c r="E8410">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174.95000000000002</v>
      </c>
      <c r="T8410">
        <v>5</v>
      </c>
      <c r="U8410">
        <v>0</v>
      </c>
      <c r="V8410">
        <v>45.487000000000002</v>
      </c>
    </row>
    <row r="8411" spans="1:22" x14ac:dyDescent="0.3">
      <c r="A8411">
        <v>8410</v>
      </c>
      <c r="B8411" t="s">
        <v>10011</v>
      </c>
      <c r="C8411">
        <v>2012</v>
      </c>
      <c r="D8411">
        <v>41254</v>
      </c>
      <c r="E841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38.684799999999996</v>
      </c>
    </row>
    <row r="8412" spans="1:22" x14ac:dyDescent="0.3">
      <c r="A8412">
        <v>8411</v>
      </c>
      <c r="B8412" t="s">
        <v>10012</v>
      </c>
      <c r="C8412">
        <v>2013</v>
      </c>
      <c r="D8412">
        <v>41594</v>
      </c>
      <c r="E8412">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-199.50760000000008</v>
      </c>
    </row>
    <row r="8413" spans="1:22" x14ac:dyDescent="0.3">
      <c r="A8413">
        <v>8412</v>
      </c>
      <c r="B8413" t="s">
        <v>10013</v>
      </c>
      <c r="C8413">
        <v>2013</v>
      </c>
      <c r="D8413">
        <v>41404</v>
      </c>
      <c r="E8413">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9.1937999999999978</v>
      </c>
    </row>
    <row r="8414" spans="1:22" x14ac:dyDescent="0.3">
      <c r="A8414">
        <v>8413</v>
      </c>
      <c r="B8414" t="s">
        <v>10014</v>
      </c>
      <c r="C8414">
        <v>2014</v>
      </c>
      <c r="D8414">
        <v>41709</v>
      </c>
      <c r="E8414">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3">
      <c r="A8415">
        <v>8414</v>
      </c>
      <c r="B8415" t="s">
        <v>10015</v>
      </c>
      <c r="C8415">
        <v>2013</v>
      </c>
      <c r="D8415">
        <v>41626</v>
      </c>
      <c r="E8415">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51.840000000000011</v>
      </c>
      <c r="T8415">
        <v>10</v>
      </c>
      <c r="U8415">
        <v>0.2</v>
      </c>
      <c r="V8415">
        <v>18.143999999999998</v>
      </c>
    </row>
    <row r="8416" spans="1:22" x14ac:dyDescent="0.3">
      <c r="A8416">
        <v>8415</v>
      </c>
      <c r="B8416" t="s">
        <v>10015</v>
      </c>
      <c r="C8416">
        <v>2013</v>
      </c>
      <c r="D8416">
        <v>41626</v>
      </c>
      <c r="E8416">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165.60000000000002</v>
      </c>
      <c r="T8416">
        <v>3</v>
      </c>
      <c r="U8416">
        <v>0.2</v>
      </c>
      <c r="V8416">
        <v>-6.2100000000000151</v>
      </c>
    </row>
    <row r="8417" spans="1:22" x14ac:dyDescent="0.3">
      <c r="A8417">
        <v>8416</v>
      </c>
      <c r="B8417" t="s">
        <v>10016</v>
      </c>
      <c r="C8417">
        <v>2014</v>
      </c>
      <c r="D8417">
        <v>41736</v>
      </c>
      <c r="E8417">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49.970399999999991</v>
      </c>
    </row>
    <row r="8418" spans="1:22" x14ac:dyDescent="0.3">
      <c r="A8418">
        <v>8417</v>
      </c>
      <c r="B8418" t="s">
        <v>10017</v>
      </c>
      <c r="C8418">
        <v>2014</v>
      </c>
      <c r="D8418">
        <v>41769</v>
      </c>
      <c r="E8418">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46.224999999999987</v>
      </c>
    </row>
    <row r="8419" spans="1:22" x14ac:dyDescent="0.3">
      <c r="A8419">
        <v>8418</v>
      </c>
      <c r="B8419" t="s">
        <v>10017</v>
      </c>
      <c r="C8419">
        <v>2014</v>
      </c>
      <c r="D8419">
        <v>41769</v>
      </c>
      <c r="E8419">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26.069999999999993</v>
      </c>
    </row>
    <row r="8420" spans="1:22" x14ac:dyDescent="0.3">
      <c r="A8420">
        <v>8419</v>
      </c>
      <c r="B8420" t="s">
        <v>10017</v>
      </c>
      <c r="C8420">
        <v>2014</v>
      </c>
      <c r="D8420">
        <v>41769</v>
      </c>
      <c r="E8420">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3">
      <c r="A8421">
        <v>8420</v>
      </c>
      <c r="B8421" t="s">
        <v>10017</v>
      </c>
      <c r="C8421">
        <v>2014</v>
      </c>
      <c r="D8421">
        <v>41769</v>
      </c>
      <c r="E842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2.6783999999999963</v>
      </c>
    </row>
    <row r="8422" spans="1:22" x14ac:dyDescent="0.3">
      <c r="A8422">
        <v>8421</v>
      </c>
      <c r="B8422" t="s">
        <v>10017</v>
      </c>
      <c r="C8422">
        <v>2014</v>
      </c>
      <c r="D8422">
        <v>41769</v>
      </c>
      <c r="E8422">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3">
      <c r="A8423">
        <v>8422</v>
      </c>
      <c r="B8423" t="s">
        <v>10018</v>
      </c>
      <c r="C8423">
        <v>2014</v>
      </c>
      <c r="D8423">
        <v>41925</v>
      </c>
      <c r="E8423">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4.9500000000000011</v>
      </c>
    </row>
    <row r="8424" spans="1:22" x14ac:dyDescent="0.3">
      <c r="A8424">
        <v>8423</v>
      </c>
      <c r="B8424" t="s">
        <v>10018</v>
      </c>
      <c r="C8424">
        <v>2014</v>
      </c>
      <c r="D8424">
        <v>41925</v>
      </c>
      <c r="E8424">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3">
      <c r="A8425">
        <v>8424</v>
      </c>
      <c r="B8425" t="s">
        <v>10018</v>
      </c>
      <c r="C8425">
        <v>2014</v>
      </c>
      <c r="D8425">
        <v>41925</v>
      </c>
      <c r="E8425">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3">
      <c r="A8426">
        <v>8425</v>
      </c>
      <c r="B8426" t="s">
        <v>10018</v>
      </c>
      <c r="C8426">
        <v>2014</v>
      </c>
      <c r="D8426">
        <v>41925</v>
      </c>
      <c r="E8426">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129.29399999999987</v>
      </c>
    </row>
    <row r="8427" spans="1:22" x14ac:dyDescent="0.3">
      <c r="A8427">
        <v>8426</v>
      </c>
      <c r="B8427" t="s">
        <v>10019</v>
      </c>
      <c r="C8427">
        <v>2013</v>
      </c>
      <c r="D8427">
        <v>41515</v>
      </c>
      <c r="E8427">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18.432000000000002</v>
      </c>
      <c r="T8427">
        <v>8</v>
      </c>
      <c r="U8427">
        <v>0.7</v>
      </c>
      <c r="V8427">
        <v>-12.287999999999997</v>
      </c>
    </row>
    <row r="8428" spans="1:22" x14ac:dyDescent="0.3">
      <c r="A8428">
        <v>8427</v>
      </c>
      <c r="B8428" t="s">
        <v>10020</v>
      </c>
      <c r="C8428">
        <v>2012</v>
      </c>
      <c r="D8428">
        <v>41184</v>
      </c>
      <c r="E8428">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0.95759999999999978</v>
      </c>
    </row>
    <row r="8429" spans="1:22" x14ac:dyDescent="0.3">
      <c r="A8429">
        <v>8428</v>
      </c>
      <c r="B8429" t="s">
        <v>10021</v>
      </c>
      <c r="C8429">
        <v>2014</v>
      </c>
      <c r="D8429">
        <v>41967</v>
      </c>
      <c r="E8429">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0.17439999999999944</v>
      </c>
    </row>
    <row r="8430" spans="1:22" x14ac:dyDescent="0.3">
      <c r="A8430">
        <v>8429</v>
      </c>
      <c r="B8430" t="s">
        <v>10022</v>
      </c>
      <c r="C8430">
        <v>2014</v>
      </c>
      <c r="D8430">
        <v>41956</v>
      </c>
      <c r="E8430">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62.352000000000004</v>
      </c>
      <c r="T8430">
        <v>6</v>
      </c>
      <c r="U8430">
        <v>0.2</v>
      </c>
      <c r="V8430">
        <v>-10.911600000000007</v>
      </c>
    </row>
    <row r="8431" spans="1:22" x14ac:dyDescent="0.3">
      <c r="A8431">
        <v>8430</v>
      </c>
      <c r="B8431" t="s">
        <v>10023</v>
      </c>
      <c r="C8431">
        <v>2013</v>
      </c>
      <c r="D8431">
        <v>41628</v>
      </c>
      <c r="E843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-30.392000000000024</v>
      </c>
    </row>
    <row r="8432" spans="1:22" x14ac:dyDescent="0.3">
      <c r="A8432">
        <v>8431</v>
      </c>
      <c r="B8432" t="s">
        <v>10024</v>
      </c>
      <c r="C8432">
        <v>2011</v>
      </c>
      <c r="D8432">
        <v>40632</v>
      </c>
      <c r="E8432">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6.4649999999999892</v>
      </c>
    </row>
    <row r="8433" spans="1:22" x14ac:dyDescent="0.3">
      <c r="A8433">
        <v>8432</v>
      </c>
      <c r="B8433" t="s">
        <v>10025</v>
      </c>
      <c r="C8433">
        <v>2014</v>
      </c>
      <c r="D8433">
        <v>41952</v>
      </c>
      <c r="E8433">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274.20000000000005</v>
      </c>
      <c r="T8433">
        <v>10</v>
      </c>
      <c r="U8433">
        <v>0</v>
      </c>
      <c r="V8433">
        <v>112.422</v>
      </c>
    </row>
    <row r="8434" spans="1:22" x14ac:dyDescent="0.3">
      <c r="A8434">
        <v>8433</v>
      </c>
      <c r="B8434" t="s">
        <v>10026</v>
      </c>
      <c r="C8434">
        <v>2011</v>
      </c>
      <c r="D8434">
        <v>40800</v>
      </c>
      <c r="E8434">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-1.3607999999999998</v>
      </c>
    </row>
    <row r="8435" spans="1:22" x14ac:dyDescent="0.3">
      <c r="A8435">
        <v>8434</v>
      </c>
      <c r="B8435" t="s">
        <v>10026</v>
      </c>
      <c r="C8435">
        <v>2011</v>
      </c>
      <c r="D8435">
        <v>40800</v>
      </c>
      <c r="E8435">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6.8480000000000008</v>
      </c>
      <c r="T8435">
        <v>2</v>
      </c>
      <c r="U8435">
        <v>0.2</v>
      </c>
      <c r="V8435">
        <v>2.1399999999999992</v>
      </c>
    </row>
    <row r="8436" spans="1:22" x14ac:dyDescent="0.3">
      <c r="A8436">
        <v>8435</v>
      </c>
      <c r="B8436" t="s">
        <v>10026</v>
      </c>
      <c r="C8436">
        <v>2011</v>
      </c>
      <c r="D8436">
        <v>40800</v>
      </c>
      <c r="E8436">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-6.7230000000000008</v>
      </c>
    </row>
    <row r="8437" spans="1:22" x14ac:dyDescent="0.3">
      <c r="A8437">
        <v>8436</v>
      </c>
      <c r="B8437" t="s">
        <v>10026</v>
      </c>
      <c r="C8437">
        <v>2011</v>
      </c>
      <c r="D8437">
        <v>40800</v>
      </c>
      <c r="E8437">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8.5519999999999978</v>
      </c>
      <c r="T8437">
        <v>2</v>
      </c>
      <c r="U8437">
        <v>0.8</v>
      </c>
      <c r="V8437">
        <v>-13.683199999999999</v>
      </c>
    </row>
    <row r="8438" spans="1:22" x14ac:dyDescent="0.3">
      <c r="A8438">
        <v>8437</v>
      </c>
      <c r="B8438" t="s">
        <v>10027</v>
      </c>
      <c r="C8438">
        <v>2012</v>
      </c>
      <c r="D8438">
        <v>41172</v>
      </c>
      <c r="E8438">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16.524199999999997</v>
      </c>
    </row>
    <row r="8439" spans="1:22" x14ac:dyDescent="0.3">
      <c r="A8439">
        <v>8438</v>
      </c>
      <c r="B8439" t="s">
        <v>10028</v>
      </c>
      <c r="C8439">
        <v>2012</v>
      </c>
      <c r="D8439">
        <v>41253</v>
      </c>
      <c r="E8439">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3">
      <c r="A8440">
        <v>8439</v>
      </c>
      <c r="B8440" t="s">
        <v>10029</v>
      </c>
      <c r="C8440">
        <v>2011</v>
      </c>
      <c r="D8440">
        <v>40691</v>
      </c>
      <c r="E8440">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51.359999999999992</v>
      </c>
    </row>
    <row r="8441" spans="1:22" x14ac:dyDescent="0.3">
      <c r="A8441">
        <v>8440</v>
      </c>
      <c r="B8441" t="s">
        <v>10030</v>
      </c>
      <c r="C8441">
        <v>2014</v>
      </c>
      <c r="D8441">
        <v>41713</v>
      </c>
      <c r="E844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49.616000000000007</v>
      </c>
      <c r="T8441">
        <v>2</v>
      </c>
      <c r="U8441">
        <v>0.2</v>
      </c>
      <c r="V8441">
        <v>4.9615999999999989</v>
      </c>
    </row>
    <row r="8442" spans="1:22" x14ac:dyDescent="0.3">
      <c r="A8442">
        <v>8441</v>
      </c>
      <c r="B8442" t="s">
        <v>10031</v>
      </c>
      <c r="C8442">
        <v>2013</v>
      </c>
      <c r="D8442">
        <v>41617</v>
      </c>
      <c r="E8442">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10.584000000000001</v>
      </c>
      <c r="T8442">
        <v>3</v>
      </c>
      <c r="U8442">
        <v>0.2</v>
      </c>
      <c r="V8442">
        <v>3.4397999999999995</v>
      </c>
    </row>
    <row r="8443" spans="1:22" x14ac:dyDescent="0.3">
      <c r="A8443">
        <v>8442</v>
      </c>
      <c r="B8443" t="s">
        <v>10032</v>
      </c>
      <c r="C8443">
        <v>2014</v>
      </c>
      <c r="D8443">
        <v>41766</v>
      </c>
      <c r="E8443">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27.435199999999995</v>
      </c>
    </row>
    <row r="8444" spans="1:22" x14ac:dyDescent="0.3">
      <c r="A8444">
        <v>8443</v>
      </c>
      <c r="B8444" t="s">
        <v>10033</v>
      </c>
      <c r="C8444">
        <v>2013</v>
      </c>
      <c r="D8444">
        <v>41340</v>
      </c>
      <c r="E8444">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-71.990000000000009</v>
      </c>
    </row>
    <row r="8445" spans="1:22" x14ac:dyDescent="0.3">
      <c r="A8445">
        <v>8444</v>
      </c>
      <c r="B8445" t="s">
        <v>10033</v>
      </c>
      <c r="C8445">
        <v>2013</v>
      </c>
      <c r="D8445">
        <v>41340</v>
      </c>
      <c r="E8445">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-1.4981999999999998</v>
      </c>
    </row>
    <row r="8446" spans="1:22" x14ac:dyDescent="0.3">
      <c r="A8446">
        <v>8445</v>
      </c>
      <c r="B8446" t="s">
        <v>10033</v>
      </c>
      <c r="C8446">
        <v>2013</v>
      </c>
      <c r="D8446">
        <v>41340</v>
      </c>
      <c r="E8446">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-12.510300000000008</v>
      </c>
    </row>
    <row r="8447" spans="1:22" x14ac:dyDescent="0.3">
      <c r="A8447">
        <v>8446</v>
      </c>
      <c r="B8447" t="s">
        <v>10034</v>
      </c>
      <c r="C8447">
        <v>2014</v>
      </c>
      <c r="D8447">
        <v>41936</v>
      </c>
      <c r="E8447">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-13.756799999999984</v>
      </c>
    </row>
    <row r="8448" spans="1:22" x14ac:dyDescent="0.3">
      <c r="A8448">
        <v>8447</v>
      </c>
      <c r="B8448" t="s">
        <v>10034</v>
      </c>
      <c r="C8448">
        <v>2014</v>
      </c>
      <c r="D8448">
        <v>41936</v>
      </c>
      <c r="E8448">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14.700000000000003</v>
      </c>
    </row>
    <row r="8449" spans="1:22" x14ac:dyDescent="0.3">
      <c r="A8449">
        <v>8448</v>
      </c>
      <c r="B8449" t="s">
        <v>10034</v>
      </c>
      <c r="C8449">
        <v>2014</v>
      </c>
      <c r="D8449">
        <v>41936</v>
      </c>
      <c r="E8449">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50.563199999999995</v>
      </c>
    </row>
    <row r="8450" spans="1:22" x14ac:dyDescent="0.3">
      <c r="A8450">
        <v>8449</v>
      </c>
      <c r="B8450" t="s">
        <v>10034</v>
      </c>
      <c r="C8450">
        <v>2014</v>
      </c>
      <c r="D8450">
        <v>41936</v>
      </c>
      <c r="E8450">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-127.57919999999996</v>
      </c>
    </row>
    <row r="8451" spans="1:22" x14ac:dyDescent="0.3">
      <c r="A8451">
        <v>8450</v>
      </c>
      <c r="B8451" t="s">
        <v>10034</v>
      </c>
      <c r="C8451">
        <v>2014</v>
      </c>
      <c r="D8451">
        <v>41936</v>
      </c>
      <c r="E845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3">
      <c r="A8452">
        <v>8451</v>
      </c>
      <c r="B8452" t="s">
        <v>10034</v>
      </c>
      <c r="C8452">
        <v>2014</v>
      </c>
      <c r="D8452">
        <v>41936</v>
      </c>
      <c r="E8452">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0.66599999999999993</v>
      </c>
    </row>
    <row r="8453" spans="1:22" x14ac:dyDescent="0.3">
      <c r="A8453">
        <v>8452</v>
      </c>
      <c r="B8453" t="s">
        <v>10035</v>
      </c>
      <c r="C8453">
        <v>2011</v>
      </c>
      <c r="D8453">
        <v>40661</v>
      </c>
      <c r="E8453">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125.99700000000007</v>
      </c>
    </row>
    <row r="8454" spans="1:22" x14ac:dyDescent="0.3">
      <c r="A8454">
        <v>8453</v>
      </c>
      <c r="B8454" t="s">
        <v>10036</v>
      </c>
      <c r="C8454">
        <v>2013</v>
      </c>
      <c r="D8454">
        <v>41383</v>
      </c>
      <c r="E8454">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344.37199999999996</v>
      </c>
      <c r="T8454">
        <v>4</v>
      </c>
      <c r="U8454">
        <v>0.3</v>
      </c>
      <c r="V8454">
        <v>-93.472400000000022</v>
      </c>
    </row>
    <row r="8455" spans="1:22" x14ac:dyDescent="0.3">
      <c r="A8455">
        <v>8454</v>
      </c>
      <c r="B8455" t="s">
        <v>10036</v>
      </c>
      <c r="C8455">
        <v>2013</v>
      </c>
      <c r="D8455">
        <v>41383</v>
      </c>
      <c r="E8455">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1554.9360000000001</v>
      </c>
      <c r="T8455">
        <v>3</v>
      </c>
      <c r="U8455">
        <v>0.2</v>
      </c>
      <c r="V8455">
        <v>77.746800000000007</v>
      </c>
    </row>
    <row r="8456" spans="1:22" x14ac:dyDescent="0.3">
      <c r="A8456">
        <v>8455</v>
      </c>
      <c r="B8456" t="s">
        <v>10036</v>
      </c>
      <c r="C8456">
        <v>2013</v>
      </c>
      <c r="D8456">
        <v>41383</v>
      </c>
      <c r="E8456">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3">
      <c r="A8457">
        <v>8456</v>
      </c>
      <c r="B8457" t="s">
        <v>10037</v>
      </c>
      <c r="C8457">
        <v>2013</v>
      </c>
      <c r="D8457">
        <v>41417</v>
      </c>
      <c r="E8457">
        <v>41424</v>
      </c>
      <c r="F8457" t="s">
        <v>50</v>
      </c>
      <c r="G8457" t="s">
        <v>4507</v>
      </c>
      <c r="H8457" t="s">
        <v>4508</v>
      </c>
      <c r="I8457" t="s">
        <v>41</v>
      </c>
      <c r="J8457" t="s">
        <v>27</v>
      </c>
      <c r="K8457" t="s">
        <v>42</v>
      </c>
      <c r="L8457" t="s">
        <v>43</v>
      </c>
      <c r="M8457">
        <v>90049</v>
      </c>
      <c r="N8457" t="s">
        <v>44</v>
      </c>
      <c r="O8457" t="s">
        <v>827</v>
      </c>
      <c r="P8457" t="s">
        <v>71</v>
      </c>
      <c r="Q8457" t="s">
        <v>72</v>
      </c>
      <c r="R8457" t="s">
        <v>828</v>
      </c>
      <c r="S8457">
        <v>222.38400000000001</v>
      </c>
      <c r="T8457">
        <v>2</v>
      </c>
      <c r="U8457">
        <v>0.2</v>
      </c>
      <c r="V8457">
        <v>22.238400000000013</v>
      </c>
    </row>
    <row r="8458" spans="1:22" x14ac:dyDescent="0.3">
      <c r="A8458">
        <v>8457</v>
      </c>
      <c r="B8458" t="s">
        <v>10038</v>
      </c>
      <c r="C8458">
        <v>2014</v>
      </c>
      <c r="D8458">
        <v>41788</v>
      </c>
      <c r="E8458">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-29.007299999999994</v>
      </c>
    </row>
    <row r="8459" spans="1:22" x14ac:dyDescent="0.3">
      <c r="A8459">
        <v>8458</v>
      </c>
      <c r="B8459" t="s">
        <v>10038</v>
      </c>
      <c r="C8459">
        <v>2014</v>
      </c>
      <c r="D8459">
        <v>41788</v>
      </c>
      <c r="E8459">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3.5639999999999992</v>
      </c>
      <c r="T8459">
        <v>3</v>
      </c>
      <c r="U8459">
        <v>0.8</v>
      </c>
      <c r="V8459">
        <v>-6.2370000000000019</v>
      </c>
    </row>
    <row r="8460" spans="1:22" x14ac:dyDescent="0.3">
      <c r="A8460">
        <v>8459</v>
      </c>
      <c r="B8460" t="s">
        <v>10039</v>
      </c>
      <c r="C8460">
        <v>2011</v>
      </c>
      <c r="D8460">
        <v>40780</v>
      </c>
      <c r="E8460">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25.679999999999993</v>
      </c>
      <c r="T8460">
        <v>3</v>
      </c>
      <c r="U8460">
        <v>0.8</v>
      </c>
      <c r="V8460">
        <v>-39.804000000000002</v>
      </c>
    </row>
    <row r="8461" spans="1:22" x14ac:dyDescent="0.3">
      <c r="A8461">
        <v>8460</v>
      </c>
      <c r="B8461" t="s">
        <v>10039</v>
      </c>
      <c r="C8461">
        <v>2011</v>
      </c>
      <c r="D8461">
        <v>40780</v>
      </c>
      <c r="E846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12.383999999999997</v>
      </c>
      <c r="T8461">
        <v>3</v>
      </c>
      <c r="U8461">
        <v>0.8</v>
      </c>
      <c r="V8461">
        <v>-19.814400000000003</v>
      </c>
    </row>
    <row r="8462" spans="1:22" x14ac:dyDescent="0.3">
      <c r="A8462">
        <v>8461</v>
      </c>
      <c r="B8462" t="s">
        <v>10040</v>
      </c>
      <c r="C8462">
        <v>2011</v>
      </c>
      <c r="D8462">
        <v>40785</v>
      </c>
      <c r="E8462">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25.299999999999997</v>
      </c>
      <c r="T8462">
        <v>5</v>
      </c>
      <c r="U8462">
        <v>0</v>
      </c>
      <c r="V8462">
        <v>11.890999999999998</v>
      </c>
    </row>
    <row r="8463" spans="1:22" x14ac:dyDescent="0.3">
      <c r="A8463">
        <v>8462</v>
      </c>
      <c r="B8463" t="s">
        <v>10040</v>
      </c>
      <c r="C8463">
        <v>2011</v>
      </c>
      <c r="D8463">
        <v>40785</v>
      </c>
      <c r="E8463">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9.5940000000000012</v>
      </c>
    </row>
    <row r="8464" spans="1:22" x14ac:dyDescent="0.3">
      <c r="A8464">
        <v>8463</v>
      </c>
      <c r="B8464" t="s">
        <v>10041</v>
      </c>
      <c r="C8464">
        <v>2012</v>
      </c>
      <c r="D8464">
        <v>41155</v>
      </c>
      <c r="E8464">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3.5999999999999996</v>
      </c>
    </row>
    <row r="8465" spans="1:22" x14ac:dyDescent="0.3">
      <c r="A8465">
        <v>8464</v>
      </c>
      <c r="B8465" t="s">
        <v>10042</v>
      </c>
      <c r="C8465">
        <v>2011</v>
      </c>
      <c r="D8465">
        <v>40630</v>
      </c>
      <c r="E8465">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22.678200000000018</v>
      </c>
    </row>
    <row r="8466" spans="1:22" x14ac:dyDescent="0.3">
      <c r="A8466">
        <v>8465</v>
      </c>
      <c r="B8466" t="s">
        <v>10043</v>
      </c>
      <c r="C8466">
        <v>2012</v>
      </c>
      <c r="D8466">
        <v>41039</v>
      </c>
      <c r="E8466">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-2.9180000000000028</v>
      </c>
    </row>
    <row r="8467" spans="1:22" x14ac:dyDescent="0.3">
      <c r="A8467">
        <v>8466</v>
      </c>
      <c r="B8467" t="s">
        <v>10044</v>
      </c>
      <c r="C8467">
        <v>2012</v>
      </c>
      <c r="D8467">
        <v>41008</v>
      </c>
      <c r="E8467">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3.0497999999999985</v>
      </c>
    </row>
    <row r="8468" spans="1:22" x14ac:dyDescent="0.3">
      <c r="A8468">
        <v>8467</v>
      </c>
      <c r="B8468" t="s">
        <v>10045</v>
      </c>
      <c r="C8468">
        <v>2012</v>
      </c>
      <c r="D8468">
        <v>41008</v>
      </c>
      <c r="E8468">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3">
      <c r="A8469">
        <v>8468</v>
      </c>
      <c r="B8469" t="s">
        <v>10046</v>
      </c>
      <c r="C8469">
        <v>2013</v>
      </c>
      <c r="D8469">
        <v>41537</v>
      </c>
      <c r="E8469">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3.1247999999999996</v>
      </c>
    </row>
    <row r="8470" spans="1:22" x14ac:dyDescent="0.3">
      <c r="A8470">
        <v>8469</v>
      </c>
      <c r="B8470" t="s">
        <v>10047</v>
      </c>
      <c r="C8470">
        <v>2013</v>
      </c>
      <c r="D8470">
        <v>41590</v>
      </c>
      <c r="E8470">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3">
      <c r="A8471">
        <v>8470</v>
      </c>
      <c r="B8471" t="s">
        <v>10048</v>
      </c>
      <c r="C8471">
        <v>2014</v>
      </c>
      <c r="D8471">
        <v>41753</v>
      </c>
      <c r="E847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-14.51760000000003</v>
      </c>
    </row>
    <row r="8472" spans="1:22" x14ac:dyDescent="0.3">
      <c r="A8472">
        <v>8471</v>
      </c>
      <c r="B8472" t="s">
        <v>10048</v>
      </c>
      <c r="C8472">
        <v>2014</v>
      </c>
      <c r="D8472">
        <v>41753</v>
      </c>
      <c r="E8472">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11.919599999999999</v>
      </c>
    </row>
    <row r="8473" spans="1:22" x14ac:dyDescent="0.3">
      <c r="A8473">
        <v>8472</v>
      </c>
      <c r="B8473" t="s">
        <v>10048</v>
      </c>
      <c r="C8473">
        <v>2014</v>
      </c>
      <c r="D8473">
        <v>41753</v>
      </c>
      <c r="E8473">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-11.692800000000005</v>
      </c>
    </row>
    <row r="8474" spans="1:22" x14ac:dyDescent="0.3">
      <c r="A8474">
        <v>8473</v>
      </c>
      <c r="B8474" t="s">
        <v>10048</v>
      </c>
      <c r="C8474">
        <v>2014</v>
      </c>
      <c r="D8474">
        <v>41753</v>
      </c>
      <c r="E8474">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1.0499999999999998</v>
      </c>
    </row>
    <row r="8475" spans="1:22" x14ac:dyDescent="0.3">
      <c r="A8475">
        <v>8474</v>
      </c>
      <c r="B8475" t="s">
        <v>10049</v>
      </c>
      <c r="C8475">
        <v>2012</v>
      </c>
      <c r="D8475">
        <v>41204</v>
      </c>
      <c r="E8475">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0.99520000000000008</v>
      </c>
    </row>
    <row r="8476" spans="1:22" x14ac:dyDescent="0.3">
      <c r="A8476">
        <v>8475</v>
      </c>
      <c r="B8476" t="s">
        <v>10050</v>
      </c>
      <c r="C8476">
        <v>2014</v>
      </c>
      <c r="D8476">
        <v>41739</v>
      </c>
      <c r="E8476">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-29.053600000000003</v>
      </c>
    </row>
    <row r="8477" spans="1:22" x14ac:dyDescent="0.3">
      <c r="A8477">
        <v>8476</v>
      </c>
      <c r="B8477" t="s">
        <v>10050</v>
      </c>
      <c r="C8477">
        <v>2014</v>
      </c>
      <c r="D8477">
        <v>41739</v>
      </c>
      <c r="E8477">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3">
      <c r="A8478">
        <v>8477</v>
      </c>
      <c r="B8478" t="s">
        <v>10051</v>
      </c>
      <c r="C8478">
        <v>2014</v>
      </c>
      <c r="D8478">
        <v>41940</v>
      </c>
      <c r="E8478">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3">
      <c r="A8479">
        <v>8478</v>
      </c>
      <c r="B8479" t="s">
        <v>10052</v>
      </c>
      <c r="C8479">
        <v>2012</v>
      </c>
      <c r="D8479">
        <v>41212</v>
      </c>
      <c r="E8479">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3">
      <c r="A8480">
        <v>8479</v>
      </c>
      <c r="B8480" t="s">
        <v>10055</v>
      </c>
      <c r="C8480">
        <v>2014</v>
      </c>
      <c r="D8480">
        <v>41992</v>
      </c>
      <c r="E8480">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1.6703999999999999</v>
      </c>
    </row>
    <row r="8481" spans="1:22" x14ac:dyDescent="0.3">
      <c r="A8481">
        <v>8480</v>
      </c>
      <c r="B8481" t="s">
        <v>10056</v>
      </c>
      <c r="C8481">
        <v>2013</v>
      </c>
      <c r="D8481">
        <v>41346</v>
      </c>
      <c r="E848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3">
      <c r="A8482">
        <v>8481</v>
      </c>
      <c r="B8482" t="s">
        <v>10057</v>
      </c>
      <c r="C8482">
        <v>2011</v>
      </c>
      <c r="D8482">
        <v>40745</v>
      </c>
      <c r="E8482">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3">
      <c r="A8483">
        <v>8482</v>
      </c>
      <c r="B8483" t="s">
        <v>10058</v>
      </c>
      <c r="C8483">
        <v>2013</v>
      </c>
      <c r="D8483">
        <v>41419</v>
      </c>
      <c r="E8483">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16.656000000000002</v>
      </c>
      <c r="T8483">
        <v>3</v>
      </c>
      <c r="U8483">
        <v>0.2</v>
      </c>
      <c r="V8483">
        <v>3.3311999999999999</v>
      </c>
    </row>
    <row r="8484" spans="1:22" x14ac:dyDescent="0.3">
      <c r="A8484">
        <v>8483</v>
      </c>
      <c r="B8484" t="s">
        <v>10059</v>
      </c>
      <c r="C8484">
        <v>2014</v>
      </c>
      <c r="D8484">
        <v>41682</v>
      </c>
      <c r="E8484">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3">
      <c r="A8485">
        <v>8484</v>
      </c>
      <c r="B8485" t="s">
        <v>10060</v>
      </c>
      <c r="C8485">
        <v>2013</v>
      </c>
      <c r="D8485">
        <v>41538</v>
      </c>
      <c r="E8485">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83.699999999999989</v>
      </c>
      <c r="T8485">
        <v>5</v>
      </c>
      <c r="U8485">
        <v>0</v>
      </c>
      <c r="V8485">
        <v>41.012999999999991</v>
      </c>
    </row>
    <row r="8486" spans="1:22" x14ac:dyDescent="0.3">
      <c r="A8486">
        <v>8485</v>
      </c>
      <c r="B8486" t="s">
        <v>10061</v>
      </c>
      <c r="C8486">
        <v>2014</v>
      </c>
      <c r="D8486">
        <v>41907</v>
      </c>
      <c r="E8486">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3">
      <c r="A8487">
        <v>8486</v>
      </c>
      <c r="B8487" t="s">
        <v>10062</v>
      </c>
      <c r="C8487">
        <v>2014</v>
      </c>
      <c r="D8487">
        <v>41726</v>
      </c>
      <c r="E8487">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3">
      <c r="A8488">
        <v>8487</v>
      </c>
      <c r="B8488" t="s">
        <v>10062</v>
      </c>
      <c r="C8488">
        <v>2014</v>
      </c>
      <c r="D8488">
        <v>41726</v>
      </c>
      <c r="E8488">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53.260799999999996</v>
      </c>
    </row>
    <row r="8489" spans="1:22" x14ac:dyDescent="0.3">
      <c r="A8489">
        <v>8488</v>
      </c>
      <c r="B8489" t="s">
        <v>10062</v>
      </c>
      <c r="C8489">
        <v>2014</v>
      </c>
      <c r="D8489">
        <v>41726</v>
      </c>
      <c r="E8489">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3">
      <c r="A8490">
        <v>8489</v>
      </c>
      <c r="B8490" t="s">
        <v>10065</v>
      </c>
      <c r="C8490">
        <v>2013</v>
      </c>
      <c r="D8490">
        <v>41307</v>
      </c>
      <c r="E8490">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2799.9839999999995</v>
      </c>
    </row>
    <row r="8491" spans="1:22" x14ac:dyDescent="0.3">
      <c r="A8491">
        <v>8490</v>
      </c>
      <c r="B8491" t="s">
        <v>10065</v>
      </c>
      <c r="C8491">
        <v>2013</v>
      </c>
      <c r="D8491">
        <v>41307</v>
      </c>
      <c r="E849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3">
      <c r="A8492">
        <v>8491</v>
      </c>
      <c r="B8492" t="s">
        <v>10065</v>
      </c>
      <c r="C8492">
        <v>2013</v>
      </c>
      <c r="D8492">
        <v>41307</v>
      </c>
      <c r="E8492">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18.689999999999998</v>
      </c>
      <c r="T8492">
        <v>7</v>
      </c>
      <c r="U8492">
        <v>0</v>
      </c>
      <c r="V8492">
        <v>7.1021999999999998</v>
      </c>
    </row>
    <row r="8493" spans="1:22" x14ac:dyDescent="0.3">
      <c r="A8493">
        <v>8492</v>
      </c>
      <c r="B8493" t="s">
        <v>10066</v>
      </c>
      <c r="C8493">
        <v>2014</v>
      </c>
      <c r="D8493">
        <v>41828</v>
      </c>
      <c r="E8493">
        <v>41832</v>
      </c>
      <c r="F8493" t="s">
        <v>50</v>
      </c>
      <c r="G8493" t="s">
        <v>2072</v>
      </c>
      <c r="H8493" t="s">
        <v>2073</v>
      </c>
      <c r="I8493" t="s">
        <v>26</v>
      </c>
      <c r="J8493" t="s">
        <v>27</v>
      </c>
      <c r="K8493" t="s">
        <v>42</v>
      </c>
      <c r="L8493" t="s">
        <v>43</v>
      </c>
      <c r="M8493">
        <v>90049</v>
      </c>
      <c r="N8493" t="s">
        <v>44</v>
      </c>
      <c r="O8493" t="s">
        <v>4296</v>
      </c>
      <c r="P8493" t="s">
        <v>46</v>
      </c>
      <c r="Q8493" t="s">
        <v>269</v>
      </c>
      <c r="R8493" t="s">
        <v>4297</v>
      </c>
      <c r="S8493">
        <v>5.9399999999999995</v>
      </c>
      <c r="T8493">
        <v>3</v>
      </c>
      <c r="U8493">
        <v>0</v>
      </c>
      <c r="V8493">
        <v>0.11880000000000024</v>
      </c>
    </row>
    <row r="8494" spans="1:22" x14ac:dyDescent="0.3">
      <c r="A8494">
        <v>8493</v>
      </c>
      <c r="B8494" t="s">
        <v>10067</v>
      </c>
      <c r="C8494">
        <v>2012</v>
      </c>
      <c r="D8494">
        <v>41205</v>
      </c>
      <c r="E8494">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60.736000000000004</v>
      </c>
      <c r="T8494">
        <v>8</v>
      </c>
      <c r="U8494">
        <v>0.2</v>
      </c>
      <c r="V8494">
        <v>20.4984</v>
      </c>
    </row>
    <row r="8495" spans="1:22" x14ac:dyDescent="0.3">
      <c r="A8495">
        <v>8494</v>
      </c>
      <c r="B8495" t="s">
        <v>10067</v>
      </c>
      <c r="C8495">
        <v>2012</v>
      </c>
      <c r="D8495">
        <v>41205</v>
      </c>
      <c r="E8495">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479.97600000000006</v>
      </c>
      <c r="T8495">
        <v>3</v>
      </c>
      <c r="U8495">
        <v>0.2</v>
      </c>
      <c r="V8495">
        <v>161.99189999999999</v>
      </c>
    </row>
    <row r="8496" spans="1:22" x14ac:dyDescent="0.3">
      <c r="A8496">
        <v>8495</v>
      </c>
      <c r="B8496" t="s">
        <v>10067</v>
      </c>
      <c r="C8496">
        <v>2012</v>
      </c>
      <c r="D8496">
        <v>41205</v>
      </c>
      <c r="E8496">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6.0799999999999983</v>
      </c>
      <c r="T8496">
        <v>1</v>
      </c>
      <c r="U8496">
        <v>0.8</v>
      </c>
      <c r="V8496">
        <v>-10.336000000000002</v>
      </c>
    </row>
    <row r="8497" spans="1:22" x14ac:dyDescent="0.3">
      <c r="A8497">
        <v>8496</v>
      </c>
      <c r="B8497" t="s">
        <v>10068</v>
      </c>
      <c r="C8497">
        <v>2013</v>
      </c>
      <c r="D8497">
        <v>41611</v>
      </c>
      <c r="E8497">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165.60000000000002</v>
      </c>
      <c r="T8497">
        <v>3</v>
      </c>
      <c r="U8497">
        <v>0.2</v>
      </c>
      <c r="V8497">
        <v>-6.2100000000000151</v>
      </c>
    </row>
    <row r="8498" spans="1:22" x14ac:dyDescent="0.3">
      <c r="A8498">
        <v>8497</v>
      </c>
      <c r="B8498" t="s">
        <v>10069</v>
      </c>
      <c r="C8498">
        <v>2011</v>
      </c>
      <c r="D8498">
        <v>40607</v>
      </c>
      <c r="E8498">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59.519999999999996</v>
      </c>
      <c r="T8498">
        <v>3</v>
      </c>
      <c r="U8498">
        <v>0</v>
      </c>
      <c r="V8498">
        <v>15.475200000000001</v>
      </c>
    </row>
    <row r="8499" spans="1:22" x14ac:dyDescent="0.3">
      <c r="A8499">
        <v>8498</v>
      </c>
      <c r="B8499" t="s">
        <v>10069</v>
      </c>
      <c r="C8499">
        <v>2011</v>
      </c>
      <c r="D8499">
        <v>40607</v>
      </c>
      <c r="E8499">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177.58890000000002</v>
      </c>
    </row>
    <row r="8500" spans="1:22" x14ac:dyDescent="0.3">
      <c r="A8500">
        <v>8499</v>
      </c>
      <c r="B8500" t="s">
        <v>10069</v>
      </c>
      <c r="C8500">
        <v>2011</v>
      </c>
      <c r="D8500">
        <v>40607</v>
      </c>
      <c r="E8500">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v>
      </c>
    </row>
    <row r="8501" spans="1:22" x14ac:dyDescent="0.3">
      <c r="A8501">
        <v>8500</v>
      </c>
      <c r="B8501" t="s">
        <v>10069</v>
      </c>
      <c r="C8501">
        <v>2011</v>
      </c>
      <c r="D8501">
        <v>40607</v>
      </c>
      <c r="E850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49.632000000000005</v>
      </c>
      <c r="T8501">
        <v>6</v>
      </c>
      <c r="U8501">
        <v>0.2</v>
      </c>
      <c r="V8501">
        <v>16.750799999999998</v>
      </c>
    </row>
    <row r="8502" spans="1:22" x14ac:dyDescent="0.3">
      <c r="A8502">
        <v>8501</v>
      </c>
      <c r="B8502" t="s">
        <v>10069</v>
      </c>
      <c r="C8502">
        <v>2011</v>
      </c>
      <c r="D8502">
        <v>40607</v>
      </c>
      <c r="E8502">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45.975399999999993</v>
      </c>
    </row>
    <row r="8503" spans="1:22" x14ac:dyDescent="0.3">
      <c r="A8503">
        <v>8502</v>
      </c>
      <c r="B8503" t="s">
        <v>10070</v>
      </c>
      <c r="C8503">
        <v>2012</v>
      </c>
      <c r="D8503">
        <v>40968</v>
      </c>
      <c r="E8503">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15.984000000000002</v>
      </c>
      <c r="T8503">
        <v>2</v>
      </c>
      <c r="U8503">
        <v>0.2</v>
      </c>
      <c r="V8503">
        <v>1.1988000000000003</v>
      </c>
    </row>
    <row r="8504" spans="1:22" x14ac:dyDescent="0.3">
      <c r="A8504">
        <v>8503</v>
      </c>
      <c r="B8504" t="s">
        <v>10070</v>
      </c>
      <c r="C8504">
        <v>2012</v>
      </c>
      <c r="D8504">
        <v>40968</v>
      </c>
      <c r="E8504">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-20.784600000000012</v>
      </c>
    </row>
    <row r="8505" spans="1:22" x14ac:dyDescent="0.3">
      <c r="A8505">
        <v>8504</v>
      </c>
      <c r="B8505" t="s">
        <v>10071</v>
      </c>
      <c r="C8505">
        <v>2011</v>
      </c>
      <c r="D8505">
        <v>40595</v>
      </c>
      <c r="E8505">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6.2208000000000006</v>
      </c>
    </row>
    <row r="8506" spans="1:22" x14ac:dyDescent="0.3">
      <c r="A8506">
        <v>8505</v>
      </c>
      <c r="B8506" t="s">
        <v>10072</v>
      </c>
      <c r="C8506">
        <v>2013</v>
      </c>
      <c r="D8506">
        <v>41397</v>
      </c>
      <c r="E8506">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366.74399999999997</v>
      </c>
      <c r="T8506">
        <v>4</v>
      </c>
      <c r="U8506">
        <v>0.3</v>
      </c>
      <c r="V8506">
        <v>-110.02320000000003</v>
      </c>
    </row>
    <row r="8507" spans="1:22" x14ac:dyDescent="0.3">
      <c r="A8507">
        <v>8506</v>
      </c>
      <c r="B8507" t="s">
        <v>10073</v>
      </c>
      <c r="C8507">
        <v>2013</v>
      </c>
      <c r="D8507">
        <v>41342</v>
      </c>
      <c r="E8507">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8.8559999999999981</v>
      </c>
      <c r="T8507">
        <v>9</v>
      </c>
      <c r="U8507">
        <v>0.8</v>
      </c>
      <c r="V8507">
        <v>-14.169600000000003</v>
      </c>
    </row>
    <row r="8508" spans="1:22" x14ac:dyDescent="0.3">
      <c r="A8508">
        <v>8507</v>
      </c>
      <c r="B8508" t="s">
        <v>10073</v>
      </c>
      <c r="C8508">
        <v>2013</v>
      </c>
      <c r="D8508">
        <v>41342</v>
      </c>
      <c r="E8508">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8.3880000000000035</v>
      </c>
    </row>
    <row r="8509" spans="1:22" x14ac:dyDescent="0.3">
      <c r="A8509">
        <v>8508</v>
      </c>
      <c r="B8509" t="s">
        <v>10073</v>
      </c>
      <c r="C8509">
        <v>2013</v>
      </c>
      <c r="D8509">
        <v>41342</v>
      </c>
      <c r="E8509">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49.393799999999992</v>
      </c>
    </row>
    <row r="8510" spans="1:22" x14ac:dyDescent="0.3">
      <c r="A8510">
        <v>8509</v>
      </c>
      <c r="B8510" t="s">
        <v>10074</v>
      </c>
      <c r="C8510">
        <v>2012</v>
      </c>
      <c r="D8510">
        <v>41254</v>
      </c>
      <c r="E8510">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3">
      <c r="A8511">
        <v>8510</v>
      </c>
      <c r="B8511" t="s">
        <v>10074</v>
      </c>
      <c r="C8511">
        <v>2012</v>
      </c>
      <c r="D8511">
        <v>41254</v>
      </c>
      <c r="E851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31.497500000000002</v>
      </c>
    </row>
    <row r="8512" spans="1:22" x14ac:dyDescent="0.3">
      <c r="A8512">
        <v>8511</v>
      </c>
      <c r="B8512" t="s">
        <v>10074</v>
      </c>
      <c r="C8512">
        <v>2012</v>
      </c>
      <c r="D8512">
        <v>41254</v>
      </c>
      <c r="E8512">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3">
      <c r="A8513">
        <v>8512</v>
      </c>
      <c r="B8513" t="s">
        <v>10075</v>
      </c>
      <c r="C8513">
        <v>2013</v>
      </c>
      <c r="D8513">
        <v>41631</v>
      </c>
      <c r="E8513">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25.584000000000003</v>
      </c>
      <c r="T8513">
        <v>2</v>
      </c>
      <c r="U8513">
        <v>0.2</v>
      </c>
      <c r="V8513">
        <v>8.9543999999999997</v>
      </c>
    </row>
    <row r="8514" spans="1:22" x14ac:dyDescent="0.3">
      <c r="A8514">
        <v>8513</v>
      </c>
      <c r="B8514" t="s">
        <v>10076</v>
      </c>
      <c r="C8514">
        <v>2013</v>
      </c>
      <c r="D8514">
        <v>41307</v>
      </c>
      <c r="E8514">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3">
      <c r="A8515">
        <v>8514</v>
      </c>
      <c r="B8515" t="s">
        <v>10077</v>
      </c>
      <c r="C8515">
        <v>2014</v>
      </c>
      <c r="D8515">
        <v>41796</v>
      </c>
      <c r="E8515">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20.736000000000004</v>
      </c>
      <c r="T8515">
        <v>4</v>
      </c>
      <c r="U8515">
        <v>0.2</v>
      </c>
      <c r="V8515">
        <v>7.2576000000000001</v>
      </c>
    </row>
    <row r="8516" spans="1:22" x14ac:dyDescent="0.3">
      <c r="A8516">
        <v>8515</v>
      </c>
      <c r="B8516" t="s">
        <v>10078</v>
      </c>
      <c r="C8516">
        <v>2012</v>
      </c>
      <c r="D8516">
        <v>41142</v>
      </c>
      <c r="E8516">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8.2343999999999991</v>
      </c>
    </row>
    <row r="8517" spans="1:22" x14ac:dyDescent="0.3">
      <c r="A8517">
        <v>8516</v>
      </c>
      <c r="B8517" t="s">
        <v>10078</v>
      </c>
      <c r="C8517">
        <v>2012</v>
      </c>
      <c r="D8517">
        <v>41142</v>
      </c>
      <c r="E8517">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3">
      <c r="A8518">
        <v>8517</v>
      </c>
      <c r="B8518" t="s">
        <v>10079</v>
      </c>
      <c r="C8518">
        <v>2013</v>
      </c>
      <c r="D8518">
        <v>41372</v>
      </c>
      <c r="E8518">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0.98280000000000012</v>
      </c>
    </row>
    <row r="8519" spans="1:22" x14ac:dyDescent="0.3">
      <c r="A8519">
        <v>8518</v>
      </c>
      <c r="B8519" t="s">
        <v>10080</v>
      </c>
      <c r="C8519">
        <v>2014</v>
      </c>
      <c r="D8519">
        <v>41795</v>
      </c>
      <c r="E8519">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30.336000000000006</v>
      </c>
      <c r="T8519">
        <v>6</v>
      </c>
      <c r="U8519">
        <v>0.6</v>
      </c>
      <c r="V8519">
        <v>-17.443199999999997</v>
      </c>
    </row>
    <row r="8520" spans="1:22" x14ac:dyDescent="0.3">
      <c r="A8520">
        <v>8519</v>
      </c>
      <c r="B8520" t="s">
        <v>10081</v>
      </c>
      <c r="C8520">
        <v>2014</v>
      </c>
      <c r="D8520">
        <v>41978</v>
      </c>
      <c r="E8520">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1.5587999999999997</v>
      </c>
    </row>
    <row r="8521" spans="1:22" x14ac:dyDescent="0.3">
      <c r="A8521">
        <v>8520</v>
      </c>
      <c r="B8521" t="s">
        <v>10081</v>
      </c>
      <c r="C8521">
        <v>2014</v>
      </c>
      <c r="D8521">
        <v>41978</v>
      </c>
      <c r="E852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45.555000000000007</v>
      </c>
    </row>
    <row r="8522" spans="1:22" x14ac:dyDescent="0.3">
      <c r="A8522">
        <v>8521</v>
      </c>
      <c r="B8522" t="s">
        <v>10081</v>
      </c>
      <c r="C8522">
        <v>2014</v>
      </c>
      <c r="D8522">
        <v>41978</v>
      </c>
      <c r="E8522">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18.176399999999973</v>
      </c>
    </row>
    <row r="8523" spans="1:22" x14ac:dyDescent="0.3">
      <c r="A8523">
        <v>8522</v>
      </c>
      <c r="B8523" t="s">
        <v>10082</v>
      </c>
      <c r="C8523">
        <v>2013</v>
      </c>
      <c r="D8523">
        <v>41285</v>
      </c>
      <c r="E8523">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54.992000000000004</v>
      </c>
      <c r="T8523">
        <v>14</v>
      </c>
      <c r="U8523">
        <v>0.2</v>
      </c>
      <c r="V8523">
        <v>8.9361999999999959</v>
      </c>
    </row>
    <row r="8524" spans="1:22" x14ac:dyDescent="0.3">
      <c r="A8524">
        <v>8523</v>
      </c>
      <c r="B8524" t="s">
        <v>10083</v>
      </c>
      <c r="C8524">
        <v>2013</v>
      </c>
      <c r="D8524">
        <v>41366</v>
      </c>
      <c r="E8524">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0.25980000000000025</v>
      </c>
    </row>
    <row r="8525" spans="1:22" x14ac:dyDescent="0.3">
      <c r="A8525">
        <v>8524</v>
      </c>
      <c r="B8525" t="s">
        <v>10084</v>
      </c>
      <c r="C8525">
        <v>2014</v>
      </c>
      <c r="D8525">
        <v>41904</v>
      </c>
      <c r="E8525">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3">
      <c r="A8526">
        <v>8525</v>
      </c>
      <c r="B8526" t="s">
        <v>10085</v>
      </c>
      <c r="C8526">
        <v>2014</v>
      </c>
      <c r="D8526">
        <v>41715</v>
      </c>
      <c r="E8526">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-7.3960000000000043</v>
      </c>
    </row>
    <row r="8527" spans="1:22" x14ac:dyDescent="0.3">
      <c r="A8527">
        <v>8526</v>
      </c>
      <c r="B8527" t="s">
        <v>10085</v>
      </c>
      <c r="C8527">
        <v>2014</v>
      </c>
      <c r="D8527">
        <v>41715</v>
      </c>
      <c r="E8527">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7.6895999999999933</v>
      </c>
    </row>
    <row r="8528" spans="1:22" x14ac:dyDescent="0.3">
      <c r="A8528">
        <v>8527</v>
      </c>
      <c r="B8528" t="s">
        <v>10085</v>
      </c>
      <c r="C8528">
        <v>2014</v>
      </c>
      <c r="D8528">
        <v>41715</v>
      </c>
      <c r="E8528">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5.1930000000000005</v>
      </c>
      <c r="T8528">
        <v>3</v>
      </c>
      <c r="U8528">
        <v>0.7</v>
      </c>
      <c r="V8528">
        <v>-3.4619999999999997</v>
      </c>
    </row>
    <row r="8529" spans="1:22" x14ac:dyDescent="0.3">
      <c r="A8529">
        <v>8528</v>
      </c>
      <c r="B8529" t="s">
        <v>10085</v>
      </c>
      <c r="C8529">
        <v>2014</v>
      </c>
      <c r="D8529">
        <v>41715</v>
      </c>
      <c r="E8529">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3">
      <c r="A8530">
        <v>8529</v>
      </c>
      <c r="B8530" t="s">
        <v>10085</v>
      </c>
      <c r="C8530">
        <v>2014</v>
      </c>
      <c r="D8530">
        <v>41715</v>
      </c>
      <c r="E8530">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54.224000000000004</v>
      </c>
      <c r="T8530">
        <v>2</v>
      </c>
      <c r="U8530">
        <v>0.2</v>
      </c>
      <c r="V8530">
        <v>3.3889999999999993</v>
      </c>
    </row>
    <row r="8531" spans="1:22" x14ac:dyDescent="0.3">
      <c r="A8531">
        <v>8530</v>
      </c>
      <c r="B8531" t="s">
        <v>10086</v>
      </c>
      <c r="C8531">
        <v>2014</v>
      </c>
      <c r="D8531">
        <v>41954</v>
      </c>
      <c r="E853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241.42399999999998</v>
      </c>
      <c r="T8531">
        <v>2</v>
      </c>
      <c r="U8531">
        <v>0.2</v>
      </c>
      <c r="V8531">
        <v>-36.213599999999985</v>
      </c>
    </row>
    <row r="8532" spans="1:22" x14ac:dyDescent="0.3">
      <c r="A8532">
        <v>8531</v>
      </c>
      <c r="B8532" t="s">
        <v>10087</v>
      </c>
      <c r="C8532">
        <v>2013</v>
      </c>
      <c r="D8532">
        <v>41609</v>
      </c>
      <c r="E8532">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3">
      <c r="A8533">
        <v>8532</v>
      </c>
      <c r="B8533" t="s">
        <v>10087</v>
      </c>
      <c r="C8533">
        <v>2013</v>
      </c>
      <c r="D8533">
        <v>41609</v>
      </c>
      <c r="E8533">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6.3295999999999992</v>
      </c>
    </row>
    <row r="8534" spans="1:22" x14ac:dyDescent="0.3">
      <c r="A8534">
        <v>8533</v>
      </c>
      <c r="B8534" t="s">
        <v>10087</v>
      </c>
      <c r="C8534">
        <v>2013</v>
      </c>
      <c r="D8534">
        <v>41609</v>
      </c>
      <c r="E8534">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24.842999999999947</v>
      </c>
    </row>
    <row r="8535" spans="1:22" x14ac:dyDescent="0.3">
      <c r="A8535">
        <v>8534</v>
      </c>
      <c r="B8535" t="s">
        <v>10087</v>
      </c>
      <c r="C8535">
        <v>2013</v>
      </c>
      <c r="D8535">
        <v>41609</v>
      </c>
      <c r="E8535">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35.097300000000004</v>
      </c>
    </row>
    <row r="8536" spans="1:22" x14ac:dyDescent="0.3">
      <c r="A8536">
        <v>8535</v>
      </c>
      <c r="B8536" t="s">
        <v>10088</v>
      </c>
      <c r="C8536">
        <v>2012</v>
      </c>
      <c r="D8536">
        <v>40921</v>
      </c>
      <c r="E8536">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3">
      <c r="A8537">
        <v>8536</v>
      </c>
      <c r="B8537" t="s">
        <v>10089</v>
      </c>
      <c r="C8537">
        <v>2011</v>
      </c>
      <c r="D8537">
        <v>40679</v>
      </c>
      <c r="E8537">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56.400000000000006</v>
      </c>
      <c r="T8537">
        <v>3</v>
      </c>
      <c r="U8537">
        <v>0</v>
      </c>
      <c r="V8537">
        <v>3.3840000000000003</v>
      </c>
    </row>
    <row r="8538" spans="1:22" x14ac:dyDescent="0.3">
      <c r="A8538">
        <v>8537</v>
      </c>
      <c r="B8538" t="s">
        <v>10090</v>
      </c>
      <c r="C8538">
        <v>2012</v>
      </c>
      <c r="D8538">
        <v>41067</v>
      </c>
      <c r="E8538">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-12.207999999999995</v>
      </c>
    </row>
    <row r="8539" spans="1:22" x14ac:dyDescent="0.3">
      <c r="A8539">
        <v>8538</v>
      </c>
      <c r="B8539" t="s">
        <v>10090</v>
      </c>
      <c r="C8539">
        <v>2012</v>
      </c>
      <c r="D8539">
        <v>41067</v>
      </c>
      <c r="E8539">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25.920000000000005</v>
      </c>
      <c r="T8539">
        <v>5</v>
      </c>
      <c r="U8539">
        <v>0.2</v>
      </c>
      <c r="V8539">
        <v>9.0719999999999992</v>
      </c>
    </row>
    <row r="8540" spans="1:22" x14ac:dyDescent="0.3">
      <c r="A8540">
        <v>8539</v>
      </c>
      <c r="B8540" t="s">
        <v>10090</v>
      </c>
      <c r="C8540">
        <v>2012</v>
      </c>
      <c r="D8540">
        <v>41067</v>
      </c>
      <c r="E8540">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1.0019999999999993</v>
      </c>
    </row>
    <row r="8541" spans="1:22" x14ac:dyDescent="0.3">
      <c r="A8541">
        <v>8540</v>
      </c>
      <c r="B8541" t="s">
        <v>10093</v>
      </c>
      <c r="C8541">
        <v>2014</v>
      </c>
      <c r="D8541">
        <v>41708</v>
      </c>
      <c r="E854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479.98400000000004</v>
      </c>
      <c r="T8541">
        <v>2</v>
      </c>
      <c r="U8541">
        <v>0.2</v>
      </c>
      <c r="V8541">
        <v>59.997999999999962</v>
      </c>
    </row>
    <row r="8542" spans="1:22" x14ac:dyDescent="0.3">
      <c r="A8542">
        <v>8541</v>
      </c>
      <c r="B8542" t="s">
        <v>10093</v>
      </c>
      <c r="C8542">
        <v>2014</v>
      </c>
      <c r="D8542">
        <v>41708</v>
      </c>
      <c r="E8542">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3">
      <c r="A8543">
        <v>8542</v>
      </c>
      <c r="B8543" t="s">
        <v>10094</v>
      </c>
      <c r="C8543">
        <v>2012</v>
      </c>
      <c r="D8543">
        <v>41265</v>
      </c>
      <c r="E8543">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33.568000000000005</v>
      </c>
      <c r="T8543">
        <v>2</v>
      </c>
      <c r="U8543">
        <v>0.2</v>
      </c>
      <c r="V8543">
        <v>1.6783999999999981</v>
      </c>
    </row>
    <row r="8544" spans="1:22" x14ac:dyDescent="0.3">
      <c r="A8544">
        <v>8543</v>
      </c>
      <c r="B8544" t="s">
        <v>10094</v>
      </c>
      <c r="C8544">
        <v>2012</v>
      </c>
      <c r="D8544">
        <v>41265</v>
      </c>
      <c r="E8544">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422.62499999999994</v>
      </c>
      <c r="T8544">
        <v>7</v>
      </c>
      <c r="U8544">
        <v>0.3</v>
      </c>
      <c r="V8544">
        <v>0</v>
      </c>
    </row>
    <row r="8545" spans="1:22" x14ac:dyDescent="0.3">
      <c r="A8545">
        <v>8544</v>
      </c>
      <c r="B8545" t="s">
        <v>10095</v>
      </c>
      <c r="C8545">
        <v>2011</v>
      </c>
      <c r="D8545">
        <v>40761</v>
      </c>
      <c r="E8545">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3">
      <c r="A8546">
        <v>8545</v>
      </c>
      <c r="B8546" t="s">
        <v>10096</v>
      </c>
      <c r="C8546">
        <v>2013</v>
      </c>
      <c r="D8546">
        <v>41361</v>
      </c>
      <c r="E8546">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3">
      <c r="A8547">
        <v>8546</v>
      </c>
      <c r="B8547" t="s">
        <v>10096</v>
      </c>
      <c r="C8547">
        <v>2013</v>
      </c>
      <c r="D8547">
        <v>41361</v>
      </c>
      <c r="E8547">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11.177600000000002</v>
      </c>
    </row>
    <row r="8548" spans="1:22" x14ac:dyDescent="0.3">
      <c r="A8548">
        <v>8547</v>
      </c>
      <c r="B8548" t="s">
        <v>10096</v>
      </c>
      <c r="C8548">
        <v>2013</v>
      </c>
      <c r="D8548">
        <v>41361</v>
      </c>
      <c r="E8548">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15.944599999999998</v>
      </c>
    </row>
    <row r="8549" spans="1:22" x14ac:dyDescent="0.3">
      <c r="A8549">
        <v>8548</v>
      </c>
      <c r="B8549" t="s">
        <v>10097</v>
      </c>
      <c r="C8549">
        <v>2012</v>
      </c>
      <c r="D8549">
        <v>41248</v>
      </c>
      <c r="E8549">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17.549999999999997</v>
      </c>
    </row>
    <row r="8550" spans="1:22" x14ac:dyDescent="0.3">
      <c r="A8550">
        <v>8549</v>
      </c>
      <c r="B8550" t="s">
        <v>10097</v>
      </c>
      <c r="C8550">
        <v>2012</v>
      </c>
      <c r="D8550">
        <v>41248</v>
      </c>
      <c r="E8550">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3">
      <c r="A8551">
        <v>8550</v>
      </c>
      <c r="B8551" t="s">
        <v>10098</v>
      </c>
      <c r="C8551">
        <v>2012</v>
      </c>
      <c r="D8551">
        <v>41163</v>
      </c>
      <c r="E855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4.0039999999999978</v>
      </c>
    </row>
    <row r="8552" spans="1:22" x14ac:dyDescent="0.3">
      <c r="A8552">
        <v>8551</v>
      </c>
      <c r="B8552" t="s">
        <v>10099</v>
      </c>
      <c r="C8552">
        <v>2012</v>
      </c>
      <c r="D8552">
        <v>41107</v>
      </c>
      <c r="E8552">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3">
      <c r="A8553">
        <v>8552</v>
      </c>
      <c r="B8553" t="s">
        <v>10099</v>
      </c>
      <c r="C8553">
        <v>2012</v>
      </c>
      <c r="D8553">
        <v>41107</v>
      </c>
      <c r="E8553">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3.4276000000000004</v>
      </c>
    </row>
    <row r="8554" spans="1:22" x14ac:dyDescent="0.3">
      <c r="A8554">
        <v>8553</v>
      </c>
      <c r="B8554" t="s">
        <v>10100</v>
      </c>
      <c r="C8554">
        <v>2011</v>
      </c>
      <c r="D8554">
        <v>40693</v>
      </c>
      <c r="E8554">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719.97600000000011</v>
      </c>
      <c r="T8554">
        <v>3</v>
      </c>
      <c r="U8554">
        <v>0.2</v>
      </c>
      <c r="V8554">
        <v>134.99549999999999</v>
      </c>
    </row>
    <row r="8555" spans="1:22" x14ac:dyDescent="0.3">
      <c r="A8555">
        <v>8554</v>
      </c>
      <c r="B8555" t="s">
        <v>10101</v>
      </c>
      <c r="C8555">
        <v>2014</v>
      </c>
      <c r="D8555">
        <v>41957</v>
      </c>
      <c r="E8555">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23.99199999999999</v>
      </c>
    </row>
    <row r="8556" spans="1:22" x14ac:dyDescent="0.3">
      <c r="A8556">
        <v>8555</v>
      </c>
      <c r="B8556" t="s">
        <v>10102</v>
      </c>
      <c r="C8556">
        <v>2013</v>
      </c>
      <c r="D8556">
        <v>41618</v>
      </c>
      <c r="E8556">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158.52899999999994</v>
      </c>
    </row>
    <row r="8557" spans="1:22" x14ac:dyDescent="0.3">
      <c r="A8557">
        <v>8556</v>
      </c>
      <c r="B8557" t="s">
        <v>10103</v>
      </c>
      <c r="C8557">
        <v>2012</v>
      </c>
      <c r="D8557">
        <v>40990</v>
      </c>
      <c r="E8557">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447.94399999999996</v>
      </c>
      <c r="T8557">
        <v>7</v>
      </c>
      <c r="U8557">
        <v>0.2</v>
      </c>
      <c r="V8557">
        <v>89.588799999999992</v>
      </c>
    </row>
    <row r="8558" spans="1:22" x14ac:dyDescent="0.3">
      <c r="A8558">
        <v>8557</v>
      </c>
      <c r="B8558" t="s">
        <v>10103</v>
      </c>
      <c r="C8558">
        <v>2012</v>
      </c>
      <c r="D8558">
        <v>40990</v>
      </c>
      <c r="E8558">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3">
      <c r="A8559">
        <v>8558</v>
      </c>
      <c r="B8559" t="s">
        <v>10104</v>
      </c>
      <c r="C8559">
        <v>2013</v>
      </c>
      <c r="D8559">
        <v>41632</v>
      </c>
      <c r="E8559">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39.687899999999985</v>
      </c>
    </row>
    <row r="8560" spans="1:22" x14ac:dyDescent="0.3">
      <c r="A8560">
        <v>8559</v>
      </c>
      <c r="B8560" t="s">
        <v>10104</v>
      </c>
      <c r="C8560">
        <v>2013</v>
      </c>
      <c r="D8560">
        <v>41632</v>
      </c>
      <c r="E8560">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14.741999999999997</v>
      </c>
    </row>
    <row r="8561" spans="1:22" x14ac:dyDescent="0.3">
      <c r="A8561">
        <v>8560</v>
      </c>
      <c r="B8561" t="s">
        <v>10104</v>
      </c>
      <c r="C8561">
        <v>2013</v>
      </c>
      <c r="D8561">
        <v>41632</v>
      </c>
      <c r="E856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3">
      <c r="A8562">
        <v>8561</v>
      </c>
      <c r="B8562" t="s">
        <v>10104</v>
      </c>
      <c r="C8562">
        <v>2013</v>
      </c>
      <c r="D8562">
        <v>41632</v>
      </c>
      <c r="E8562">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131.88000000000002</v>
      </c>
      <c r="T8562">
        <v>3</v>
      </c>
      <c r="U8562">
        <v>0.2</v>
      </c>
      <c r="V8562">
        <v>14.836499999999987</v>
      </c>
    </row>
    <row r="8563" spans="1:22" x14ac:dyDescent="0.3">
      <c r="A8563">
        <v>8562</v>
      </c>
      <c r="B8563" t="s">
        <v>10104</v>
      </c>
      <c r="C8563">
        <v>2013</v>
      </c>
      <c r="D8563">
        <v>41632</v>
      </c>
      <c r="E8563">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2.3280000000000003</v>
      </c>
      <c r="T8563">
        <v>2</v>
      </c>
      <c r="U8563">
        <v>0.6</v>
      </c>
      <c r="V8563">
        <v>-0.75660000000000016</v>
      </c>
    </row>
    <row r="8564" spans="1:22" x14ac:dyDescent="0.3">
      <c r="A8564">
        <v>8563</v>
      </c>
      <c r="B8564" t="s">
        <v>10105</v>
      </c>
      <c r="C8564">
        <v>2013</v>
      </c>
      <c r="D8564">
        <v>41367</v>
      </c>
      <c r="E8564">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3">
      <c r="A8565">
        <v>8564</v>
      </c>
      <c r="B8565" t="s">
        <v>10106</v>
      </c>
      <c r="C8565">
        <v>2014</v>
      </c>
      <c r="D8565">
        <v>41760</v>
      </c>
      <c r="E8565">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4.8420000000000005</v>
      </c>
      <c r="T8565">
        <v>3</v>
      </c>
      <c r="U8565">
        <v>0.7</v>
      </c>
      <c r="V8565">
        <v>-3.5507999999999988</v>
      </c>
    </row>
    <row r="8566" spans="1:22" x14ac:dyDescent="0.3">
      <c r="A8566">
        <v>8565</v>
      </c>
      <c r="B8566" t="s">
        <v>10106</v>
      </c>
      <c r="C8566">
        <v>2014</v>
      </c>
      <c r="D8566">
        <v>41760</v>
      </c>
      <c r="E8566">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-8.2764000000000379</v>
      </c>
    </row>
    <row r="8567" spans="1:22" x14ac:dyDescent="0.3">
      <c r="A8567">
        <v>8566</v>
      </c>
      <c r="B8567" t="s">
        <v>10108</v>
      </c>
      <c r="C8567">
        <v>2013</v>
      </c>
      <c r="D8567">
        <v>41596</v>
      </c>
      <c r="E8567">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6.7175999999999974</v>
      </c>
    </row>
    <row r="8568" spans="1:22" x14ac:dyDescent="0.3">
      <c r="A8568">
        <v>8567</v>
      </c>
      <c r="B8568" t="s">
        <v>10108</v>
      </c>
      <c r="C8568">
        <v>2013</v>
      </c>
      <c r="D8568">
        <v>41596</v>
      </c>
      <c r="E8568">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5.5215999999999994</v>
      </c>
    </row>
    <row r="8569" spans="1:22" x14ac:dyDescent="0.3">
      <c r="A8569">
        <v>8568</v>
      </c>
      <c r="B8569" t="s">
        <v>10109</v>
      </c>
      <c r="C8569">
        <v>2013</v>
      </c>
      <c r="D8569">
        <v>41589</v>
      </c>
      <c r="E8569">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31.104000000000006</v>
      </c>
      <c r="T8569">
        <v>6</v>
      </c>
      <c r="U8569">
        <v>0.2</v>
      </c>
      <c r="V8569">
        <v>10.8864</v>
      </c>
    </row>
    <row r="8570" spans="1:22" x14ac:dyDescent="0.3">
      <c r="A8570">
        <v>8569</v>
      </c>
      <c r="B8570" t="s">
        <v>10110</v>
      </c>
      <c r="C8570">
        <v>2013</v>
      </c>
      <c r="D8570">
        <v>41615</v>
      </c>
      <c r="E8570">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968.74400000000014</v>
      </c>
      <c r="T8570">
        <v>7</v>
      </c>
      <c r="U8570">
        <v>0.2</v>
      </c>
      <c r="V8570">
        <v>314.84180000000003</v>
      </c>
    </row>
    <row r="8571" spans="1:22" x14ac:dyDescent="0.3">
      <c r="A8571">
        <v>8570</v>
      </c>
      <c r="B8571" t="s">
        <v>10110</v>
      </c>
      <c r="C8571">
        <v>2013</v>
      </c>
      <c r="D8571">
        <v>41615</v>
      </c>
      <c r="E857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222.35199999999998</v>
      </c>
      <c r="T8571">
        <v>13</v>
      </c>
      <c r="U8571">
        <v>0.2</v>
      </c>
      <c r="V8571">
        <v>77.823200000000014</v>
      </c>
    </row>
    <row r="8572" spans="1:22" x14ac:dyDescent="0.3">
      <c r="A8572">
        <v>8571</v>
      </c>
      <c r="B8572" t="s">
        <v>10110</v>
      </c>
      <c r="C8572">
        <v>2013</v>
      </c>
      <c r="D8572">
        <v>41615</v>
      </c>
      <c r="E8572">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479.98400000000004</v>
      </c>
      <c r="T8572">
        <v>2</v>
      </c>
      <c r="U8572">
        <v>0.2</v>
      </c>
      <c r="V8572">
        <v>89.996999999999986</v>
      </c>
    </row>
    <row r="8573" spans="1:22" x14ac:dyDescent="0.3">
      <c r="A8573">
        <v>8572</v>
      </c>
      <c r="B8573" t="s">
        <v>10111</v>
      </c>
      <c r="C8573">
        <v>2013</v>
      </c>
      <c r="D8573">
        <v>41368</v>
      </c>
      <c r="E8573">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10.272000000000002</v>
      </c>
      <c r="T8573">
        <v>3</v>
      </c>
      <c r="U8573">
        <v>0.2</v>
      </c>
      <c r="V8573">
        <v>3.2099999999999982</v>
      </c>
    </row>
    <row r="8574" spans="1:22" x14ac:dyDescent="0.3">
      <c r="A8574">
        <v>8573</v>
      </c>
      <c r="B8574" t="s">
        <v>10112</v>
      </c>
      <c r="C8574">
        <v>2011</v>
      </c>
      <c r="D8574">
        <v>40875</v>
      </c>
      <c r="E8574">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998.84999999999991</v>
      </c>
      <c r="T8574">
        <v>5</v>
      </c>
      <c r="U8574">
        <v>0.4</v>
      </c>
      <c r="V8574">
        <v>-199.7700000000001</v>
      </c>
    </row>
    <row r="8575" spans="1:22" x14ac:dyDescent="0.3">
      <c r="A8575">
        <v>8574</v>
      </c>
      <c r="B8575" t="s">
        <v>10113</v>
      </c>
      <c r="C8575">
        <v>2012</v>
      </c>
      <c r="D8575">
        <v>41202</v>
      </c>
      <c r="E8575">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11.543199999999999</v>
      </c>
    </row>
    <row r="8576" spans="1:22" x14ac:dyDescent="0.3">
      <c r="A8576">
        <v>8575</v>
      </c>
      <c r="B8576" t="s">
        <v>10114</v>
      </c>
      <c r="C8576">
        <v>2011</v>
      </c>
      <c r="D8576">
        <v>40805</v>
      </c>
      <c r="E8576">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0.11340000000000017</v>
      </c>
    </row>
    <row r="8577" spans="1:22" x14ac:dyDescent="0.3">
      <c r="A8577">
        <v>8576</v>
      </c>
      <c r="B8577" t="s">
        <v>10115</v>
      </c>
      <c r="C8577">
        <v>2014</v>
      </c>
      <c r="D8577">
        <v>41879</v>
      </c>
      <c r="E8577">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14.336000000000002</v>
      </c>
      <c r="T8577">
        <v>4</v>
      </c>
      <c r="U8577">
        <v>0.2</v>
      </c>
      <c r="V8577">
        <v>0.89599999999999991</v>
      </c>
    </row>
    <row r="8578" spans="1:22" x14ac:dyDescent="0.3">
      <c r="A8578">
        <v>8577</v>
      </c>
      <c r="B8578" t="s">
        <v>10116</v>
      </c>
      <c r="C8578">
        <v>2014</v>
      </c>
      <c r="D8578">
        <v>41824</v>
      </c>
      <c r="E8578">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3">
      <c r="A8579">
        <v>8578</v>
      </c>
      <c r="B8579" t="s">
        <v>10117</v>
      </c>
      <c r="C8579">
        <v>2014</v>
      </c>
      <c r="D8579">
        <v>41996</v>
      </c>
      <c r="E8579">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97.203200000000038</v>
      </c>
    </row>
    <row r="8580" spans="1:22" x14ac:dyDescent="0.3">
      <c r="A8580">
        <v>8579</v>
      </c>
      <c r="B8580" t="s">
        <v>10117</v>
      </c>
      <c r="C8580">
        <v>2014</v>
      </c>
      <c r="D8580">
        <v>41996</v>
      </c>
      <c r="E8580">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7.7899999999999991</v>
      </c>
    </row>
    <row r="8581" spans="1:22" x14ac:dyDescent="0.3">
      <c r="A8581">
        <v>8580</v>
      </c>
      <c r="B8581" t="s">
        <v>10118</v>
      </c>
      <c r="C8581">
        <v>2013</v>
      </c>
      <c r="D8581">
        <v>41636</v>
      </c>
      <c r="E858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3">
      <c r="A8582">
        <v>8581</v>
      </c>
      <c r="B8582" t="s">
        <v>10119</v>
      </c>
      <c r="C8582">
        <v>2011</v>
      </c>
      <c r="D8582">
        <v>40683</v>
      </c>
      <c r="E8582">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-5.9408999999999992</v>
      </c>
    </row>
    <row r="8583" spans="1:22" x14ac:dyDescent="0.3">
      <c r="A8583">
        <v>8582</v>
      </c>
      <c r="B8583" t="s">
        <v>10119</v>
      </c>
      <c r="C8583">
        <v>2011</v>
      </c>
      <c r="D8583">
        <v>40683</v>
      </c>
      <c r="E8583">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10.368000000000002</v>
      </c>
      <c r="T8583">
        <v>2</v>
      </c>
      <c r="U8583">
        <v>0.2</v>
      </c>
      <c r="V8583">
        <v>3.6288</v>
      </c>
    </row>
    <row r="8584" spans="1:22" x14ac:dyDescent="0.3">
      <c r="A8584">
        <v>8583</v>
      </c>
      <c r="B8584" t="s">
        <v>10119</v>
      </c>
      <c r="C8584">
        <v>2011</v>
      </c>
      <c r="D8584">
        <v>40683</v>
      </c>
      <c r="E8584">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20.784000000000002</v>
      </c>
      <c r="T8584">
        <v>2</v>
      </c>
      <c r="U8584">
        <v>0.2</v>
      </c>
      <c r="V8584">
        <v>-3.6372000000000027</v>
      </c>
    </row>
    <row r="8585" spans="1:22" x14ac:dyDescent="0.3">
      <c r="A8585">
        <v>8584</v>
      </c>
      <c r="B8585" t="s">
        <v>10119</v>
      </c>
      <c r="C8585">
        <v>2011</v>
      </c>
      <c r="D8585">
        <v>40683</v>
      </c>
      <c r="E8585">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-13.392000000000003</v>
      </c>
    </row>
    <row r="8586" spans="1:22" x14ac:dyDescent="0.3">
      <c r="A8586">
        <v>8585</v>
      </c>
      <c r="B8586" t="s">
        <v>10121</v>
      </c>
      <c r="C8586">
        <v>2011</v>
      </c>
      <c r="D8586">
        <v>40579</v>
      </c>
      <c r="E8586">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6.0367999999999986</v>
      </c>
    </row>
    <row r="8587" spans="1:22" x14ac:dyDescent="0.3">
      <c r="A8587">
        <v>8586</v>
      </c>
      <c r="B8587" t="s">
        <v>10122</v>
      </c>
      <c r="C8587">
        <v>2014</v>
      </c>
      <c r="D8587">
        <v>41983</v>
      </c>
      <c r="E8587">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11.088000000000003</v>
      </c>
      <c r="T8587">
        <v>7</v>
      </c>
      <c r="U8587">
        <v>0.7</v>
      </c>
      <c r="V8587">
        <v>-8.1311999999999998</v>
      </c>
    </row>
    <row r="8588" spans="1:22" x14ac:dyDescent="0.3">
      <c r="A8588">
        <v>8587</v>
      </c>
      <c r="B8588" t="s">
        <v>10123</v>
      </c>
      <c r="C8588">
        <v>2014</v>
      </c>
      <c r="D8588">
        <v>41832</v>
      </c>
      <c r="E8588">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244.61549999999988</v>
      </c>
    </row>
    <row r="8589" spans="1:22" x14ac:dyDescent="0.3">
      <c r="A8589">
        <v>8588</v>
      </c>
      <c r="B8589" t="s">
        <v>10123</v>
      </c>
      <c r="C8589">
        <v>2014</v>
      </c>
      <c r="D8589">
        <v>41832</v>
      </c>
      <c r="E8589">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43.705999999999996</v>
      </c>
    </row>
    <row r="8590" spans="1:22" x14ac:dyDescent="0.3">
      <c r="A8590">
        <v>8589</v>
      </c>
      <c r="B8590" t="s">
        <v>10124</v>
      </c>
      <c r="C8590">
        <v>2012</v>
      </c>
      <c r="D8590">
        <v>41044</v>
      </c>
      <c r="E8590">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51.967999999999996</v>
      </c>
      <c r="T8590">
        <v>2</v>
      </c>
      <c r="U8590">
        <v>0.2</v>
      </c>
      <c r="V8590">
        <v>-10.393600000000001</v>
      </c>
    </row>
    <row r="8591" spans="1:22" x14ac:dyDescent="0.3">
      <c r="A8591">
        <v>8590</v>
      </c>
      <c r="B8591" t="s">
        <v>10125</v>
      </c>
      <c r="C8591">
        <v>2014</v>
      </c>
      <c r="D8591">
        <v>41669</v>
      </c>
      <c r="E859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0.47680000000000011</v>
      </c>
    </row>
    <row r="8592" spans="1:22" x14ac:dyDescent="0.3">
      <c r="A8592">
        <v>8591</v>
      </c>
      <c r="B8592" t="s">
        <v>10126</v>
      </c>
      <c r="C8592">
        <v>2014</v>
      </c>
      <c r="D8592">
        <v>41912</v>
      </c>
      <c r="E8592">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3.9102000000000006</v>
      </c>
    </row>
    <row r="8593" spans="1:22" x14ac:dyDescent="0.3">
      <c r="A8593">
        <v>8592</v>
      </c>
      <c r="B8593" t="s">
        <v>10127</v>
      </c>
      <c r="C8593">
        <v>2014</v>
      </c>
      <c r="D8593">
        <v>41753</v>
      </c>
      <c r="E8593">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3">
      <c r="A8594">
        <v>8593</v>
      </c>
      <c r="B8594" t="s">
        <v>10127</v>
      </c>
      <c r="C8594">
        <v>2014</v>
      </c>
      <c r="D8594">
        <v>41753</v>
      </c>
      <c r="E8594">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11.664000000000001</v>
      </c>
      <c r="T8594">
        <v>3</v>
      </c>
      <c r="U8594">
        <v>0.2</v>
      </c>
      <c r="V8594">
        <v>3.3534000000000006</v>
      </c>
    </row>
    <row r="8595" spans="1:22" x14ac:dyDescent="0.3">
      <c r="A8595">
        <v>8594</v>
      </c>
      <c r="B8595" t="s">
        <v>10129</v>
      </c>
      <c r="C8595">
        <v>2014</v>
      </c>
      <c r="D8595">
        <v>41953</v>
      </c>
      <c r="E8595">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38.395199999999988</v>
      </c>
    </row>
    <row r="8596" spans="1:22" x14ac:dyDescent="0.3">
      <c r="A8596">
        <v>8595</v>
      </c>
      <c r="B8596" t="s">
        <v>10129</v>
      </c>
      <c r="C8596">
        <v>2014</v>
      </c>
      <c r="D8596">
        <v>41953</v>
      </c>
      <c r="E8596">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499.16800000000006</v>
      </c>
      <c r="T8596">
        <v>4</v>
      </c>
      <c r="U8596">
        <v>0.2</v>
      </c>
      <c r="V8596">
        <v>31.197999999999993</v>
      </c>
    </row>
    <row r="8597" spans="1:22" x14ac:dyDescent="0.3">
      <c r="A8597">
        <v>8596</v>
      </c>
      <c r="B8597" t="s">
        <v>10130</v>
      </c>
      <c r="C8597">
        <v>2011</v>
      </c>
      <c r="D8597">
        <v>40668</v>
      </c>
      <c r="E8597">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3">
      <c r="A8598">
        <v>8597</v>
      </c>
      <c r="B8598" t="s">
        <v>10130</v>
      </c>
      <c r="C8598">
        <v>2011</v>
      </c>
      <c r="D8598">
        <v>40668</v>
      </c>
      <c r="E8598">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16.656799999999997</v>
      </c>
    </row>
    <row r="8599" spans="1:22" x14ac:dyDescent="0.3">
      <c r="A8599">
        <v>8598</v>
      </c>
      <c r="B8599" t="s">
        <v>10131</v>
      </c>
      <c r="C8599">
        <v>2013</v>
      </c>
      <c r="D8599">
        <v>41575</v>
      </c>
      <c r="E8599">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67.13600000000001</v>
      </c>
      <c r="T8599">
        <v>4</v>
      </c>
      <c r="U8599">
        <v>0.2</v>
      </c>
      <c r="V8599">
        <v>25.175999999999998</v>
      </c>
    </row>
    <row r="8600" spans="1:22" x14ac:dyDescent="0.3">
      <c r="A8600">
        <v>8599</v>
      </c>
      <c r="B8600" t="s">
        <v>10132</v>
      </c>
      <c r="C8600">
        <v>2011</v>
      </c>
      <c r="D8600">
        <v>40873</v>
      </c>
      <c r="E8600">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3">
      <c r="A8601">
        <v>8600</v>
      </c>
      <c r="B8601" t="s">
        <v>10132</v>
      </c>
      <c r="C8601">
        <v>2011</v>
      </c>
      <c r="D8601">
        <v>40873</v>
      </c>
      <c r="E860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14.940000000000001</v>
      </c>
      <c r="T8601">
        <v>3</v>
      </c>
      <c r="U8601">
        <v>0</v>
      </c>
      <c r="V8601">
        <v>7.0218000000000007</v>
      </c>
    </row>
    <row r="8602" spans="1:22" x14ac:dyDescent="0.3">
      <c r="A8602">
        <v>8601</v>
      </c>
      <c r="B8602" t="s">
        <v>10132</v>
      </c>
      <c r="C8602">
        <v>2011</v>
      </c>
      <c r="D8602">
        <v>40873</v>
      </c>
      <c r="E8602">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11.351200000000002</v>
      </c>
    </row>
    <row r="8603" spans="1:22" x14ac:dyDescent="0.3">
      <c r="A8603">
        <v>8602</v>
      </c>
      <c r="B8603" t="s">
        <v>10132</v>
      </c>
      <c r="C8603">
        <v>2011</v>
      </c>
      <c r="D8603">
        <v>40873</v>
      </c>
      <c r="E8603">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7.3120000000000012</v>
      </c>
      <c r="T8603">
        <v>1</v>
      </c>
      <c r="U8603">
        <v>0.2</v>
      </c>
      <c r="V8603">
        <v>2.5591999999999997</v>
      </c>
    </row>
    <row r="8604" spans="1:22" x14ac:dyDescent="0.3">
      <c r="A8604">
        <v>8603</v>
      </c>
      <c r="B8604" t="s">
        <v>10133</v>
      </c>
      <c r="C8604">
        <v>2011</v>
      </c>
      <c r="D8604">
        <v>40908</v>
      </c>
      <c r="E8604">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59.492999999999952</v>
      </c>
    </row>
    <row r="8605" spans="1:22" x14ac:dyDescent="0.3">
      <c r="A8605">
        <v>8604</v>
      </c>
      <c r="B8605" t="s">
        <v>10134</v>
      </c>
      <c r="C8605">
        <v>2013</v>
      </c>
      <c r="D8605">
        <v>41277</v>
      </c>
      <c r="E8605">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30.080000000000002</v>
      </c>
      <c r="T8605">
        <v>2</v>
      </c>
      <c r="U8605">
        <v>0.2</v>
      </c>
      <c r="V8605">
        <v>-5.2640000000000002</v>
      </c>
    </row>
    <row r="8606" spans="1:22" x14ac:dyDescent="0.3">
      <c r="A8606">
        <v>8605</v>
      </c>
      <c r="B8606" t="s">
        <v>10134</v>
      </c>
      <c r="C8606">
        <v>2013</v>
      </c>
      <c r="D8606">
        <v>41277</v>
      </c>
      <c r="E8606">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165.60000000000002</v>
      </c>
      <c r="T8606">
        <v>3</v>
      </c>
      <c r="U8606">
        <v>0.2</v>
      </c>
      <c r="V8606">
        <v>-6.2100000000000151</v>
      </c>
    </row>
    <row r="8607" spans="1:22" x14ac:dyDescent="0.3">
      <c r="A8607">
        <v>8606</v>
      </c>
      <c r="B8607" t="s">
        <v>10134</v>
      </c>
      <c r="C8607">
        <v>2013</v>
      </c>
      <c r="D8607">
        <v>41277</v>
      </c>
      <c r="E8607">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13.571999999999996</v>
      </c>
    </row>
    <row r="8608" spans="1:22" x14ac:dyDescent="0.3">
      <c r="A8608">
        <v>8607</v>
      </c>
      <c r="B8608" t="s">
        <v>10135</v>
      </c>
      <c r="C8608">
        <v>2014</v>
      </c>
      <c r="D8608">
        <v>41870</v>
      </c>
      <c r="E8608">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7.6493999999999982</v>
      </c>
    </row>
    <row r="8609" spans="1:22" x14ac:dyDescent="0.3">
      <c r="A8609">
        <v>8608</v>
      </c>
      <c r="B8609" t="s">
        <v>10136</v>
      </c>
      <c r="C8609">
        <v>2011</v>
      </c>
      <c r="D8609">
        <v>40698</v>
      </c>
      <c r="E8609">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21.075200000000002</v>
      </c>
    </row>
    <row r="8610" spans="1:22" x14ac:dyDescent="0.3">
      <c r="A8610">
        <v>8609</v>
      </c>
      <c r="B8610" t="s">
        <v>10136</v>
      </c>
      <c r="C8610">
        <v>2011</v>
      </c>
      <c r="D8610">
        <v>40698</v>
      </c>
      <c r="E8610">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3">
      <c r="A8611">
        <v>8610</v>
      </c>
      <c r="B8611" t="s">
        <v>10136</v>
      </c>
      <c r="C8611">
        <v>2011</v>
      </c>
      <c r="D8611">
        <v>40698</v>
      </c>
      <c r="E861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-44.196000000000026</v>
      </c>
    </row>
    <row r="8612" spans="1:22" x14ac:dyDescent="0.3">
      <c r="A8612">
        <v>8611</v>
      </c>
      <c r="B8612" t="s">
        <v>10136</v>
      </c>
      <c r="C8612">
        <v>2011</v>
      </c>
      <c r="D8612">
        <v>40698</v>
      </c>
      <c r="E8612">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3">
      <c r="A8613">
        <v>8612</v>
      </c>
      <c r="B8613" t="s">
        <v>10137</v>
      </c>
      <c r="C8613">
        <v>2014</v>
      </c>
      <c r="D8613">
        <v>41957</v>
      </c>
      <c r="E8613">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3">
      <c r="A8614">
        <v>8613</v>
      </c>
      <c r="B8614" t="s">
        <v>10138</v>
      </c>
      <c r="C8614">
        <v>2013</v>
      </c>
      <c r="D8614">
        <v>41302</v>
      </c>
      <c r="E8614">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3">
      <c r="A8615">
        <v>8614</v>
      </c>
      <c r="B8615" t="s">
        <v>10139</v>
      </c>
      <c r="C8615">
        <v>2013</v>
      </c>
      <c r="D8615">
        <v>41588</v>
      </c>
      <c r="E8615">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177.58890000000002</v>
      </c>
    </row>
    <row r="8616" spans="1:22" x14ac:dyDescent="0.3">
      <c r="A8616">
        <v>8615</v>
      </c>
      <c r="B8616" t="s">
        <v>10140</v>
      </c>
      <c r="C8616">
        <v>2013</v>
      </c>
      <c r="D8616">
        <v>41528</v>
      </c>
      <c r="E8616">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3">
      <c r="A8617">
        <v>8616</v>
      </c>
      <c r="B8617" t="s">
        <v>10140</v>
      </c>
      <c r="C8617">
        <v>2013</v>
      </c>
      <c r="D8617">
        <v>41528</v>
      </c>
      <c r="E8617">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14.256000000000002</v>
      </c>
      <c r="T8617">
        <v>3</v>
      </c>
      <c r="U8617">
        <v>0.2</v>
      </c>
      <c r="V8617">
        <v>4.4550000000000001</v>
      </c>
    </row>
    <row r="8618" spans="1:22" x14ac:dyDescent="0.3">
      <c r="A8618">
        <v>8617</v>
      </c>
      <c r="B8618" t="s">
        <v>10140</v>
      </c>
      <c r="C8618">
        <v>2013</v>
      </c>
      <c r="D8618">
        <v>41528</v>
      </c>
      <c r="E8618">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3">
      <c r="A8619">
        <v>8618</v>
      </c>
      <c r="B8619" t="s">
        <v>10140</v>
      </c>
      <c r="C8619">
        <v>2013</v>
      </c>
      <c r="D8619">
        <v>41528</v>
      </c>
      <c r="E8619">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39.624000000000009</v>
      </c>
      <c r="T8619">
        <v>3</v>
      </c>
      <c r="U8619">
        <v>0.2</v>
      </c>
      <c r="V8619">
        <v>13.868400000000001</v>
      </c>
    </row>
    <row r="8620" spans="1:22" x14ac:dyDescent="0.3">
      <c r="A8620">
        <v>8619</v>
      </c>
      <c r="B8620" t="s">
        <v>10141</v>
      </c>
      <c r="C8620">
        <v>2014</v>
      </c>
      <c r="D8620">
        <v>41702</v>
      </c>
      <c r="E8620">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-14.987700000000061</v>
      </c>
    </row>
    <row r="8621" spans="1:22" x14ac:dyDescent="0.3">
      <c r="A8621">
        <v>8620</v>
      </c>
      <c r="B8621" t="s">
        <v>10142</v>
      </c>
      <c r="C8621">
        <v>2014</v>
      </c>
      <c r="D8621">
        <v>41891</v>
      </c>
      <c r="E862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16.931200000000004</v>
      </c>
    </row>
    <row r="8622" spans="1:22" x14ac:dyDescent="0.3">
      <c r="A8622">
        <v>8621</v>
      </c>
      <c r="B8622" t="s">
        <v>10143</v>
      </c>
      <c r="C8622">
        <v>2014</v>
      </c>
      <c r="D8622">
        <v>41950</v>
      </c>
      <c r="E8622">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30.560000000000002</v>
      </c>
      <c r="T8622">
        <v>5</v>
      </c>
      <c r="U8622">
        <v>0.6</v>
      </c>
      <c r="V8622">
        <v>-19.863999999999997</v>
      </c>
    </row>
    <row r="8623" spans="1:22" x14ac:dyDescent="0.3">
      <c r="A8623">
        <v>8622</v>
      </c>
      <c r="B8623" t="s">
        <v>10144</v>
      </c>
      <c r="C8623">
        <v>2014</v>
      </c>
      <c r="D8623">
        <v>41773</v>
      </c>
      <c r="E8623">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2.3363999999999976</v>
      </c>
    </row>
    <row r="8624" spans="1:22" x14ac:dyDescent="0.3">
      <c r="A8624">
        <v>8623</v>
      </c>
      <c r="B8624" t="s">
        <v>10145</v>
      </c>
      <c r="C8624">
        <v>2013</v>
      </c>
      <c r="D8624">
        <v>41606</v>
      </c>
      <c r="E8624">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3.9808000000000003</v>
      </c>
    </row>
    <row r="8625" spans="1:22" x14ac:dyDescent="0.3">
      <c r="A8625">
        <v>8624</v>
      </c>
      <c r="B8625" t="s">
        <v>10146</v>
      </c>
      <c r="C8625">
        <v>2012</v>
      </c>
      <c r="D8625">
        <v>41226</v>
      </c>
      <c r="E8625">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121.10400000000003</v>
      </c>
      <c r="T8625">
        <v>6</v>
      </c>
      <c r="U8625">
        <v>0.7</v>
      </c>
      <c r="V8625">
        <v>-100.91999999999999</v>
      </c>
    </row>
    <row r="8626" spans="1:22" x14ac:dyDescent="0.3">
      <c r="A8626">
        <v>8625</v>
      </c>
      <c r="B8626" t="s">
        <v>10146</v>
      </c>
      <c r="C8626">
        <v>2012</v>
      </c>
      <c r="D8626">
        <v>41226</v>
      </c>
      <c r="E8626">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-1.3995000000000104</v>
      </c>
    </row>
    <row r="8627" spans="1:22" x14ac:dyDescent="0.3">
      <c r="A8627">
        <v>8626</v>
      </c>
      <c r="B8627" t="s">
        <v>10147</v>
      </c>
      <c r="C8627">
        <v>2012</v>
      </c>
      <c r="D8627">
        <v>41251</v>
      </c>
      <c r="E8627">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15.696000000000002</v>
      </c>
      <c r="T8627">
        <v>3</v>
      </c>
      <c r="U8627">
        <v>0.2</v>
      </c>
      <c r="V8627">
        <v>5.1011999999999995</v>
      </c>
    </row>
    <row r="8628" spans="1:22" x14ac:dyDescent="0.3">
      <c r="A8628">
        <v>8627</v>
      </c>
      <c r="B8628" t="s">
        <v>10148</v>
      </c>
      <c r="C8628">
        <v>2012</v>
      </c>
      <c r="D8628">
        <v>41159</v>
      </c>
      <c r="E8628">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3">
      <c r="A8629">
        <v>8628</v>
      </c>
      <c r="B8629" t="s">
        <v>10148</v>
      </c>
      <c r="C8629">
        <v>2012</v>
      </c>
      <c r="D8629">
        <v>41159</v>
      </c>
      <c r="E8629">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16.199999999999992</v>
      </c>
    </row>
    <row r="8630" spans="1:22" x14ac:dyDescent="0.3">
      <c r="A8630">
        <v>8629</v>
      </c>
      <c r="B8630" t="s">
        <v>10148</v>
      </c>
      <c r="C8630">
        <v>2012</v>
      </c>
      <c r="D8630">
        <v>41159</v>
      </c>
      <c r="E8630">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2.0573999999999995</v>
      </c>
    </row>
    <row r="8631" spans="1:22" x14ac:dyDescent="0.3">
      <c r="A8631">
        <v>8630</v>
      </c>
      <c r="B8631" t="s">
        <v>10148</v>
      </c>
      <c r="C8631">
        <v>2012</v>
      </c>
      <c r="D8631">
        <v>41159</v>
      </c>
      <c r="E863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-120.29400000000004</v>
      </c>
    </row>
    <row r="8632" spans="1:22" x14ac:dyDescent="0.3">
      <c r="A8632">
        <v>8631</v>
      </c>
      <c r="B8632" t="s">
        <v>10148</v>
      </c>
      <c r="C8632">
        <v>2012</v>
      </c>
      <c r="D8632">
        <v>41159</v>
      </c>
      <c r="E8632">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2.3891999999999998</v>
      </c>
    </row>
    <row r="8633" spans="1:22" x14ac:dyDescent="0.3">
      <c r="A8633">
        <v>8632</v>
      </c>
      <c r="B8633" t="s">
        <v>10149</v>
      </c>
      <c r="C8633">
        <v>2013</v>
      </c>
      <c r="D8633">
        <v>41484</v>
      </c>
      <c r="E8633">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177.45000000000002</v>
      </c>
      <c r="T8633">
        <v>5</v>
      </c>
      <c r="U8633">
        <v>0.5</v>
      </c>
      <c r="V8633">
        <v>-78.078000000000003</v>
      </c>
    </row>
    <row r="8634" spans="1:22" x14ac:dyDescent="0.3">
      <c r="A8634">
        <v>8633</v>
      </c>
      <c r="B8634" t="s">
        <v>10149</v>
      </c>
      <c r="C8634">
        <v>2013</v>
      </c>
      <c r="D8634">
        <v>41484</v>
      </c>
      <c r="E8634">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1369.7640000000001</v>
      </c>
      <c r="T8634">
        <v>6</v>
      </c>
      <c r="U8634">
        <v>0.7</v>
      </c>
      <c r="V8634">
        <v>-913.17599999999993</v>
      </c>
    </row>
    <row r="8635" spans="1:22" x14ac:dyDescent="0.3">
      <c r="A8635">
        <v>8634</v>
      </c>
      <c r="B8635" t="s">
        <v>10149</v>
      </c>
      <c r="C8635">
        <v>2013</v>
      </c>
      <c r="D8635">
        <v>41484</v>
      </c>
      <c r="E8635">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0.7110000000000003</v>
      </c>
    </row>
    <row r="8636" spans="1:22" x14ac:dyDescent="0.3">
      <c r="A8636">
        <v>8635</v>
      </c>
      <c r="B8636" t="s">
        <v>10150</v>
      </c>
      <c r="C8636">
        <v>2014</v>
      </c>
      <c r="D8636">
        <v>41877</v>
      </c>
      <c r="E8636">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-89.066399999999987</v>
      </c>
    </row>
    <row r="8637" spans="1:22" x14ac:dyDescent="0.3">
      <c r="A8637">
        <v>8636</v>
      </c>
      <c r="B8637" t="s">
        <v>10151</v>
      </c>
      <c r="C8637">
        <v>2011</v>
      </c>
      <c r="D8637">
        <v>40663</v>
      </c>
      <c r="E8637">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174.95000000000002</v>
      </c>
      <c r="T8637">
        <v>5</v>
      </c>
      <c r="U8637">
        <v>0</v>
      </c>
      <c r="V8637">
        <v>45.487000000000002</v>
      </c>
    </row>
    <row r="8638" spans="1:22" x14ac:dyDescent="0.3">
      <c r="A8638">
        <v>8637</v>
      </c>
      <c r="B8638" t="s">
        <v>10151</v>
      </c>
      <c r="C8638">
        <v>2011</v>
      </c>
      <c r="D8638">
        <v>40663</v>
      </c>
      <c r="E8638">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3">
      <c r="A8639">
        <v>8638</v>
      </c>
      <c r="B8639" t="s">
        <v>10152</v>
      </c>
      <c r="C8639">
        <v>2014</v>
      </c>
      <c r="D8639">
        <v>41757</v>
      </c>
      <c r="E8639">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39.082400000000007</v>
      </c>
    </row>
    <row r="8640" spans="1:22" x14ac:dyDescent="0.3">
      <c r="A8640">
        <v>8639</v>
      </c>
      <c r="B8640" t="s">
        <v>10153</v>
      </c>
      <c r="C8640">
        <v>2014</v>
      </c>
      <c r="D8640">
        <v>41844</v>
      </c>
      <c r="E8640">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3">
      <c r="A8641">
        <v>8640</v>
      </c>
      <c r="B8641" t="s">
        <v>10154</v>
      </c>
      <c r="C8641">
        <v>2011</v>
      </c>
      <c r="D8641">
        <v>40890</v>
      </c>
      <c r="E864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3">
      <c r="A8642">
        <v>8641</v>
      </c>
      <c r="B8642" t="s">
        <v>10155</v>
      </c>
      <c r="C8642">
        <v>2014</v>
      </c>
      <c r="D8642">
        <v>41652</v>
      </c>
      <c r="E8642">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760.97999999999979</v>
      </c>
      <c r="T8642">
        <v>5</v>
      </c>
      <c r="U8642">
        <v>0.8</v>
      </c>
      <c r="V8642">
        <v>-1141.47</v>
      </c>
    </row>
    <row r="8643" spans="1:22" x14ac:dyDescent="0.3">
      <c r="A8643">
        <v>8642</v>
      </c>
      <c r="B8643" t="s">
        <v>10156</v>
      </c>
      <c r="C8643">
        <v>2014</v>
      </c>
      <c r="D8643">
        <v>41976</v>
      </c>
      <c r="E8643">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67.860000000000014</v>
      </c>
      <c r="T8643">
        <v>6</v>
      </c>
      <c r="U8643">
        <v>0.7</v>
      </c>
      <c r="V8643">
        <v>-45.239999999999995</v>
      </c>
    </row>
    <row r="8644" spans="1:22" x14ac:dyDescent="0.3">
      <c r="A8644">
        <v>8643</v>
      </c>
      <c r="B8644" t="s">
        <v>10157</v>
      </c>
      <c r="C8644">
        <v>2012</v>
      </c>
      <c r="D8644">
        <v>41221</v>
      </c>
      <c r="E8644">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31.504000000000005</v>
      </c>
      <c r="T8644">
        <v>11</v>
      </c>
      <c r="U8644">
        <v>0.2</v>
      </c>
      <c r="V8644">
        <v>11.814</v>
      </c>
    </row>
    <row r="8645" spans="1:22" x14ac:dyDescent="0.3">
      <c r="A8645">
        <v>8644</v>
      </c>
      <c r="B8645" t="s">
        <v>10157</v>
      </c>
      <c r="C8645">
        <v>2012</v>
      </c>
      <c r="D8645">
        <v>41221</v>
      </c>
      <c r="E8645">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1.6379999999999997</v>
      </c>
    </row>
    <row r="8646" spans="1:22" x14ac:dyDescent="0.3">
      <c r="A8646">
        <v>8645</v>
      </c>
      <c r="B8646" t="s">
        <v>10157</v>
      </c>
      <c r="C8646">
        <v>2012</v>
      </c>
      <c r="D8646">
        <v>41221</v>
      </c>
      <c r="E8646">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-29.244599999999991</v>
      </c>
    </row>
    <row r="8647" spans="1:22" x14ac:dyDescent="0.3">
      <c r="A8647">
        <v>8646</v>
      </c>
      <c r="B8647" t="s">
        <v>10157</v>
      </c>
      <c r="C8647">
        <v>2012</v>
      </c>
      <c r="D8647">
        <v>41221</v>
      </c>
      <c r="E8647">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1.4136000000000002</v>
      </c>
    </row>
    <row r="8648" spans="1:22" x14ac:dyDescent="0.3">
      <c r="A8648">
        <v>8647</v>
      </c>
      <c r="B8648" t="s">
        <v>10158</v>
      </c>
      <c r="C8648">
        <v>2013</v>
      </c>
      <c r="D8648">
        <v>41604</v>
      </c>
      <c r="E8648">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194.35200000000003</v>
      </c>
      <c r="T8648">
        <v>3</v>
      </c>
      <c r="U8648">
        <v>0.2</v>
      </c>
      <c r="V8648">
        <v>19.435200000000009</v>
      </c>
    </row>
    <row r="8649" spans="1:22" x14ac:dyDescent="0.3">
      <c r="A8649">
        <v>8648</v>
      </c>
      <c r="B8649" t="s">
        <v>10159</v>
      </c>
      <c r="C8649">
        <v>2012</v>
      </c>
      <c r="D8649">
        <v>41248</v>
      </c>
      <c r="E8649">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10.960199999999993</v>
      </c>
    </row>
    <row r="8650" spans="1:22" x14ac:dyDescent="0.3">
      <c r="A8650">
        <v>8649</v>
      </c>
      <c r="B8650" t="s">
        <v>10160</v>
      </c>
      <c r="C8650">
        <v>2013</v>
      </c>
      <c r="D8650">
        <v>41485</v>
      </c>
      <c r="E8650">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26.428499999999957</v>
      </c>
    </row>
    <row r="8651" spans="1:22" x14ac:dyDescent="0.3">
      <c r="A8651">
        <v>8650</v>
      </c>
      <c r="B8651" t="s">
        <v>10160</v>
      </c>
      <c r="C8651">
        <v>2013</v>
      </c>
      <c r="D8651">
        <v>41485</v>
      </c>
      <c r="E865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27.396000000000004</v>
      </c>
      <c r="T8651">
        <v>3</v>
      </c>
      <c r="U8651">
        <v>0.7</v>
      </c>
      <c r="V8651">
        <v>-20.090399999999995</v>
      </c>
    </row>
    <row r="8652" spans="1:22" x14ac:dyDescent="0.3">
      <c r="A8652">
        <v>8651</v>
      </c>
      <c r="B8652" t="s">
        <v>10161</v>
      </c>
      <c r="C8652">
        <v>2011</v>
      </c>
      <c r="D8652">
        <v>40799</v>
      </c>
      <c r="E8652">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5.6999999999999993</v>
      </c>
      <c r="T8652">
        <v>5</v>
      </c>
      <c r="U8652">
        <v>0</v>
      </c>
      <c r="V8652">
        <v>2.6789999999999998</v>
      </c>
    </row>
    <row r="8653" spans="1:22" x14ac:dyDescent="0.3">
      <c r="A8653">
        <v>8652</v>
      </c>
      <c r="B8653" t="s">
        <v>10161</v>
      </c>
      <c r="C8653">
        <v>2011</v>
      </c>
      <c r="D8653">
        <v>40799</v>
      </c>
      <c r="E8653">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14.190000000000001</v>
      </c>
      <c r="T8653">
        <v>3</v>
      </c>
      <c r="U8653">
        <v>0</v>
      </c>
      <c r="V8653">
        <v>5.5341000000000014</v>
      </c>
    </row>
    <row r="8654" spans="1:22" x14ac:dyDescent="0.3">
      <c r="A8654">
        <v>8653</v>
      </c>
      <c r="B8654" t="s">
        <v>10161</v>
      </c>
      <c r="C8654">
        <v>2011</v>
      </c>
      <c r="D8654">
        <v>40799</v>
      </c>
      <c r="E8654">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2.1899999999999995</v>
      </c>
    </row>
    <row r="8655" spans="1:22" x14ac:dyDescent="0.3">
      <c r="A8655">
        <v>8654</v>
      </c>
      <c r="B8655" t="s">
        <v>10161</v>
      </c>
      <c r="C8655">
        <v>2011</v>
      </c>
      <c r="D8655">
        <v>40799</v>
      </c>
      <c r="E8655">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3">
      <c r="A8656">
        <v>8655</v>
      </c>
      <c r="B8656" t="s">
        <v>10161</v>
      </c>
      <c r="C8656">
        <v>2011</v>
      </c>
      <c r="D8656">
        <v>40799</v>
      </c>
      <c r="E8656">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3">
      <c r="A8657">
        <v>8656</v>
      </c>
      <c r="B8657" t="s">
        <v>10161</v>
      </c>
      <c r="C8657">
        <v>2011</v>
      </c>
      <c r="D8657">
        <v>40799</v>
      </c>
      <c r="E8657">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20.059999999999988</v>
      </c>
    </row>
    <row r="8658" spans="1:22" x14ac:dyDescent="0.3">
      <c r="A8658">
        <v>8657</v>
      </c>
      <c r="B8658" t="s">
        <v>10161</v>
      </c>
      <c r="C8658">
        <v>2011</v>
      </c>
      <c r="D8658">
        <v>40799</v>
      </c>
      <c r="E8658">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3">
      <c r="A8659">
        <v>8658</v>
      </c>
      <c r="B8659" t="s">
        <v>10161</v>
      </c>
      <c r="C8659">
        <v>2011</v>
      </c>
      <c r="D8659">
        <v>40799</v>
      </c>
      <c r="E8659">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9.743800000000002</v>
      </c>
    </row>
    <row r="8660" spans="1:22" x14ac:dyDescent="0.3">
      <c r="A8660">
        <v>8659</v>
      </c>
      <c r="B8660" t="s">
        <v>10162</v>
      </c>
      <c r="C8660">
        <v>2013</v>
      </c>
      <c r="D8660">
        <v>41447</v>
      </c>
      <c r="E8660">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0.83599999999999974</v>
      </c>
      <c r="T8660">
        <v>1</v>
      </c>
      <c r="U8660">
        <v>0.8</v>
      </c>
      <c r="V8660">
        <v>-1.3376000000000001</v>
      </c>
    </row>
    <row r="8661" spans="1:22" x14ac:dyDescent="0.3">
      <c r="A8661">
        <v>8660</v>
      </c>
      <c r="B8661" t="s">
        <v>10163</v>
      </c>
      <c r="C8661">
        <v>2013</v>
      </c>
      <c r="D8661">
        <v>41521</v>
      </c>
      <c r="E866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3">
      <c r="A8662">
        <v>8661</v>
      </c>
      <c r="B8662" t="s">
        <v>10164</v>
      </c>
      <c r="C8662">
        <v>2014</v>
      </c>
      <c r="D8662">
        <v>41969</v>
      </c>
      <c r="E8662">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-81.440999999999946</v>
      </c>
    </row>
    <row r="8663" spans="1:22" x14ac:dyDescent="0.3">
      <c r="A8663">
        <v>8662</v>
      </c>
      <c r="B8663" t="s">
        <v>10165</v>
      </c>
      <c r="C8663">
        <v>2012</v>
      </c>
      <c r="D8663">
        <v>41041</v>
      </c>
      <c r="E8663">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21.968000000000004</v>
      </c>
      <c r="T8663">
        <v>4</v>
      </c>
      <c r="U8663">
        <v>0.6</v>
      </c>
      <c r="V8663">
        <v>-15.9268</v>
      </c>
    </row>
    <row r="8664" spans="1:22" x14ac:dyDescent="0.3">
      <c r="A8664">
        <v>8663</v>
      </c>
      <c r="B8664" t="s">
        <v>10165</v>
      </c>
      <c r="C8664">
        <v>2012</v>
      </c>
      <c r="D8664">
        <v>41041</v>
      </c>
      <c r="E8664">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69.654599999999988</v>
      </c>
    </row>
    <row r="8665" spans="1:22" x14ac:dyDescent="0.3">
      <c r="A8665">
        <v>8664</v>
      </c>
      <c r="B8665" t="s">
        <v>10165</v>
      </c>
      <c r="C8665">
        <v>2012</v>
      </c>
      <c r="D8665">
        <v>41041</v>
      </c>
      <c r="E8665">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127.90400000000001</v>
      </c>
      <c r="T8665">
        <v>7</v>
      </c>
      <c r="U8665">
        <v>0.2</v>
      </c>
      <c r="V8665">
        <v>41.568799999999996</v>
      </c>
    </row>
    <row r="8666" spans="1:22" x14ac:dyDescent="0.3">
      <c r="A8666">
        <v>8665</v>
      </c>
      <c r="B8666" t="s">
        <v>10166</v>
      </c>
      <c r="C8666">
        <v>2014</v>
      </c>
      <c r="D8666">
        <v>41729</v>
      </c>
      <c r="E8666">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39.564000000000007</v>
      </c>
    </row>
    <row r="8667" spans="1:22" x14ac:dyDescent="0.3">
      <c r="A8667">
        <v>8666</v>
      </c>
      <c r="B8667" t="s">
        <v>10167</v>
      </c>
      <c r="C8667">
        <v>2013</v>
      </c>
      <c r="D8667">
        <v>41596</v>
      </c>
      <c r="E8667">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3">
      <c r="A8668">
        <v>8667</v>
      </c>
      <c r="B8668" t="s">
        <v>10168</v>
      </c>
      <c r="C8668">
        <v>2013</v>
      </c>
      <c r="D8668">
        <v>41639</v>
      </c>
      <c r="E8668">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16.520000000000003</v>
      </c>
      <c r="T8668">
        <v>5</v>
      </c>
      <c r="U8668">
        <v>0.2</v>
      </c>
      <c r="V8668">
        <v>1.6519999999999992</v>
      </c>
    </row>
    <row r="8669" spans="1:22" x14ac:dyDescent="0.3">
      <c r="A8669">
        <v>8668</v>
      </c>
      <c r="B8669" t="s">
        <v>10171</v>
      </c>
      <c r="C8669">
        <v>2013</v>
      </c>
      <c r="D8669">
        <v>41631</v>
      </c>
      <c r="E8669">
        <v>41633</v>
      </c>
      <c r="F8669" t="s">
        <v>23</v>
      </c>
      <c r="G8669" t="s">
        <v>4443</v>
      </c>
      <c r="H8669" t="s">
        <v>4444</v>
      </c>
      <c r="I8669" t="s">
        <v>102</v>
      </c>
      <c r="J8669" t="s">
        <v>27</v>
      </c>
      <c r="K8669" t="s">
        <v>95</v>
      </c>
      <c r="L8669" t="s">
        <v>96</v>
      </c>
      <c r="M8669">
        <v>98115</v>
      </c>
      <c r="N8669" t="s">
        <v>44</v>
      </c>
      <c r="O8669" t="s">
        <v>673</v>
      </c>
      <c r="P8669" t="s">
        <v>46</v>
      </c>
      <c r="Q8669" t="s">
        <v>75</v>
      </c>
      <c r="R8669" t="s">
        <v>674</v>
      </c>
      <c r="S8669">
        <v>55.360000000000007</v>
      </c>
      <c r="T8669">
        <v>4</v>
      </c>
      <c r="U8669">
        <v>0.2</v>
      </c>
      <c r="V8669">
        <v>19.375999999999998</v>
      </c>
    </row>
    <row r="8670" spans="1:22" x14ac:dyDescent="0.3">
      <c r="A8670">
        <v>8669</v>
      </c>
      <c r="B8670" t="s">
        <v>10171</v>
      </c>
      <c r="C8670">
        <v>2013</v>
      </c>
      <c r="D8670">
        <v>41631</v>
      </c>
      <c r="E8670">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3.7569999999999992</v>
      </c>
    </row>
    <row r="8671" spans="1:22" x14ac:dyDescent="0.3">
      <c r="A8671">
        <v>8670</v>
      </c>
      <c r="B8671" t="s">
        <v>10172</v>
      </c>
      <c r="C8671">
        <v>2012</v>
      </c>
      <c r="D8671">
        <v>41263</v>
      </c>
      <c r="E867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7.7039999999999988</v>
      </c>
    </row>
    <row r="8672" spans="1:22" x14ac:dyDescent="0.3">
      <c r="A8672">
        <v>8671</v>
      </c>
      <c r="B8672" t="s">
        <v>10173</v>
      </c>
      <c r="C8672">
        <v>2011</v>
      </c>
      <c r="D8672">
        <v>40904</v>
      </c>
      <c r="E8672">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182.35200000000003</v>
      </c>
      <c r="T8672">
        <v>3</v>
      </c>
      <c r="U8672">
        <v>0.2</v>
      </c>
      <c r="V8672">
        <v>-18.23520000000002</v>
      </c>
    </row>
    <row r="8673" spans="1:22" x14ac:dyDescent="0.3">
      <c r="A8673">
        <v>8672</v>
      </c>
      <c r="B8673" t="s">
        <v>10173</v>
      </c>
      <c r="C8673">
        <v>2011</v>
      </c>
      <c r="D8673">
        <v>40904</v>
      </c>
      <c r="E8673">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-25.108999999999988</v>
      </c>
    </row>
    <row r="8674" spans="1:22" x14ac:dyDescent="0.3">
      <c r="A8674">
        <v>8673</v>
      </c>
      <c r="B8674" t="s">
        <v>10174</v>
      </c>
      <c r="C8674">
        <v>2014</v>
      </c>
      <c r="D8674">
        <v>41687</v>
      </c>
      <c r="E8674">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18.368000000000002</v>
      </c>
      <c r="T8674">
        <v>2</v>
      </c>
      <c r="U8674">
        <v>0.2</v>
      </c>
      <c r="V8674">
        <v>6.1991999999999994</v>
      </c>
    </row>
    <row r="8675" spans="1:22" x14ac:dyDescent="0.3">
      <c r="A8675">
        <v>8674</v>
      </c>
      <c r="B8675" t="s">
        <v>10174</v>
      </c>
      <c r="C8675">
        <v>2014</v>
      </c>
      <c r="D8675">
        <v>41687</v>
      </c>
      <c r="E8675">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-8.5794000000000779</v>
      </c>
    </row>
    <row r="8676" spans="1:22" x14ac:dyDescent="0.3">
      <c r="A8676">
        <v>8675</v>
      </c>
      <c r="B8676" t="s">
        <v>10174</v>
      </c>
      <c r="C8676">
        <v>2014</v>
      </c>
      <c r="D8676">
        <v>41687</v>
      </c>
      <c r="E8676">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50.352000000000004</v>
      </c>
      <c r="T8676">
        <v>3</v>
      </c>
      <c r="U8676">
        <v>0.2</v>
      </c>
      <c r="V8676">
        <v>-8.1822000000000052</v>
      </c>
    </row>
    <row r="8677" spans="1:22" x14ac:dyDescent="0.3">
      <c r="A8677">
        <v>8676</v>
      </c>
      <c r="B8677" t="s">
        <v>10174</v>
      </c>
      <c r="C8677">
        <v>2014</v>
      </c>
      <c r="D8677">
        <v>41687</v>
      </c>
      <c r="E8677">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28.031999999999996</v>
      </c>
      <c r="T8677">
        <v>6</v>
      </c>
      <c r="U8677">
        <v>0.2</v>
      </c>
      <c r="V8677">
        <v>3.5039999999999996</v>
      </c>
    </row>
    <row r="8678" spans="1:22" x14ac:dyDescent="0.3">
      <c r="A8678">
        <v>8677</v>
      </c>
      <c r="B8678" t="s">
        <v>10174</v>
      </c>
      <c r="C8678">
        <v>2014</v>
      </c>
      <c r="D8678">
        <v>41687</v>
      </c>
      <c r="E8678">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-3.6536999999999988</v>
      </c>
    </row>
    <row r="8679" spans="1:22" x14ac:dyDescent="0.3">
      <c r="A8679">
        <v>8678</v>
      </c>
      <c r="B8679" t="s">
        <v>10175</v>
      </c>
      <c r="C8679">
        <v>2014</v>
      </c>
      <c r="D8679">
        <v>41937</v>
      </c>
      <c r="E8679">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517.40500000000009</v>
      </c>
      <c r="T8679">
        <v>5</v>
      </c>
      <c r="U8679">
        <v>0.3</v>
      </c>
      <c r="V8679">
        <v>-81.306500000000028</v>
      </c>
    </row>
    <row r="8680" spans="1:22" x14ac:dyDescent="0.3">
      <c r="A8680">
        <v>8679</v>
      </c>
      <c r="B8680" t="s">
        <v>10177</v>
      </c>
      <c r="C8680">
        <v>2013</v>
      </c>
      <c r="D8680">
        <v>41520</v>
      </c>
      <c r="E8680">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8.6079999999999988</v>
      </c>
      <c r="T8680">
        <v>8</v>
      </c>
      <c r="U8680">
        <v>0.8</v>
      </c>
      <c r="V8680">
        <v>-13.342400000000001</v>
      </c>
    </row>
    <row r="8681" spans="1:22" x14ac:dyDescent="0.3">
      <c r="A8681">
        <v>8680</v>
      </c>
      <c r="B8681" t="s">
        <v>10177</v>
      </c>
      <c r="C8681">
        <v>2013</v>
      </c>
      <c r="D8681">
        <v>41520</v>
      </c>
      <c r="E868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33.906499999999994</v>
      </c>
    </row>
    <row r="8682" spans="1:22" x14ac:dyDescent="0.3">
      <c r="A8682">
        <v>8681</v>
      </c>
      <c r="B8682" t="s">
        <v>10178</v>
      </c>
      <c r="C8682">
        <v>2013</v>
      </c>
      <c r="D8682">
        <v>41610</v>
      </c>
      <c r="E8682">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2104.5499999999997</v>
      </c>
      <c r="T8682">
        <v>7</v>
      </c>
      <c r="U8682">
        <v>0</v>
      </c>
      <c r="V8682">
        <v>694.50149999999985</v>
      </c>
    </row>
    <row r="8683" spans="1:22" x14ac:dyDescent="0.3">
      <c r="A8683">
        <v>8682</v>
      </c>
      <c r="B8683" t="s">
        <v>10178</v>
      </c>
      <c r="C8683">
        <v>2013</v>
      </c>
      <c r="D8683">
        <v>41610</v>
      </c>
      <c r="E8683">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11.802999999999999</v>
      </c>
    </row>
    <row r="8684" spans="1:22" x14ac:dyDescent="0.3">
      <c r="A8684">
        <v>8683</v>
      </c>
      <c r="B8684" t="s">
        <v>10179</v>
      </c>
      <c r="C8684">
        <v>2011</v>
      </c>
      <c r="D8684">
        <v>40852</v>
      </c>
      <c r="E8684">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3">
      <c r="A8685">
        <v>8684</v>
      </c>
      <c r="B8685" t="s">
        <v>10180</v>
      </c>
      <c r="C8685">
        <v>2014</v>
      </c>
      <c r="D8685">
        <v>41969</v>
      </c>
      <c r="E8685">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1.3416000000000001</v>
      </c>
    </row>
    <row r="8686" spans="1:22" x14ac:dyDescent="0.3">
      <c r="A8686">
        <v>8685</v>
      </c>
      <c r="B8686" t="s">
        <v>10181</v>
      </c>
      <c r="C8686">
        <v>2013</v>
      </c>
      <c r="D8686">
        <v>41625</v>
      </c>
      <c r="E8686">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21.209999999999997</v>
      </c>
      <c r="T8686">
        <v>7</v>
      </c>
      <c r="U8686">
        <v>0</v>
      </c>
      <c r="V8686">
        <v>4.4540999999999986</v>
      </c>
    </row>
    <row r="8687" spans="1:22" x14ac:dyDescent="0.3">
      <c r="A8687">
        <v>8686</v>
      </c>
      <c r="B8687" t="s">
        <v>10182</v>
      </c>
      <c r="C8687">
        <v>2014</v>
      </c>
      <c r="D8687">
        <v>41958</v>
      </c>
      <c r="E8687">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96.359999999999985</v>
      </c>
      <c r="T8687">
        <v>6</v>
      </c>
      <c r="U8687">
        <v>0</v>
      </c>
      <c r="V8687">
        <v>25.053599999999996</v>
      </c>
    </row>
    <row r="8688" spans="1:22" x14ac:dyDescent="0.3">
      <c r="A8688">
        <v>8687</v>
      </c>
      <c r="B8688" t="s">
        <v>10183</v>
      </c>
      <c r="C8688">
        <v>2013</v>
      </c>
      <c r="D8688">
        <v>41452</v>
      </c>
      <c r="E8688">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11.585999999999984</v>
      </c>
    </row>
    <row r="8689" spans="1:22" x14ac:dyDescent="0.3">
      <c r="A8689">
        <v>8688</v>
      </c>
      <c r="B8689" t="s">
        <v>10183</v>
      </c>
      <c r="C8689">
        <v>2013</v>
      </c>
      <c r="D8689">
        <v>41452</v>
      </c>
      <c r="E8689">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3">
      <c r="A8690">
        <v>8689</v>
      </c>
      <c r="B8690" t="s">
        <v>10183</v>
      </c>
      <c r="C8690">
        <v>2013</v>
      </c>
      <c r="D8690">
        <v>41452</v>
      </c>
      <c r="E8690">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3">
      <c r="A8691">
        <v>8690</v>
      </c>
      <c r="B8691" t="s">
        <v>10184</v>
      </c>
      <c r="C8691">
        <v>2011</v>
      </c>
      <c r="D8691">
        <v>40903</v>
      </c>
      <c r="E869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1.102199999999999</v>
      </c>
    </row>
    <row r="8692" spans="1:22" x14ac:dyDescent="0.3">
      <c r="A8692">
        <v>8691</v>
      </c>
      <c r="B8692" t="s">
        <v>10185</v>
      </c>
      <c r="C8692">
        <v>2013</v>
      </c>
      <c r="D8692">
        <v>41501</v>
      </c>
      <c r="E8692">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-56.310799999999972</v>
      </c>
    </row>
    <row r="8693" spans="1:22" x14ac:dyDescent="0.3">
      <c r="A8693">
        <v>8692</v>
      </c>
      <c r="B8693" t="s">
        <v>10185</v>
      </c>
      <c r="C8693">
        <v>2013</v>
      </c>
      <c r="D8693">
        <v>41501</v>
      </c>
      <c r="E8693">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-49.437600000000032</v>
      </c>
    </row>
    <row r="8694" spans="1:22" x14ac:dyDescent="0.3">
      <c r="A8694">
        <v>8693</v>
      </c>
      <c r="B8694" t="s">
        <v>10185</v>
      </c>
      <c r="C8694">
        <v>2013</v>
      </c>
      <c r="D8694">
        <v>41501</v>
      </c>
      <c r="E8694">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48.992999999999995</v>
      </c>
    </row>
    <row r="8695" spans="1:22" x14ac:dyDescent="0.3">
      <c r="A8695">
        <v>8694</v>
      </c>
      <c r="B8695" t="s">
        <v>10186</v>
      </c>
      <c r="C8695">
        <v>2013</v>
      </c>
      <c r="D8695">
        <v>41572</v>
      </c>
      <c r="E8695">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3">
      <c r="A8696">
        <v>8695</v>
      </c>
      <c r="B8696" t="s">
        <v>10187</v>
      </c>
      <c r="C8696">
        <v>2011</v>
      </c>
      <c r="D8696">
        <v>40778</v>
      </c>
      <c r="E8696">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3">
      <c r="A8697">
        <v>8696</v>
      </c>
      <c r="B8697" t="s">
        <v>10188</v>
      </c>
      <c r="C8697">
        <v>2014</v>
      </c>
      <c r="D8697">
        <v>41898</v>
      </c>
      <c r="E8697">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11.283900000000017</v>
      </c>
    </row>
    <row r="8698" spans="1:22" x14ac:dyDescent="0.3">
      <c r="A8698">
        <v>8697</v>
      </c>
      <c r="B8698" t="s">
        <v>10189</v>
      </c>
      <c r="C8698">
        <v>2014</v>
      </c>
      <c r="D8698">
        <v>41806</v>
      </c>
      <c r="E8698">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26.997299999999967</v>
      </c>
    </row>
    <row r="8699" spans="1:22" x14ac:dyDescent="0.3">
      <c r="A8699">
        <v>8698</v>
      </c>
      <c r="B8699" t="s">
        <v>10189</v>
      </c>
      <c r="C8699">
        <v>2014</v>
      </c>
      <c r="D8699">
        <v>41806</v>
      </c>
      <c r="E8699">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31.168000000000003</v>
      </c>
      <c r="T8699">
        <v>4</v>
      </c>
      <c r="U8699">
        <v>0.2</v>
      </c>
      <c r="V8699">
        <v>9.3504000000000005</v>
      </c>
    </row>
    <row r="8700" spans="1:22" x14ac:dyDescent="0.3">
      <c r="A8700">
        <v>8699</v>
      </c>
      <c r="B8700" t="s">
        <v>10189</v>
      </c>
      <c r="C8700">
        <v>2014</v>
      </c>
      <c r="D8700">
        <v>41806</v>
      </c>
      <c r="E8700">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-28.224000000000004</v>
      </c>
    </row>
    <row r="8701" spans="1:22" x14ac:dyDescent="0.3">
      <c r="A8701">
        <v>8700</v>
      </c>
      <c r="B8701" t="s">
        <v>10189</v>
      </c>
      <c r="C8701">
        <v>2014</v>
      </c>
      <c r="D8701">
        <v>41806</v>
      </c>
      <c r="E870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223.99360000000013</v>
      </c>
    </row>
    <row r="8702" spans="1:22" x14ac:dyDescent="0.3">
      <c r="A8702">
        <v>8701</v>
      </c>
      <c r="B8702" t="s">
        <v>10189</v>
      </c>
      <c r="C8702">
        <v>2014</v>
      </c>
      <c r="D8702">
        <v>41806</v>
      </c>
      <c r="E8702">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6.7031999999999954</v>
      </c>
    </row>
    <row r="8703" spans="1:22" x14ac:dyDescent="0.3">
      <c r="A8703">
        <v>8702</v>
      </c>
      <c r="B8703" t="s">
        <v>10189</v>
      </c>
      <c r="C8703">
        <v>2014</v>
      </c>
      <c r="D8703">
        <v>41806</v>
      </c>
      <c r="E8703">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17.84699999999998</v>
      </c>
    </row>
    <row r="8704" spans="1:22" x14ac:dyDescent="0.3">
      <c r="A8704">
        <v>8703</v>
      </c>
      <c r="B8704" t="s">
        <v>10189</v>
      </c>
      <c r="C8704">
        <v>2014</v>
      </c>
      <c r="D8704">
        <v>41806</v>
      </c>
      <c r="E8704">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91.360000000000014</v>
      </c>
      <c r="T8704">
        <v>5</v>
      </c>
      <c r="U8704">
        <v>0.2</v>
      </c>
      <c r="V8704">
        <v>29.691999999999993</v>
      </c>
    </row>
    <row r="8705" spans="1:22" x14ac:dyDescent="0.3">
      <c r="A8705">
        <v>8704</v>
      </c>
      <c r="B8705" t="s">
        <v>10192</v>
      </c>
      <c r="C8705">
        <v>2012</v>
      </c>
      <c r="D8705">
        <v>40969</v>
      </c>
      <c r="E8705">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3.5520000000000005</v>
      </c>
      <c r="T8705">
        <v>2</v>
      </c>
      <c r="U8705">
        <v>0.2</v>
      </c>
      <c r="V8705">
        <v>0.44399999999999973</v>
      </c>
    </row>
    <row r="8706" spans="1:22" x14ac:dyDescent="0.3">
      <c r="A8706">
        <v>8705</v>
      </c>
      <c r="B8706" t="s">
        <v>10193</v>
      </c>
      <c r="C8706">
        <v>2013</v>
      </c>
      <c r="D8706">
        <v>41479</v>
      </c>
      <c r="E8706">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11.513600000000004</v>
      </c>
    </row>
    <row r="8707" spans="1:22" x14ac:dyDescent="0.3">
      <c r="A8707">
        <v>8706</v>
      </c>
      <c r="B8707" t="s">
        <v>10194</v>
      </c>
      <c r="C8707">
        <v>2011</v>
      </c>
      <c r="D8707">
        <v>40817</v>
      </c>
      <c r="E8707">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3">
      <c r="A8708">
        <v>8707</v>
      </c>
      <c r="B8708" t="s">
        <v>10195</v>
      </c>
      <c r="C8708">
        <v>2011</v>
      </c>
      <c r="D8708">
        <v>40794</v>
      </c>
      <c r="E8708">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13.437199999999986</v>
      </c>
    </row>
    <row r="8709" spans="1:22" x14ac:dyDescent="0.3">
      <c r="A8709">
        <v>8708</v>
      </c>
      <c r="B8709" t="s">
        <v>10195</v>
      </c>
      <c r="C8709">
        <v>2011</v>
      </c>
      <c r="D8709">
        <v>40794</v>
      </c>
      <c r="E8709">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3">
      <c r="A8710">
        <v>8709</v>
      </c>
      <c r="B8710" t="s">
        <v>10196</v>
      </c>
      <c r="C8710">
        <v>2011</v>
      </c>
      <c r="D8710">
        <v>40863</v>
      </c>
      <c r="E8710">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3">
      <c r="A8711">
        <v>8710</v>
      </c>
      <c r="B8711" t="s">
        <v>10196</v>
      </c>
      <c r="C8711">
        <v>2011</v>
      </c>
      <c r="D8711">
        <v>40863</v>
      </c>
      <c r="E871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25.197899999999969</v>
      </c>
    </row>
    <row r="8712" spans="1:22" x14ac:dyDescent="0.3">
      <c r="A8712">
        <v>8711</v>
      </c>
      <c r="B8712" t="s">
        <v>10196</v>
      </c>
      <c r="C8712">
        <v>2011</v>
      </c>
      <c r="D8712">
        <v>40863</v>
      </c>
      <c r="E8712">
        <v>40865</v>
      </c>
      <c r="F8712" t="s">
        <v>188</v>
      </c>
      <c r="G8712" t="s">
        <v>2109</v>
      </c>
      <c r="H8712" t="s">
        <v>2110</v>
      </c>
      <c r="I8712" t="s">
        <v>41</v>
      </c>
      <c r="J8712" t="s">
        <v>27</v>
      </c>
      <c r="K8712" t="s">
        <v>42</v>
      </c>
      <c r="L8712" t="s">
        <v>43</v>
      </c>
      <c r="M8712">
        <v>90008</v>
      </c>
      <c r="N8712" t="s">
        <v>44</v>
      </c>
      <c r="O8712" t="s">
        <v>684</v>
      </c>
      <c r="P8712" t="s">
        <v>46</v>
      </c>
      <c r="Q8712" t="s">
        <v>59</v>
      </c>
      <c r="R8712" t="s">
        <v>685</v>
      </c>
      <c r="S8712">
        <v>344.90999999999997</v>
      </c>
      <c r="T8712">
        <v>3</v>
      </c>
      <c r="U8712">
        <v>0</v>
      </c>
      <c r="V8712">
        <v>10.347300000000004</v>
      </c>
    </row>
    <row r="8713" spans="1:22" x14ac:dyDescent="0.3">
      <c r="A8713">
        <v>8712</v>
      </c>
      <c r="B8713" t="s">
        <v>10197</v>
      </c>
      <c r="C8713">
        <v>2011</v>
      </c>
      <c r="D8713">
        <v>40605</v>
      </c>
      <c r="E8713">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626.35200000000009</v>
      </c>
      <c r="T8713">
        <v>3</v>
      </c>
      <c r="U8713">
        <v>0.2</v>
      </c>
      <c r="V8713">
        <v>-23.488200000000091</v>
      </c>
    </row>
    <row r="8714" spans="1:22" x14ac:dyDescent="0.3">
      <c r="A8714">
        <v>8713</v>
      </c>
      <c r="B8714" t="s">
        <v>10198</v>
      </c>
      <c r="C8714">
        <v>2012</v>
      </c>
      <c r="D8714">
        <v>41246</v>
      </c>
      <c r="E8714">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359.49899999999997</v>
      </c>
      <c r="T8714">
        <v>3</v>
      </c>
      <c r="U8714">
        <v>0.15</v>
      </c>
      <c r="V8714">
        <v>-29.605799999999981</v>
      </c>
    </row>
    <row r="8715" spans="1:22" x14ac:dyDescent="0.3">
      <c r="A8715">
        <v>8714</v>
      </c>
      <c r="B8715" t="s">
        <v>10199</v>
      </c>
      <c r="C8715">
        <v>2014</v>
      </c>
      <c r="D8715">
        <v>41832</v>
      </c>
      <c r="E8715">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5.3963999999999963</v>
      </c>
    </row>
    <row r="8716" spans="1:22" x14ac:dyDescent="0.3">
      <c r="A8716">
        <v>8715</v>
      </c>
      <c r="B8716" t="s">
        <v>10199</v>
      </c>
      <c r="C8716">
        <v>2014</v>
      </c>
      <c r="D8716">
        <v>41832</v>
      </c>
      <c r="E8716">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29.800000000000004</v>
      </c>
      <c r="T8716">
        <v>5</v>
      </c>
      <c r="U8716">
        <v>0.2</v>
      </c>
      <c r="V8716">
        <v>9.3124999999999982</v>
      </c>
    </row>
    <row r="8717" spans="1:22" x14ac:dyDescent="0.3">
      <c r="A8717">
        <v>8716</v>
      </c>
      <c r="B8717" t="s">
        <v>10200</v>
      </c>
      <c r="C8717">
        <v>2014</v>
      </c>
      <c r="D8717">
        <v>41960</v>
      </c>
      <c r="E8717">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1.8240000000000003</v>
      </c>
      <c r="T8717">
        <v>1</v>
      </c>
      <c r="U8717">
        <v>0.7</v>
      </c>
      <c r="V8717">
        <v>-1.3983999999999996</v>
      </c>
    </row>
    <row r="8718" spans="1:22" x14ac:dyDescent="0.3">
      <c r="A8718">
        <v>8717</v>
      </c>
      <c r="B8718" t="s">
        <v>10202</v>
      </c>
      <c r="C8718">
        <v>2013</v>
      </c>
      <c r="D8718">
        <v>41438</v>
      </c>
      <c r="E8718">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64.383999999999986</v>
      </c>
      <c r="T8718">
        <v>4</v>
      </c>
      <c r="U8718">
        <v>0.8</v>
      </c>
      <c r="V8718">
        <v>-160.96</v>
      </c>
    </row>
    <row r="8719" spans="1:22" x14ac:dyDescent="0.3">
      <c r="A8719">
        <v>8718</v>
      </c>
      <c r="B8719" t="s">
        <v>10202</v>
      </c>
      <c r="C8719">
        <v>2013</v>
      </c>
      <c r="D8719">
        <v>41438</v>
      </c>
      <c r="E8719">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6.9840000000000009</v>
      </c>
      <c r="T8719">
        <v>2</v>
      </c>
      <c r="U8719">
        <v>0.6</v>
      </c>
      <c r="V8719">
        <v>-4.5396000000000019</v>
      </c>
    </row>
    <row r="8720" spans="1:22" x14ac:dyDescent="0.3">
      <c r="A8720">
        <v>8719</v>
      </c>
      <c r="B8720" t="s">
        <v>10202</v>
      </c>
      <c r="C8720">
        <v>2013</v>
      </c>
      <c r="D8720">
        <v>41438</v>
      </c>
      <c r="E8720">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11.264000000000001</v>
      </c>
      <c r="T8720">
        <v>8</v>
      </c>
      <c r="U8720">
        <v>0.2</v>
      </c>
      <c r="V8720">
        <v>3.9423999999999997</v>
      </c>
    </row>
    <row r="8721" spans="1:22" x14ac:dyDescent="0.3">
      <c r="A8721">
        <v>8720</v>
      </c>
      <c r="B8721" t="s">
        <v>10202</v>
      </c>
      <c r="C8721">
        <v>2013</v>
      </c>
      <c r="D8721">
        <v>41438</v>
      </c>
      <c r="E872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15.552000000000003</v>
      </c>
      <c r="T8721">
        <v>3</v>
      </c>
      <c r="U8721">
        <v>0.2</v>
      </c>
      <c r="V8721">
        <v>5.6375999999999999</v>
      </c>
    </row>
    <row r="8722" spans="1:22" x14ac:dyDescent="0.3">
      <c r="A8722">
        <v>8721</v>
      </c>
      <c r="B8722" t="s">
        <v>10202</v>
      </c>
      <c r="C8722">
        <v>2013</v>
      </c>
      <c r="D8722">
        <v>41438</v>
      </c>
      <c r="E8722">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-119.23120000000003</v>
      </c>
    </row>
    <row r="8723" spans="1:22" x14ac:dyDescent="0.3">
      <c r="A8723">
        <v>8722</v>
      </c>
      <c r="B8723" t="s">
        <v>10202</v>
      </c>
      <c r="C8723">
        <v>2013</v>
      </c>
      <c r="D8723">
        <v>41438</v>
      </c>
      <c r="E8723">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67.536000000000016</v>
      </c>
      <c r="T8723">
        <v>9</v>
      </c>
      <c r="U8723">
        <v>0.2</v>
      </c>
      <c r="V8723">
        <v>6.7535999999999987</v>
      </c>
    </row>
    <row r="8724" spans="1:22" x14ac:dyDescent="0.3">
      <c r="A8724">
        <v>8723</v>
      </c>
      <c r="B8724" t="s">
        <v>10202</v>
      </c>
      <c r="C8724">
        <v>2013</v>
      </c>
      <c r="D8724">
        <v>41438</v>
      </c>
      <c r="E8724">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1.5239999999999996</v>
      </c>
      <c r="T8724">
        <v>2</v>
      </c>
      <c r="U8724">
        <v>0.8</v>
      </c>
      <c r="V8724">
        <v>-2.6670000000000007</v>
      </c>
    </row>
    <row r="8725" spans="1:22" x14ac:dyDescent="0.3">
      <c r="A8725">
        <v>8724</v>
      </c>
      <c r="B8725" t="s">
        <v>10203</v>
      </c>
      <c r="C8725">
        <v>2013</v>
      </c>
      <c r="D8725">
        <v>41638</v>
      </c>
      <c r="E8725">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3">
      <c r="A8726">
        <v>8725</v>
      </c>
      <c r="B8726" t="s">
        <v>10203</v>
      </c>
      <c r="C8726">
        <v>2013</v>
      </c>
      <c r="D8726">
        <v>41638</v>
      </c>
      <c r="E8726">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8.8704000000000018</v>
      </c>
    </row>
    <row r="8727" spans="1:22" x14ac:dyDescent="0.3">
      <c r="A8727">
        <v>8726</v>
      </c>
      <c r="B8727" t="s">
        <v>10204</v>
      </c>
      <c r="C8727">
        <v>2014</v>
      </c>
      <c r="D8727">
        <v>41717</v>
      </c>
      <c r="E8727">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3">
      <c r="A8728">
        <v>8727</v>
      </c>
      <c r="B8728" t="s">
        <v>10205</v>
      </c>
      <c r="C8728">
        <v>2012</v>
      </c>
      <c r="D8728">
        <v>41270</v>
      </c>
      <c r="E8728">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0.70919999999999961</v>
      </c>
    </row>
    <row r="8729" spans="1:22" x14ac:dyDescent="0.3">
      <c r="A8729">
        <v>8728</v>
      </c>
      <c r="B8729" t="s">
        <v>10205</v>
      </c>
      <c r="C8729">
        <v>2012</v>
      </c>
      <c r="D8729">
        <v>41270</v>
      </c>
      <c r="E8729">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53.352000000000004</v>
      </c>
      <c r="T8729">
        <v>3</v>
      </c>
      <c r="U8729">
        <v>0.2</v>
      </c>
      <c r="V8729">
        <v>16.005600000000005</v>
      </c>
    </row>
    <row r="8730" spans="1:22" x14ac:dyDescent="0.3">
      <c r="A8730">
        <v>8729</v>
      </c>
      <c r="B8730" t="s">
        <v>10205</v>
      </c>
      <c r="C8730">
        <v>2012</v>
      </c>
      <c r="D8730">
        <v>41270</v>
      </c>
      <c r="E8730">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8.1939999999999955</v>
      </c>
    </row>
    <row r="8731" spans="1:22" x14ac:dyDescent="0.3">
      <c r="A8731">
        <v>8730</v>
      </c>
      <c r="B8731" t="s">
        <v>10205</v>
      </c>
      <c r="C8731">
        <v>2012</v>
      </c>
      <c r="D8731">
        <v>41270</v>
      </c>
      <c r="E873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22.512000000000004</v>
      </c>
      <c r="T8731">
        <v>3</v>
      </c>
      <c r="U8731">
        <v>0.2</v>
      </c>
      <c r="V8731">
        <v>2.2511999999999999</v>
      </c>
    </row>
    <row r="8732" spans="1:22" x14ac:dyDescent="0.3">
      <c r="A8732">
        <v>8731</v>
      </c>
      <c r="B8732" t="s">
        <v>10205</v>
      </c>
      <c r="C8732">
        <v>2012</v>
      </c>
      <c r="D8732">
        <v>41270</v>
      </c>
      <c r="E8732">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72.744000000000014</v>
      </c>
      <c r="T8732">
        <v>7</v>
      </c>
      <c r="U8732">
        <v>0.2</v>
      </c>
      <c r="V8732">
        <v>-12.730200000000011</v>
      </c>
    </row>
    <row r="8733" spans="1:22" x14ac:dyDescent="0.3">
      <c r="A8733">
        <v>8732</v>
      </c>
      <c r="B8733" t="s">
        <v>10206</v>
      </c>
      <c r="C8733">
        <v>2012</v>
      </c>
      <c r="D8733">
        <v>41121</v>
      </c>
      <c r="E8733">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15.776999999999996</v>
      </c>
    </row>
    <row r="8734" spans="1:22" x14ac:dyDescent="0.3">
      <c r="A8734">
        <v>8733</v>
      </c>
      <c r="B8734" t="s">
        <v>10207</v>
      </c>
      <c r="C8734">
        <v>2014</v>
      </c>
      <c r="D8734">
        <v>41818</v>
      </c>
      <c r="E8734">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3">
      <c r="A8735">
        <v>8734</v>
      </c>
      <c r="B8735" t="s">
        <v>10207</v>
      </c>
      <c r="C8735">
        <v>2014</v>
      </c>
      <c r="D8735">
        <v>41818</v>
      </c>
      <c r="E8735">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126.30000000000001</v>
      </c>
      <c r="T8735">
        <v>3</v>
      </c>
      <c r="U8735">
        <v>0</v>
      </c>
      <c r="V8735">
        <v>40.415999999999997</v>
      </c>
    </row>
    <row r="8736" spans="1:22" x14ac:dyDescent="0.3">
      <c r="A8736">
        <v>8735</v>
      </c>
      <c r="B8736" t="s">
        <v>10207</v>
      </c>
      <c r="C8736">
        <v>2014</v>
      </c>
      <c r="D8736">
        <v>41818</v>
      </c>
      <c r="E8736">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244.61549999999988</v>
      </c>
    </row>
    <row r="8737" spans="1:22" x14ac:dyDescent="0.3">
      <c r="A8737">
        <v>8736</v>
      </c>
      <c r="B8737" t="s">
        <v>10208</v>
      </c>
      <c r="C8737">
        <v>2011</v>
      </c>
      <c r="D8737">
        <v>40582</v>
      </c>
      <c r="E8737">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3">
      <c r="A8738">
        <v>8737</v>
      </c>
      <c r="B8738" t="s">
        <v>10209</v>
      </c>
      <c r="C8738">
        <v>2013</v>
      </c>
      <c r="D8738">
        <v>41522</v>
      </c>
      <c r="E8738">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160.62299999999993</v>
      </c>
    </row>
    <row r="8739" spans="1:22" x14ac:dyDescent="0.3">
      <c r="A8739">
        <v>8738</v>
      </c>
      <c r="B8739" t="s">
        <v>10210</v>
      </c>
      <c r="C8739">
        <v>2014</v>
      </c>
      <c r="D8739">
        <v>41736</v>
      </c>
      <c r="E8739">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8.1000000000000014</v>
      </c>
      <c r="T8739">
        <v>5</v>
      </c>
      <c r="U8739">
        <v>0.7</v>
      </c>
      <c r="V8739">
        <v>-5.9399999999999977</v>
      </c>
    </row>
    <row r="8740" spans="1:22" x14ac:dyDescent="0.3">
      <c r="A8740">
        <v>8739</v>
      </c>
      <c r="B8740" t="s">
        <v>10211</v>
      </c>
      <c r="C8740">
        <v>2014</v>
      </c>
      <c r="D8740">
        <v>41982</v>
      </c>
      <c r="E8740">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3.6431999999999998</v>
      </c>
    </row>
    <row r="8741" spans="1:22" x14ac:dyDescent="0.3">
      <c r="A8741">
        <v>8740</v>
      </c>
      <c r="B8741" t="s">
        <v>10211</v>
      </c>
      <c r="C8741">
        <v>2014</v>
      </c>
      <c r="D8741">
        <v>41982</v>
      </c>
      <c r="E874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83.987999999999985</v>
      </c>
      <c r="T8741">
        <v>2</v>
      </c>
      <c r="U8741">
        <v>0.4</v>
      </c>
      <c r="V8741">
        <v>-20.996999999999993</v>
      </c>
    </row>
    <row r="8742" spans="1:22" x14ac:dyDescent="0.3">
      <c r="A8742">
        <v>8741</v>
      </c>
      <c r="B8742" t="s">
        <v>10212</v>
      </c>
      <c r="C8742">
        <v>2013</v>
      </c>
      <c r="D8742">
        <v>41480</v>
      </c>
      <c r="E8742">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21.227999999999998</v>
      </c>
    </row>
    <row r="8743" spans="1:22" x14ac:dyDescent="0.3">
      <c r="A8743">
        <v>8742</v>
      </c>
      <c r="B8743" t="s">
        <v>10213</v>
      </c>
      <c r="C8743">
        <v>2012</v>
      </c>
      <c r="D8743">
        <v>41222</v>
      </c>
      <c r="E8743">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3">
      <c r="A8744">
        <v>8743</v>
      </c>
      <c r="B8744" t="s">
        <v>10214</v>
      </c>
      <c r="C8744">
        <v>2012</v>
      </c>
      <c r="D8744">
        <v>41184</v>
      </c>
      <c r="E8744">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3.0338000000000003</v>
      </c>
    </row>
    <row r="8745" spans="1:22" x14ac:dyDescent="0.3">
      <c r="A8745">
        <v>8744</v>
      </c>
      <c r="B8745" t="s">
        <v>10214</v>
      </c>
      <c r="C8745">
        <v>2012</v>
      </c>
      <c r="D8745">
        <v>41184</v>
      </c>
      <c r="E8745">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53.040000000000006</v>
      </c>
      <c r="T8745">
        <v>3</v>
      </c>
      <c r="U8745">
        <v>0.2</v>
      </c>
      <c r="V8745">
        <v>-4.6409999999999982</v>
      </c>
    </row>
    <row r="8746" spans="1:22" x14ac:dyDescent="0.3">
      <c r="A8746">
        <v>8745</v>
      </c>
      <c r="B8746" t="s">
        <v>10215</v>
      </c>
      <c r="C8746">
        <v>2012</v>
      </c>
      <c r="D8746">
        <v>41235</v>
      </c>
      <c r="E8746">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4.9647999999999985</v>
      </c>
    </row>
    <row r="8747" spans="1:22" x14ac:dyDescent="0.3">
      <c r="A8747">
        <v>8746</v>
      </c>
      <c r="B8747" t="s">
        <v>10215</v>
      </c>
      <c r="C8747">
        <v>2012</v>
      </c>
      <c r="D8747">
        <v>41235</v>
      </c>
      <c r="E8747">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28.171799999999998</v>
      </c>
    </row>
    <row r="8748" spans="1:22" x14ac:dyDescent="0.3">
      <c r="A8748">
        <v>8747</v>
      </c>
      <c r="B8748" t="s">
        <v>10216</v>
      </c>
      <c r="C8748">
        <v>2014</v>
      </c>
      <c r="D8748">
        <v>41673</v>
      </c>
      <c r="E8748">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12.634799999999984</v>
      </c>
    </row>
    <row r="8749" spans="1:22" x14ac:dyDescent="0.3">
      <c r="A8749">
        <v>8748</v>
      </c>
      <c r="B8749" t="s">
        <v>10216</v>
      </c>
      <c r="C8749">
        <v>2014</v>
      </c>
      <c r="D8749">
        <v>41673</v>
      </c>
      <c r="E8749">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30.960000000000004</v>
      </c>
      <c r="T8749">
        <v>2</v>
      </c>
      <c r="U8749">
        <v>0.2</v>
      </c>
      <c r="V8749">
        <v>10.061999999999998</v>
      </c>
    </row>
    <row r="8750" spans="1:22" x14ac:dyDescent="0.3">
      <c r="A8750">
        <v>8749</v>
      </c>
      <c r="B8750" t="s">
        <v>10216</v>
      </c>
      <c r="C8750">
        <v>2014</v>
      </c>
      <c r="D8750">
        <v>41673</v>
      </c>
      <c r="E8750">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239.98400000000004</v>
      </c>
      <c r="T8750">
        <v>2</v>
      </c>
      <c r="U8750">
        <v>0.2</v>
      </c>
      <c r="V8750">
        <v>38.997399999999971</v>
      </c>
    </row>
    <row r="8751" spans="1:22" x14ac:dyDescent="0.3">
      <c r="A8751">
        <v>8750</v>
      </c>
      <c r="B8751" t="s">
        <v>10217</v>
      </c>
      <c r="C8751">
        <v>2012</v>
      </c>
      <c r="D8751">
        <v>41076</v>
      </c>
      <c r="E875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3">
      <c r="A8752">
        <v>8751</v>
      </c>
      <c r="B8752" t="s">
        <v>10217</v>
      </c>
      <c r="C8752">
        <v>2012</v>
      </c>
      <c r="D8752">
        <v>41076</v>
      </c>
      <c r="E8752">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33.495000000000005</v>
      </c>
    </row>
    <row r="8753" spans="1:22" x14ac:dyDescent="0.3">
      <c r="A8753">
        <v>8752</v>
      </c>
      <c r="B8753" t="s">
        <v>10218</v>
      </c>
      <c r="C8753">
        <v>2013</v>
      </c>
      <c r="D8753">
        <v>41400</v>
      </c>
      <c r="E8753">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3">
      <c r="A8754">
        <v>8753</v>
      </c>
      <c r="B8754" t="s">
        <v>10218</v>
      </c>
      <c r="C8754">
        <v>2013</v>
      </c>
      <c r="D8754">
        <v>41400</v>
      </c>
      <c r="E8754">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177.48000000000002</v>
      </c>
      <c r="T8754">
        <v>3</v>
      </c>
      <c r="U8754">
        <v>0.2</v>
      </c>
      <c r="V8754">
        <v>19.966499999999982</v>
      </c>
    </row>
    <row r="8755" spans="1:22" x14ac:dyDescent="0.3">
      <c r="A8755">
        <v>8754</v>
      </c>
      <c r="B8755" t="s">
        <v>10221</v>
      </c>
      <c r="C8755">
        <v>2014</v>
      </c>
      <c r="D8755">
        <v>41892</v>
      </c>
      <c r="E8755">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5.9777999999999993</v>
      </c>
    </row>
    <row r="8756" spans="1:22" x14ac:dyDescent="0.3">
      <c r="A8756">
        <v>8755</v>
      </c>
      <c r="B8756" t="s">
        <v>10221</v>
      </c>
      <c r="C8756">
        <v>2014</v>
      </c>
      <c r="D8756">
        <v>41892</v>
      </c>
      <c r="E8756">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4.8600000000000012</v>
      </c>
      <c r="T8756">
        <v>3</v>
      </c>
      <c r="U8756">
        <v>0.7</v>
      </c>
      <c r="V8756">
        <v>-3.5640000000000001</v>
      </c>
    </row>
    <row r="8757" spans="1:22" x14ac:dyDescent="0.3">
      <c r="A8757">
        <v>8756</v>
      </c>
      <c r="B8757" t="s">
        <v>10221</v>
      </c>
      <c r="C8757">
        <v>2014</v>
      </c>
      <c r="D8757">
        <v>41892</v>
      </c>
      <c r="E8757">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6.2580000000000009</v>
      </c>
      <c r="T8757">
        <v>2</v>
      </c>
      <c r="U8757">
        <v>0.7</v>
      </c>
      <c r="V8757">
        <v>-5.2149999999999999</v>
      </c>
    </row>
    <row r="8758" spans="1:22" x14ac:dyDescent="0.3">
      <c r="A8758">
        <v>8757</v>
      </c>
      <c r="B8758" t="s">
        <v>10222</v>
      </c>
      <c r="C8758">
        <v>2013</v>
      </c>
      <c r="D8758">
        <v>41478</v>
      </c>
      <c r="E8758">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3">
      <c r="A8759">
        <v>8758</v>
      </c>
      <c r="B8759" t="s">
        <v>10222</v>
      </c>
      <c r="C8759">
        <v>2013</v>
      </c>
      <c r="D8759">
        <v>41478</v>
      </c>
      <c r="E8759">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24.883200000000002</v>
      </c>
    </row>
    <row r="8760" spans="1:22" x14ac:dyDescent="0.3">
      <c r="A8760">
        <v>8759</v>
      </c>
      <c r="B8760" t="s">
        <v>10222</v>
      </c>
      <c r="C8760">
        <v>2013</v>
      </c>
      <c r="D8760">
        <v>41478</v>
      </c>
      <c r="E8760">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9.3227999999999991</v>
      </c>
    </row>
    <row r="8761" spans="1:22" x14ac:dyDescent="0.3">
      <c r="A8761">
        <v>8760</v>
      </c>
      <c r="B8761" t="s">
        <v>10222</v>
      </c>
      <c r="C8761">
        <v>2013</v>
      </c>
      <c r="D8761">
        <v>41478</v>
      </c>
      <c r="E876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3">
      <c r="A8762">
        <v>8761</v>
      </c>
      <c r="B8762" t="s">
        <v>10223</v>
      </c>
      <c r="C8762">
        <v>2013</v>
      </c>
      <c r="D8762">
        <v>41305</v>
      </c>
      <c r="E8762">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3">
      <c r="A8763">
        <v>8762</v>
      </c>
      <c r="B8763" t="s">
        <v>10223</v>
      </c>
      <c r="C8763">
        <v>2013</v>
      </c>
      <c r="D8763">
        <v>41305</v>
      </c>
      <c r="E8763">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58.919199999999989</v>
      </c>
    </row>
    <row r="8764" spans="1:22" x14ac:dyDescent="0.3">
      <c r="A8764">
        <v>8763</v>
      </c>
      <c r="B8764" t="s">
        <v>10224</v>
      </c>
      <c r="C8764">
        <v>2013</v>
      </c>
      <c r="D8764">
        <v>41638</v>
      </c>
      <c r="E8764">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4.068699999999998</v>
      </c>
    </row>
    <row r="8765" spans="1:22" x14ac:dyDescent="0.3">
      <c r="A8765">
        <v>8764</v>
      </c>
      <c r="B8765" t="s">
        <v>10224</v>
      </c>
      <c r="C8765">
        <v>2013</v>
      </c>
      <c r="D8765">
        <v>41638</v>
      </c>
      <c r="E8765">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7.2696000000000005</v>
      </c>
    </row>
    <row r="8766" spans="1:22" x14ac:dyDescent="0.3">
      <c r="A8766">
        <v>8765</v>
      </c>
      <c r="B8766" t="s">
        <v>10225</v>
      </c>
      <c r="C8766">
        <v>2012</v>
      </c>
      <c r="D8766">
        <v>41234</v>
      </c>
      <c r="E8766">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0.73479999999999923</v>
      </c>
    </row>
    <row r="8767" spans="1:22" x14ac:dyDescent="0.3">
      <c r="A8767">
        <v>8766</v>
      </c>
      <c r="B8767" t="s">
        <v>10225</v>
      </c>
      <c r="C8767">
        <v>2012</v>
      </c>
      <c r="D8767">
        <v>41234</v>
      </c>
      <c r="E8767">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1.6959999999999997</v>
      </c>
      <c r="T8767">
        <v>2</v>
      </c>
      <c r="U8767">
        <v>0.8</v>
      </c>
      <c r="V8767">
        <v>-2.5440000000000005</v>
      </c>
    </row>
    <row r="8768" spans="1:22" x14ac:dyDescent="0.3">
      <c r="A8768">
        <v>8767</v>
      </c>
      <c r="B8768" t="s">
        <v>10225</v>
      </c>
      <c r="C8768">
        <v>2012</v>
      </c>
      <c r="D8768">
        <v>41234</v>
      </c>
      <c r="E8768">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24.587999999999994</v>
      </c>
      <c r="T8768">
        <v>3</v>
      </c>
      <c r="U8768">
        <v>0.8</v>
      </c>
      <c r="V8768">
        <v>-67.617000000000019</v>
      </c>
    </row>
    <row r="8769" spans="1:22" x14ac:dyDescent="0.3">
      <c r="A8769">
        <v>8768</v>
      </c>
      <c r="B8769" t="s">
        <v>10225</v>
      </c>
      <c r="C8769">
        <v>2012</v>
      </c>
      <c r="D8769">
        <v>41234</v>
      </c>
      <c r="E8769">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7.9799999999999986</v>
      </c>
      <c r="T8769">
        <v>5</v>
      </c>
      <c r="U8769">
        <v>0.8</v>
      </c>
      <c r="V8769">
        <v>-13.167000000000002</v>
      </c>
    </row>
    <row r="8770" spans="1:22" x14ac:dyDescent="0.3">
      <c r="A8770">
        <v>8769</v>
      </c>
      <c r="B8770" t="s">
        <v>10226</v>
      </c>
      <c r="C8770">
        <v>2012</v>
      </c>
      <c r="D8770">
        <v>41187</v>
      </c>
      <c r="E8770">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57.599999999999994</v>
      </c>
    </row>
    <row r="8771" spans="1:22" x14ac:dyDescent="0.3">
      <c r="A8771">
        <v>8770</v>
      </c>
      <c r="B8771" t="s">
        <v>10227</v>
      </c>
      <c r="C8771">
        <v>2013</v>
      </c>
      <c r="D8771">
        <v>41530</v>
      </c>
      <c r="E877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9.1844999999999928</v>
      </c>
    </row>
    <row r="8772" spans="1:22" x14ac:dyDescent="0.3">
      <c r="A8772">
        <v>8771</v>
      </c>
      <c r="B8772" t="s">
        <v>10227</v>
      </c>
      <c r="C8772">
        <v>2013</v>
      </c>
      <c r="D8772">
        <v>41530</v>
      </c>
      <c r="E8772">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83.13600000000001</v>
      </c>
      <c r="T8772">
        <v>4</v>
      </c>
      <c r="U8772">
        <v>0.2</v>
      </c>
      <c r="V8772">
        <v>5.1960000000000015</v>
      </c>
    </row>
    <row r="8773" spans="1:22" x14ac:dyDescent="0.3">
      <c r="A8773">
        <v>8772</v>
      </c>
      <c r="B8773" t="s">
        <v>10228</v>
      </c>
      <c r="C8773">
        <v>2014</v>
      </c>
      <c r="D8773">
        <v>41897</v>
      </c>
      <c r="E8773">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942.78400000000011</v>
      </c>
      <c r="T8773">
        <v>4</v>
      </c>
      <c r="U8773">
        <v>0.2</v>
      </c>
      <c r="V8773">
        <v>94.278400000000033</v>
      </c>
    </row>
    <row r="8774" spans="1:22" x14ac:dyDescent="0.3">
      <c r="A8774">
        <v>8773</v>
      </c>
      <c r="B8774" t="s">
        <v>10228</v>
      </c>
      <c r="C8774">
        <v>2014</v>
      </c>
      <c r="D8774">
        <v>41897</v>
      </c>
      <c r="E8774">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23.234999999999992</v>
      </c>
    </row>
    <row r="8775" spans="1:22" x14ac:dyDescent="0.3">
      <c r="A8775">
        <v>8774</v>
      </c>
      <c r="B8775" t="s">
        <v>10229</v>
      </c>
      <c r="C8775">
        <v>2012</v>
      </c>
      <c r="D8775">
        <v>40962</v>
      </c>
      <c r="E8775">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26.880000000000003</v>
      </c>
      <c r="T8775">
        <v>6</v>
      </c>
      <c r="U8775">
        <v>0</v>
      </c>
      <c r="V8775">
        <v>6.7200000000000006</v>
      </c>
    </row>
    <row r="8776" spans="1:22" x14ac:dyDescent="0.3">
      <c r="A8776">
        <v>8775</v>
      </c>
      <c r="B8776" t="s">
        <v>10229</v>
      </c>
      <c r="C8776">
        <v>2012</v>
      </c>
      <c r="D8776">
        <v>40962</v>
      </c>
      <c r="E8776">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3.8135999999999992</v>
      </c>
    </row>
    <row r="8777" spans="1:22" x14ac:dyDescent="0.3">
      <c r="A8777">
        <v>8776</v>
      </c>
      <c r="B8777" t="s">
        <v>10230</v>
      </c>
      <c r="C8777">
        <v>2013</v>
      </c>
      <c r="D8777">
        <v>41614</v>
      </c>
      <c r="E8777">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3">
      <c r="A8778">
        <v>8777</v>
      </c>
      <c r="B8778" t="s">
        <v>10231</v>
      </c>
      <c r="C8778">
        <v>2013</v>
      </c>
      <c r="D8778">
        <v>41458</v>
      </c>
      <c r="E8778">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3">
      <c r="A8779">
        <v>8778</v>
      </c>
      <c r="B8779" t="s">
        <v>10231</v>
      </c>
      <c r="C8779">
        <v>2013</v>
      </c>
      <c r="D8779">
        <v>41458</v>
      </c>
      <c r="E8779">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41.472000000000008</v>
      </c>
      <c r="T8779">
        <v>8</v>
      </c>
      <c r="U8779">
        <v>0.2</v>
      </c>
      <c r="V8779">
        <v>14.5152</v>
      </c>
    </row>
    <row r="8780" spans="1:22" x14ac:dyDescent="0.3">
      <c r="A8780">
        <v>8779</v>
      </c>
      <c r="B8780" t="s">
        <v>10232</v>
      </c>
      <c r="C8780">
        <v>2014</v>
      </c>
      <c r="D8780">
        <v>41987</v>
      </c>
      <c r="E8780">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7.1993999999999687</v>
      </c>
    </row>
    <row r="8781" spans="1:22" x14ac:dyDescent="0.3">
      <c r="A8781">
        <v>8780</v>
      </c>
      <c r="B8781" t="s">
        <v>10233</v>
      </c>
      <c r="C8781">
        <v>2012</v>
      </c>
      <c r="D8781">
        <v>40988</v>
      </c>
      <c r="E878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29.304000000000002</v>
      </c>
      <c r="T8781">
        <v>3</v>
      </c>
      <c r="U8781">
        <v>0.2</v>
      </c>
      <c r="V8781">
        <v>2.5641000000000034</v>
      </c>
    </row>
    <row r="8782" spans="1:22" x14ac:dyDescent="0.3">
      <c r="A8782">
        <v>8781</v>
      </c>
      <c r="B8782" t="s">
        <v>10234</v>
      </c>
      <c r="C8782">
        <v>2012</v>
      </c>
      <c r="D8782">
        <v>40969</v>
      </c>
      <c r="E8782">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6.2243999999999957</v>
      </c>
    </row>
    <row r="8783" spans="1:22" x14ac:dyDescent="0.3">
      <c r="A8783">
        <v>8782</v>
      </c>
      <c r="B8783" t="s">
        <v>10234</v>
      </c>
      <c r="C8783">
        <v>2012</v>
      </c>
      <c r="D8783">
        <v>40969</v>
      </c>
      <c r="E8783">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-36.117600000000152</v>
      </c>
    </row>
    <row r="8784" spans="1:22" x14ac:dyDescent="0.3">
      <c r="A8784">
        <v>8783</v>
      </c>
      <c r="B8784" t="s">
        <v>10235</v>
      </c>
      <c r="C8784">
        <v>2013</v>
      </c>
      <c r="D8784">
        <v>41533</v>
      </c>
      <c r="E8784">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6.6351999999999984</v>
      </c>
    </row>
    <row r="8785" spans="1:22" x14ac:dyDescent="0.3">
      <c r="A8785">
        <v>8784</v>
      </c>
      <c r="B8785" t="s">
        <v>10235</v>
      </c>
      <c r="C8785">
        <v>2013</v>
      </c>
      <c r="D8785">
        <v>41533</v>
      </c>
      <c r="E8785">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1128.3899999999999</v>
      </c>
      <c r="T8785">
        <v>3</v>
      </c>
      <c r="U8785">
        <v>0</v>
      </c>
      <c r="V8785">
        <v>259.52970000000005</v>
      </c>
    </row>
    <row r="8786" spans="1:22" x14ac:dyDescent="0.3">
      <c r="A8786">
        <v>8785</v>
      </c>
      <c r="B8786" t="s">
        <v>10237</v>
      </c>
      <c r="C8786">
        <v>2014</v>
      </c>
      <c r="D8786">
        <v>41716</v>
      </c>
      <c r="E8786">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3">
      <c r="A8787">
        <v>8786</v>
      </c>
      <c r="B8787" t="s">
        <v>10238</v>
      </c>
      <c r="C8787">
        <v>2014</v>
      </c>
      <c r="D8787">
        <v>41788</v>
      </c>
      <c r="E8787">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195.96000000000004</v>
      </c>
      <c r="T8787">
        <v>5</v>
      </c>
      <c r="U8787">
        <v>0.2</v>
      </c>
      <c r="V8787">
        <v>19.596000000000018</v>
      </c>
    </row>
    <row r="8788" spans="1:22" x14ac:dyDescent="0.3">
      <c r="A8788">
        <v>8787</v>
      </c>
      <c r="B8788" t="s">
        <v>10238</v>
      </c>
      <c r="C8788">
        <v>2014</v>
      </c>
      <c r="D8788">
        <v>41788</v>
      </c>
      <c r="E8788">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15.552000000000003</v>
      </c>
      <c r="T8788">
        <v>3</v>
      </c>
      <c r="U8788">
        <v>0.2</v>
      </c>
      <c r="V8788">
        <v>5.4432</v>
      </c>
    </row>
    <row r="8789" spans="1:22" x14ac:dyDescent="0.3">
      <c r="A8789">
        <v>8788</v>
      </c>
      <c r="B8789" t="s">
        <v>10238</v>
      </c>
      <c r="C8789">
        <v>2014</v>
      </c>
      <c r="D8789">
        <v>41788</v>
      </c>
      <c r="E8789">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54.393599999999978</v>
      </c>
    </row>
    <row r="8790" spans="1:22" x14ac:dyDescent="0.3">
      <c r="A8790">
        <v>8789</v>
      </c>
      <c r="B8790" t="s">
        <v>10239</v>
      </c>
      <c r="C8790">
        <v>2014</v>
      </c>
      <c r="D8790">
        <v>41806</v>
      </c>
      <c r="E8790">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698.35200000000009</v>
      </c>
      <c r="T8790">
        <v>3</v>
      </c>
      <c r="U8790">
        <v>0.2</v>
      </c>
      <c r="V8790">
        <v>52.376399999999961</v>
      </c>
    </row>
    <row r="8791" spans="1:22" x14ac:dyDescent="0.3">
      <c r="A8791">
        <v>8790</v>
      </c>
      <c r="B8791" t="s">
        <v>10239</v>
      </c>
      <c r="C8791">
        <v>2014</v>
      </c>
      <c r="D8791">
        <v>41806</v>
      </c>
      <c r="E879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77.728000000000009</v>
      </c>
      <c r="T8791">
        <v>2</v>
      </c>
      <c r="U8791">
        <v>0.2</v>
      </c>
      <c r="V8791">
        <v>-3.8863999999999947</v>
      </c>
    </row>
    <row r="8792" spans="1:22" x14ac:dyDescent="0.3">
      <c r="A8792">
        <v>8791</v>
      </c>
      <c r="B8792" t="s">
        <v>10240</v>
      </c>
      <c r="C8792">
        <v>2012</v>
      </c>
      <c r="D8792">
        <v>41158</v>
      </c>
      <c r="E8792">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21.445199999999996</v>
      </c>
    </row>
    <row r="8793" spans="1:22" x14ac:dyDescent="0.3">
      <c r="A8793">
        <v>8792</v>
      </c>
      <c r="B8793" t="s">
        <v>10241</v>
      </c>
      <c r="C8793">
        <v>2014</v>
      </c>
      <c r="D8793">
        <v>41717</v>
      </c>
      <c r="E8793">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47.035099999999971</v>
      </c>
    </row>
    <row r="8794" spans="1:22" x14ac:dyDescent="0.3">
      <c r="A8794">
        <v>8793</v>
      </c>
      <c r="B8794" t="s">
        <v>10242</v>
      </c>
      <c r="C8794">
        <v>2011</v>
      </c>
      <c r="D8794">
        <v>40896</v>
      </c>
      <c r="E8794">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6.8713999999999995</v>
      </c>
    </row>
    <row r="8795" spans="1:22" x14ac:dyDescent="0.3">
      <c r="A8795">
        <v>8794</v>
      </c>
      <c r="B8795" t="s">
        <v>10242</v>
      </c>
      <c r="C8795">
        <v>2011</v>
      </c>
      <c r="D8795">
        <v>40896</v>
      </c>
      <c r="E8795">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22.549999999999997</v>
      </c>
      <c r="T8795">
        <v>5</v>
      </c>
      <c r="U8795">
        <v>0</v>
      </c>
      <c r="V8795">
        <v>8.7945000000000011</v>
      </c>
    </row>
    <row r="8796" spans="1:22" x14ac:dyDescent="0.3">
      <c r="A8796">
        <v>8795</v>
      </c>
      <c r="B8796" t="s">
        <v>10242</v>
      </c>
      <c r="C8796">
        <v>2011</v>
      </c>
      <c r="D8796">
        <v>40896</v>
      </c>
      <c r="E8796">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72.974999999999909</v>
      </c>
    </row>
    <row r="8797" spans="1:22" x14ac:dyDescent="0.3">
      <c r="A8797">
        <v>8796</v>
      </c>
      <c r="B8797" t="s">
        <v>10242</v>
      </c>
      <c r="C8797">
        <v>2011</v>
      </c>
      <c r="D8797">
        <v>40896</v>
      </c>
      <c r="E8797">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15.837600000000009</v>
      </c>
    </row>
    <row r="8798" spans="1:22" x14ac:dyDescent="0.3">
      <c r="A8798">
        <v>8797</v>
      </c>
      <c r="B8798" t="s">
        <v>10243</v>
      </c>
      <c r="C8798">
        <v>2013</v>
      </c>
      <c r="D8798">
        <v>41463</v>
      </c>
      <c r="E8798">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6.2208000000000006</v>
      </c>
    </row>
    <row r="8799" spans="1:22" x14ac:dyDescent="0.3">
      <c r="A8799">
        <v>8798</v>
      </c>
      <c r="B8799" t="s">
        <v>10243</v>
      </c>
      <c r="C8799">
        <v>2013</v>
      </c>
      <c r="D8799">
        <v>41463</v>
      </c>
      <c r="E8799">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12.874400000000001</v>
      </c>
    </row>
    <row r="8800" spans="1:22" x14ac:dyDescent="0.3">
      <c r="A8800">
        <v>8799</v>
      </c>
      <c r="B8800" t="s">
        <v>10244</v>
      </c>
      <c r="C8800">
        <v>2013</v>
      </c>
      <c r="D8800">
        <v>41371</v>
      </c>
      <c r="E8800">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3">
      <c r="A8801">
        <v>8800</v>
      </c>
      <c r="B8801" t="s">
        <v>10245</v>
      </c>
      <c r="C8801">
        <v>2011</v>
      </c>
      <c r="D8801">
        <v>40671</v>
      </c>
      <c r="E880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1799.9699999999998</v>
      </c>
      <c r="T8801">
        <v>5</v>
      </c>
      <c r="U8801">
        <v>0.4</v>
      </c>
      <c r="V8801">
        <v>239.99600000000009</v>
      </c>
    </row>
    <row r="8802" spans="1:22" x14ac:dyDescent="0.3">
      <c r="A8802">
        <v>8801</v>
      </c>
      <c r="B8802" t="s">
        <v>10246</v>
      </c>
      <c r="C8802">
        <v>2014</v>
      </c>
      <c r="D8802">
        <v>41967</v>
      </c>
      <c r="E8802">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3.7407999999999997</v>
      </c>
    </row>
    <row r="8803" spans="1:22" x14ac:dyDescent="0.3">
      <c r="A8803">
        <v>8802</v>
      </c>
      <c r="B8803" t="s">
        <v>10247</v>
      </c>
      <c r="C8803">
        <v>2013</v>
      </c>
      <c r="D8803">
        <v>41589</v>
      </c>
      <c r="E8803">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62.15440000000001</v>
      </c>
    </row>
    <row r="8804" spans="1:22" x14ac:dyDescent="0.3">
      <c r="A8804">
        <v>8803</v>
      </c>
      <c r="B8804" t="s">
        <v>10247</v>
      </c>
      <c r="C8804">
        <v>2013</v>
      </c>
      <c r="D8804">
        <v>41589</v>
      </c>
      <c r="E8804">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54.713599999999985</v>
      </c>
    </row>
    <row r="8805" spans="1:22" x14ac:dyDescent="0.3">
      <c r="A8805">
        <v>8804</v>
      </c>
      <c r="B8805" t="s">
        <v>10248</v>
      </c>
      <c r="C8805">
        <v>2011</v>
      </c>
      <c r="D8805">
        <v>40908</v>
      </c>
      <c r="E8805">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34.769999999999996</v>
      </c>
      <c r="T8805">
        <v>3</v>
      </c>
      <c r="U8805">
        <v>0</v>
      </c>
      <c r="V8805">
        <v>11.474099999999996</v>
      </c>
    </row>
    <row r="8806" spans="1:22" x14ac:dyDescent="0.3">
      <c r="A8806">
        <v>8805</v>
      </c>
      <c r="B8806" t="s">
        <v>10248</v>
      </c>
      <c r="C8806">
        <v>2011</v>
      </c>
      <c r="D8806">
        <v>40908</v>
      </c>
      <c r="E8806">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8.6939999999999991</v>
      </c>
    </row>
    <row r="8807" spans="1:22" x14ac:dyDescent="0.3">
      <c r="A8807">
        <v>8806</v>
      </c>
      <c r="B8807" t="s">
        <v>10249</v>
      </c>
      <c r="C8807">
        <v>2014</v>
      </c>
      <c r="D8807">
        <v>41871</v>
      </c>
      <c r="E8807">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3">
      <c r="A8808">
        <v>8807</v>
      </c>
      <c r="B8808" t="s">
        <v>10250</v>
      </c>
      <c r="C8808">
        <v>2013</v>
      </c>
      <c r="D8808">
        <v>41530</v>
      </c>
      <c r="E8808">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14.572799999999997</v>
      </c>
    </row>
    <row r="8809" spans="1:22" x14ac:dyDescent="0.3">
      <c r="A8809">
        <v>8808</v>
      </c>
      <c r="B8809" t="s">
        <v>10251</v>
      </c>
      <c r="C8809">
        <v>2014</v>
      </c>
      <c r="D8809">
        <v>41939</v>
      </c>
      <c r="E8809">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33.282000000000004</v>
      </c>
      <c r="T8809">
        <v>3</v>
      </c>
      <c r="U8809">
        <v>0.7</v>
      </c>
      <c r="V8809">
        <v>-27.734999999999992</v>
      </c>
    </row>
    <row r="8810" spans="1:22" x14ac:dyDescent="0.3">
      <c r="A8810">
        <v>8809</v>
      </c>
      <c r="B8810" t="s">
        <v>10251</v>
      </c>
      <c r="C8810">
        <v>2014</v>
      </c>
      <c r="D8810">
        <v>41939</v>
      </c>
      <c r="E8810">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118.64999999999998</v>
      </c>
      <c r="T8810">
        <v>5</v>
      </c>
      <c r="U8810">
        <v>0.4</v>
      </c>
      <c r="V8810">
        <v>19.775000000000006</v>
      </c>
    </row>
    <row r="8811" spans="1:22" x14ac:dyDescent="0.3">
      <c r="A8811">
        <v>8810</v>
      </c>
      <c r="B8811" t="s">
        <v>10251</v>
      </c>
      <c r="C8811">
        <v>2014</v>
      </c>
      <c r="D8811">
        <v>41939</v>
      </c>
      <c r="E881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4.9815000000000005</v>
      </c>
    </row>
    <row r="8812" spans="1:22" x14ac:dyDescent="0.3">
      <c r="A8812">
        <v>8811</v>
      </c>
      <c r="B8812" t="s">
        <v>10252</v>
      </c>
      <c r="C8812">
        <v>2014</v>
      </c>
      <c r="D8812">
        <v>41790</v>
      </c>
      <c r="E8812">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18.009600000000002</v>
      </c>
    </row>
    <row r="8813" spans="1:22" x14ac:dyDescent="0.3">
      <c r="A8813">
        <v>8812</v>
      </c>
      <c r="B8813" t="s">
        <v>10253</v>
      </c>
      <c r="C8813">
        <v>2013</v>
      </c>
      <c r="D8813">
        <v>41342</v>
      </c>
      <c r="E8813">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48.333599999999976</v>
      </c>
    </row>
    <row r="8814" spans="1:22" x14ac:dyDescent="0.3">
      <c r="A8814">
        <v>8813</v>
      </c>
      <c r="B8814" t="s">
        <v>10253</v>
      </c>
      <c r="C8814">
        <v>2013</v>
      </c>
      <c r="D8814">
        <v>41342</v>
      </c>
      <c r="E8814">
        <v>41347</v>
      </c>
      <c r="F8814" t="s">
        <v>50</v>
      </c>
      <c r="G8814" t="s">
        <v>628</v>
      </c>
      <c r="H8814" t="s">
        <v>629</v>
      </c>
      <c r="I8814" t="s">
        <v>41</v>
      </c>
      <c r="J8814" t="s">
        <v>27</v>
      </c>
      <c r="K8814" t="s">
        <v>328</v>
      </c>
      <c r="L8814" t="s">
        <v>238</v>
      </c>
      <c r="M8814">
        <v>49201</v>
      </c>
      <c r="N8814" t="s">
        <v>105</v>
      </c>
      <c r="O8814" t="s">
        <v>7184</v>
      </c>
      <c r="P8814" t="s">
        <v>46</v>
      </c>
      <c r="Q8814" t="s">
        <v>68</v>
      </c>
      <c r="R8814" t="s">
        <v>4224</v>
      </c>
      <c r="S8814">
        <v>13.899999999999999</v>
      </c>
      <c r="T8814">
        <v>5</v>
      </c>
      <c r="U8814">
        <v>0</v>
      </c>
      <c r="V8814">
        <v>3.7529999999999997</v>
      </c>
    </row>
    <row r="8815" spans="1:22" x14ac:dyDescent="0.3">
      <c r="A8815">
        <v>8814</v>
      </c>
      <c r="B8815" t="s">
        <v>10254</v>
      </c>
      <c r="C8815">
        <v>2012</v>
      </c>
      <c r="D8815">
        <v>41116</v>
      </c>
      <c r="E8815">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266.35200000000003</v>
      </c>
      <c r="T8815">
        <v>3</v>
      </c>
      <c r="U8815">
        <v>0.2</v>
      </c>
      <c r="V8815">
        <v>13.317599999999985</v>
      </c>
    </row>
    <row r="8816" spans="1:22" x14ac:dyDescent="0.3">
      <c r="A8816">
        <v>8815</v>
      </c>
      <c r="B8816" t="s">
        <v>10255</v>
      </c>
      <c r="C8816">
        <v>2012</v>
      </c>
      <c r="D8816">
        <v>41236</v>
      </c>
      <c r="E8816">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89.314199999999971</v>
      </c>
    </row>
    <row r="8817" spans="1:22" x14ac:dyDescent="0.3">
      <c r="A8817">
        <v>8816</v>
      </c>
      <c r="B8817" t="s">
        <v>10255</v>
      </c>
      <c r="C8817">
        <v>2012</v>
      </c>
      <c r="D8817">
        <v>41236</v>
      </c>
      <c r="E8817">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44.099999999999994</v>
      </c>
      <c r="T8817">
        <v>6</v>
      </c>
      <c r="U8817">
        <v>0</v>
      </c>
      <c r="V8817">
        <v>20.726999999999997</v>
      </c>
    </row>
    <row r="8818" spans="1:22" x14ac:dyDescent="0.3">
      <c r="A8818">
        <v>8817</v>
      </c>
      <c r="B8818" t="s">
        <v>10255</v>
      </c>
      <c r="C8818">
        <v>2012</v>
      </c>
      <c r="D8818">
        <v>41236</v>
      </c>
      <c r="E8818">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3">
      <c r="A8819">
        <v>8818</v>
      </c>
      <c r="B8819" t="s">
        <v>10255</v>
      </c>
      <c r="C8819">
        <v>2012</v>
      </c>
      <c r="D8819">
        <v>41236</v>
      </c>
      <c r="E8819">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v>
      </c>
    </row>
    <row r="8820" spans="1:22" x14ac:dyDescent="0.3">
      <c r="A8820">
        <v>8819</v>
      </c>
      <c r="B8820" t="s">
        <v>10255</v>
      </c>
      <c r="C8820">
        <v>2012</v>
      </c>
      <c r="D8820">
        <v>41236</v>
      </c>
      <c r="E8820">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3">
      <c r="A8821">
        <v>8820</v>
      </c>
      <c r="B8821" t="s">
        <v>10258</v>
      </c>
      <c r="C8821">
        <v>2012</v>
      </c>
      <c r="D8821">
        <v>41241</v>
      </c>
      <c r="E882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117.43199999999999</v>
      </c>
    </row>
    <row r="8822" spans="1:22" x14ac:dyDescent="0.3">
      <c r="A8822">
        <v>8821</v>
      </c>
      <c r="B8822" t="s">
        <v>10259</v>
      </c>
      <c r="C8822">
        <v>2014</v>
      </c>
      <c r="D8822">
        <v>41947</v>
      </c>
      <c r="E8822">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311.99479999999994</v>
      </c>
    </row>
    <row r="8823" spans="1:22" x14ac:dyDescent="0.3">
      <c r="A8823">
        <v>8822</v>
      </c>
      <c r="B8823" t="s">
        <v>10259</v>
      </c>
      <c r="C8823">
        <v>2014</v>
      </c>
      <c r="D8823">
        <v>41947</v>
      </c>
      <c r="E8823">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-2.9963999999999995</v>
      </c>
    </row>
    <row r="8824" spans="1:22" x14ac:dyDescent="0.3">
      <c r="A8824">
        <v>8823</v>
      </c>
      <c r="B8824" t="s">
        <v>10259</v>
      </c>
      <c r="C8824">
        <v>2014</v>
      </c>
      <c r="D8824">
        <v>41947</v>
      </c>
      <c r="E8824">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55.984000000000009</v>
      </c>
      <c r="T8824">
        <v>2</v>
      </c>
      <c r="U8824">
        <v>0.2</v>
      </c>
      <c r="V8824">
        <v>4.1987999999999985</v>
      </c>
    </row>
    <row r="8825" spans="1:22" x14ac:dyDescent="0.3">
      <c r="A8825">
        <v>8824</v>
      </c>
      <c r="B8825" t="s">
        <v>10259</v>
      </c>
      <c r="C8825">
        <v>2014</v>
      </c>
      <c r="D8825">
        <v>41947</v>
      </c>
      <c r="E8825">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3.7407999999999997</v>
      </c>
    </row>
    <row r="8826" spans="1:22" x14ac:dyDescent="0.3">
      <c r="A8826">
        <v>8825</v>
      </c>
      <c r="B8826" t="s">
        <v>10260</v>
      </c>
      <c r="C8826">
        <v>2014</v>
      </c>
      <c r="D8826">
        <v>41720</v>
      </c>
      <c r="E8826">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2.8781999999999992</v>
      </c>
    </row>
    <row r="8827" spans="1:22" x14ac:dyDescent="0.3">
      <c r="A8827">
        <v>8826</v>
      </c>
      <c r="B8827" t="s">
        <v>10261</v>
      </c>
      <c r="C8827">
        <v>2012</v>
      </c>
      <c r="D8827">
        <v>41262</v>
      </c>
      <c r="E8827">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v>
      </c>
      <c r="T8827">
        <v>3</v>
      </c>
      <c r="U8827">
        <v>0.2</v>
      </c>
      <c r="V8827">
        <v>2.5056000000000003</v>
      </c>
    </row>
    <row r="8828" spans="1:22" x14ac:dyDescent="0.3">
      <c r="A8828">
        <v>8827</v>
      </c>
      <c r="B8828" t="s">
        <v>10262</v>
      </c>
      <c r="C8828">
        <v>2011</v>
      </c>
      <c r="D8828">
        <v>40635</v>
      </c>
      <c r="E8828">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26.720000000000002</v>
      </c>
      <c r="T8828">
        <v>5</v>
      </c>
      <c r="U8828">
        <v>0.2</v>
      </c>
      <c r="V8828">
        <v>9.3520000000000003</v>
      </c>
    </row>
    <row r="8829" spans="1:22" x14ac:dyDescent="0.3">
      <c r="A8829">
        <v>8828</v>
      </c>
      <c r="B8829" t="s">
        <v>10262</v>
      </c>
      <c r="C8829">
        <v>2011</v>
      </c>
      <c r="D8829">
        <v>40635</v>
      </c>
      <c r="E8829">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33.488000000000007</v>
      </c>
      <c r="T8829">
        <v>7</v>
      </c>
      <c r="U8829">
        <v>0.2</v>
      </c>
      <c r="V8829">
        <v>10.464999999999998</v>
      </c>
    </row>
    <row r="8830" spans="1:22" x14ac:dyDescent="0.3">
      <c r="A8830">
        <v>8829</v>
      </c>
      <c r="B8830" t="s">
        <v>10263</v>
      </c>
      <c r="C8830">
        <v>2012</v>
      </c>
      <c r="D8830">
        <v>41065</v>
      </c>
      <c r="E8830">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3">
      <c r="A8831">
        <v>8830</v>
      </c>
      <c r="B8831" t="s">
        <v>10264</v>
      </c>
      <c r="C8831">
        <v>2011</v>
      </c>
      <c r="D8831">
        <v>40822</v>
      </c>
      <c r="E883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54.087600000000009</v>
      </c>
    </row>
    <row r="8832" spans="1:22" x14ac:dyDescent="0.3">
      <c r="A8832">
        <v>8831</v>
      </c>
      <c r="B8832" t="s">
        <v>10265</v>
      </c>
      <c r="C8832">
        <v>2013</v>
      </c>
      <c r="D8832">
        <v>41508</v>
      </c>
      <c r="E8832">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11.703999999999997</v>
      </c>
    </row>
    <row r="8833" spans="1:22" x14ac:dyDescent="0.3">
      <c r="A8833">
        <v>8832</v>
      </c>
      <c r="B8833" t="s">
        <v>10266</v>
      </c>
      <c r="C8833">
        <v>2012</v>
      </c>
      <c r="D8833">
        <v>41228</v>
      </c>
      <c r="E8833">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3">
      <c r="A8834">
        <v>8833</v>
      </c>
      <c r="B8834" t="s">
        <v>10267</v>
      </c>
      <c r="C8834">
        <v>2012</v>
      </c>
      <c r="D8834">
        <v>41082</v>
      </c>
      <c r="E8834">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3">
      <c r="A8835">
        <v>8834</v>
      </c>
      <c r="B8835" t="s">
        <v>10268</v>
      </c>
      <c r="C8835">
        <v>2014</v>
      </c>
      <c r="D8835">
        <v>41907</v>
      </c>
      <c r="E8835">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3.8774999999999995</v>
      </c>
    </row>
    <row r="8836" spans="1:22" x14ac:dyDescent="0.3">
      <c r="A8836">
        <v>8835</v>
      </c>
      <c r="B8836" t="s">
        <v>10268</v>
      </c>
      <c r="C8836">
        <v>2014</v>
      </c>
      <c r="D8836">
        <v>41907</v>
      </c>
      <c r="E8836">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25.171999999999997</v>
      </c>
    </row>
    <row r="8837" spans="1:22" x14ac:dyDescent="0.3">
      <c r="A8837">
        <v>8836</v>
      </c>
      <c r="B8837" t="s">
        <v>10268</v>
      </c>
      <c r="C8837">
        <v>2014</v>
      </c>
      <c r="D8837">
        <v>41907</v>
      </c>
      <c r="E8837">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3.7127999999999997</v>
      </c>
    </row>
    <row r="8838" spans="1:22" x14ac:dyDescent="0.3">
      <c r="A8838">
        <v>8837</v>
      </c>
      <c r="B8838" t="s">
        <v>10268</v>
      </c>
      <c r="C8838">
        <v>2014</v>
      </c>
      <c r="D8838">
        <v>41907</v>
      </c>
      <c r="E8838">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3">
      <c r="A8839">
        <v>8838</v>
      </c>
      <c r="B8839" t="s">
        <v>10268</v>
      </c>
      <c r="C8839">
        <v>2014</v>
      </c>
      <c r="D8839">
        <v>41907</v>
      </c>
      <c r="E8839">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7.5600000000000005</v>
      </c>
    </row>
    <row r="8840" spans="1:22" x14ac:dyDescent="0.3">
      <c r="A8840">
        <v>8839</v>
      </c>
      <c r="B8840" t="s">
        <v>10269</v>
      </c>
      <c r="C8840">
        <v>2011</v>
      </c>
      <c r="D8840">
        <v>40639</v>
      </c>
      <c r="E8840">
        <v>40643</v>
      </c>
      <c r="F8840" t="s">
        <v>23</v>
      </c>
      <c r="G8840" t="s">
        <v>3287</v>
      </c>
      <c r="H8840" t="s">
        <v>3288</v>
      </c>
      <c r="I8840" t="s">
        <v>41</v>
      </c>
      <c r="J8840" t="s">
        <v>27</v>
      </c>
      <c r="K8840" t="s">
        <v>42</v>
      </c>
      <c r="L8840" t="s">
        <v>43</v>
      </c>
      <c r="M8840">
        <v>90004</v>
      </c>
      <c r="N8840" t="s">
        <v>44</v>
      </c>
      <c r="O8840" t="s">
        <v>6804</v>
      </c>
      <c r="P8840" t="s">
        <v>46</v>
      </c>
      <c r="Q8840" t="s">
        <v>68</v>
      </c>
      <c r="R8840" t="s">
        <v>6805</v>
      </c>
      <c r="S8840">
        <v>70.949999999999989</v>
      </c>
      <c r="T8840">
        <v>3</v>
      </c>
      <c r="U8840">
        <v>0</v>
      </c>
      <c r="V8840">
        <v>18.447000000000003</v>
      </c>
    </row>
    <row r="8841" spans="1:22" x14ac:dyDescent="0.3">
      <c r="A8841">
        <v>8840</v>
      </c>
      <c r="B8841" t="s">
        <v>10269</v>
      </c>
      <c r="C8841">
        <v>2011</v>
      </c>
      <c r="D8841">
        <v>40639</v>
      </c>
      <c r="E884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23.768399999999996</v>
      </c>
    </row>
    <row r="8842" spans="1:22" x14ac:dyDescent="0.3">
      <c r="A8842">
        <v>8841</v>
      </c>
      <c r="B8842" t="s">
        <v>10269</v>
      </c>
      <c r="C8842">
        <v>2011</v>
      </c>
      <c r="D8842">
        <v>40639</v>
      </c>
      <c r="E8842">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299.96999999999997</v>
      </c>
      <c r="T8842">
        <v>3</v>
      </c>
      <c r="U8842">
        <v>0</v>
      </c>
      <c r="V8842">
        <v>131.98680000000002</v>
      </c>
    </row>
    <row r="8843" spans="1:22" x14ac:dyDescent="0.3">
      <c r="A8843">
        <v>8842</v>
      </c>
      <c r="B8843" t="s">
        <v>10270</v>
      </c>
      <c r="C8843">
        <v>2013</v>
      </c>
      <c r="D8843">
        <v>41314</v>
      </c>
      <c r="E8843">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39.586800000000011</v>
      </c>
    </row>
    <row r="8844" spans="1:22" x14ac:dyDescent="0.3">
      <c r="A8844">
        <v>8843</v>
      </c>
      <c r="B8844" t="s">
        <v>10270</v>
      </c>
      <c r="C8844">
        <v>2013</v>
      </c>
      <c r="D8844">
        <v>41314</v>
      </c>
      <c r="E8844">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3">
      <c r="A8845">
        <v>8844</v>
      </c>
      <c r="B8845" t="s">
        <v>10271</v>
      </c>
      <c r="C8845">
        <v>2011</v>
      </c>
      <c r="D8845">
        <v>40865</v>
      </c>
      <c r="E8845">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3">
      <c r="A8846">
        <v>8845</v>
      </c>
      <c r="B8846" t="s">
        <v>10272</v>
      </c>
      <c r="C8846">
        <v>2014</v>
      </c>
      <c r="D8846">
        <v>41992</v>
      </c>
      <c r="E8846">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-6.0299999999999976</v>
      </c>
    </row>
    <row r="8847" spans="1:22" x14ac:dyDescent="0.3">
      <c r="A8847">
        <v>8846</v>
      </c>
      <c r="B8847" t="s">
        <v>10272</v>
      </c>
      <c r="C8847">
        <v>2014</v>
      </c>
      <c r="D8847">
        <v>41992</v>
      </c>
      <c r="E8847">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3">
      <c r="A8848">
        <v>8847</v>
      </c>
      <c r="B8848" t="s">
        <v>10272</v>
      </c>
      <c r="C8848">
        <v>2014</v>
      </c>
      <c r="D8848">
        <v>41992</v>
      </c>
      <c r="E8848">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91.360000000000014</v>
      </c>
      <c r="T8848">
        <v>5</v>
      </c>
      <c r="U8848">
        <v>0.2</v>
      </c>
      <c r="V8848">
        <v>29.691999999999993</v>
      </c>
    </row>
    <row r="8849" spans="1:22" x14ac:dyDescent="0.3">
      <c r="A8849">
        <v>8848</v>
      </c>
      <c r="B8849" t="s">
        <v>10272</v>
      </c>
      <c r="C8849">
        <v>2014</v>
      </c>
      <c r="D8849">
        <v>41992</v>
      </c>
      <c r="E8849">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13.011199999999995</v>
      </c>
    </row>
    <row r="8850" spans="1:22" x14ac:dyDescent="0.3">
      <c r="A8850">
        <v>8849</v>
      </c>
      <c r="B8850" t="s">
        <v>10273</v>
      </c>
      <c r="C8850">
        <v>2012</v>
      </c>
      <c r="D8850">
        <v>41092</v>
      </c>
      <c r="E8850">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8.3519999999999932</v>
      </c>
    </row>
    <row r="8851" spans="1:22" x14ac:dyDescent="0.3">
      <c r="A8851">
        <v>8850</v>
      </c>
      <c r="B8851" t="s">
        <v>10273</v>
      </c>
      <c r="C8851">
        <v>2012</v>
      </c>
      <c r="D8851">
        <v>41092</v>
      </c>
      <c r="E885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159.84000000000003</v>
      </c>
      <c r="T8851">
        <v>10</v>
      </c>
      <c r="U8851">
        <v>0.2</v>
      </c>
      <c r="V8851">
        <v>45.954000000000008</v>
      </c>
    </row>
    <row r="8852" spans="1:22" x14ac:dyDescent="0.3">
      <c r="A8852">
        <v>8851</v>
      </c>
      <c r="B8852" t="s">
        <v>10273</v>
      </c>
      <c r="C8852">
        <v>2012</v>
      </c>
      <c r="D8852">
        <v>41092</v>
      </c>
      <c r="E8852">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2.8920000000000008</v>
      </c>
      <c r="T8852">
        <v>2</v>
      </c>
      <c r="U8852">
        <v>0.7</v>
      </c>
      <c r="V8852">
        <v>-2.3136000000000001</v>
      </c>
    </row>
    <row r="8853" spans="1:22" x14ac:dyDescent="0.3">
      <c r="A8853">
        <v>8852</v>
      </c>
      <c r="B8853" t="s">
        <v>10273</v>
      </c>
      <c r="C8853">
        <v>2012</v>
      </c>
      <c r="D8853">
        <v>41092</v>
      </c>
      <c r="E8853">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9.3920000000000012</v>
      </c>
      <c r="T8853">
        <v>2</v>
      </c>
      <c r="U8853">
        <v>0.2</v>
      </c>
      <c r="V8853">
        <v>3.2871999999999999</v>
      </c>
    </row>
    <row r="8854" spans="1:22" x14ac:dyDescent="0.3">
      <c r="A8854">
        <v>8853</v>
      </c>
      <c r="B8854" t="s">
        <v>10274</v>
      </c>
      <c r="C8854">
        <v>2011</v>
      </c>
      <c r="D8854">
        <v>40824</v>
      </c>
      <c r="E8854">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55.763999999999996</v>
      </c>
    </row>
    <row r="8855" spans="1:22" x14ac:dyDescent="0.3">
      <c r="A8855">
        <v>8854</v>
      </c>
      <c r="B8855" t="s">
        <v>10275</v>
      </c>
      <c r="C8855">
        <v>2012</v>
      </c>
      <c r="D8855">
        <v>41174</v>
      </c>
      <c r="E8855">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55.600000000000009</v>
      </c>
      <c r="T8855">
        <v>5</v>
      </c>
      <c r="U8855">
        <v>0.2</v>
      </c>
      <c r="V8855">
        <v>6.2549999999999919</v>
      </c>
    </row>
    <row r="8856" spans="1:22" x14ac:dyDescent="0.3">
      <c r="A8856">
        <v>8855</v>
      </c>
      <c r="B8856" t="s">
        <v>10275</v>
      </c>
      <c r="C8856">
        <v>2012</v>
      </c>
      <c r="D8856">
        <v>41174</v>
      </c>
      <c r="E8856">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617.97600000000011</v>
      </c>
      <c r="T8856">
        <v>3</v>
      </c>
      <c r="U8856">
        <v>0.2</v>
      </c>
      <c r="V8856">
        <v>-7.724700000000098</v>
      </c>
    </row>
    <row r="8857" spans="1:22" x14ac:dyDescent="0.3">
      <c r="A8857">
        <v>8856</v>
      </c>
      <c r="B8857" t="s">
        <v>10276</v>
      </c>
      <c r="C8857">
        <v>2014</v>
      </c>
      <c r="D8857">
        <v>41998</v>
      </c>
      <c r="E8857">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21.312000000000005</v>
      </c>
      <c r="T8857">
        <v>3</v>
      </c>
      <c r="U8857">
        <v>0.2</v>
      </c>
      <c r="V8857">
        <v>7.9919999999999991</v>
      </c>
    </row>
    <row r="8858" spans="1:22" x14ac:dyDescent="0.3">
      <c r="A8858">
        <v>8857</v>
      </c>
      <c r="B8858" t="s">
        <v>10277</v>
      </c>
      <c r="C8858">
        <v>2014</v>
      </c>
      <c r="D8858">
        <v>41926</v>
      </c>
      <c r="E8858">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3">
      <c r="A8859">
        <v>8858</v>
      </c>
      <c r="B8859" t="s">
        <v>10277</v>
      </c>
      <c r="C8859">
        <v>2014</v>
      </c>
      <c r="D8859">
        <v>41926</v>
      </c>
      <c r="E8859">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31.983999999999998</v>
      </c>
      <c r="T8859">
        <v>2</v>
      </c>
      <c r="U8859">
        <v>0.2</v>
      </c>
      <c r="V8859">
        <v>-7.9959999999999996</v>
      </c>
    </row>
    <row r="8860" spans="1:22" x14ac:dyDescent="0.3">
      <c r="A8860">
        <v>8859</v>
      </c>
      <c r="B8860" t="s">
        <v>10277</v>
      </c>
      <c r="C8860">
        <v>2014</v>
      </c>
      <c r="D8860">
        <v>41926</v>
      </c>
      <c r="E8860">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3">
      <c r="A8861">
        <v>8860</v>
      </c>
      <c r="B8861" t="s">
        <v>10278</v>
      </c>
      <c r="C8861">
        <v>2014</v>
      </c>
      <c r="D8861">
        <v>41872</v>
      </c>
      <c r="E886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3.5959999999999983</v>
      </c>
    </row>
    <row r="8862" spans="1:22" x14ac:dyDescent="0.3">
      <c r="A8862">
        <v>8861</v>
      </c>
      <c r="B8862" t="s">
        <v>10279</v>
      </c>
      <c r="C8862">
        <v>2012</v>
      </c>
      <c r="D8862">
        <v>41163</v>
      </c>
      <c r="E8862">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31.049999999999997</v>
      </c>
      <c r="T8862">
        <v>3</v>
      </c>
      <c r="U8862">
        <v>0</v>
      </c>
      <c r="V8862">
        <v>14.904</v>
      </c>
    </row>
    <row r="8863" spans="1:22" x14ac:dyDescent="0.3">
      <c r="A8863">
        <v>8862</v>
      </c>
      <c r="B8863" t="s">
        <v>10279</v>
      </c>
      <c r="C8863">
        <v>2012</v>
      </c>
      <c r="D8863">
        <v>41163</v>
      </c>
      <c r="E8863">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3.9248000000000003</v>
      </c>
    </row>
    <row r="8864" spans="1:22" x14ac:dyDescent="0.3">
      <c r="A8864">
        <v>8863</v>
      </c>
      <c r="B8864" t="s">
        <v>10279</v>
      </c>
      <c r="C8864">
        <v>2012</v>
      </c>
      <c r="D8864">
        <v>41163</v>
      </c>
      <c r="E8864">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3">
      <c r="A8865">
        <v>8864</v>
      </c>
      <c r="B8865" t="s">
        <v>10279</v>
      </c>
      <c r="C8865">
        <v>2012</v>
      </c>
      <c r="D8865">
        <v>41163</v>
      </c>
      <c r="E8865">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29.980800000000002</v>
      </c>
    </row>
    <row r="8866" spans="1:22" x14ac:dyDescent="0.3">
      <c r="A8866">
        <v>8865</v>
      </c>
      <c r="B8866" t="s">
        <v>10279</v>
      </c>
      <c r="C8866">
        <v>2012</v>
      </c>
      <c r="D8866">
        <v>41163</v>
      </c>
      <c r="E8866">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3">
      <c r="A8867">
        <v>8866</v>
      </c>
      <c r="B8867" t="s">
        <v>10280</v>
      </c>
      <c r="C8867">
        <v>2012</v>
      </c>
      <c r="D8867">
        <v>41263</v>
      </c>
      <c r="E8867">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36.269999999999996</v>
      </c>
      <c r="T8867">
        <v>3</v>
      </c>
      <c r="U8867">
        <v>0</v>
      </c>
      <c r="V8867">
        <v>10.880999999999997</v>
      </c>
    </row>
    <row r="8868" spans="1:22" x14ac:dyDescent="0.3">
      <c r="A8868">
        <v>8867</v>
      </c>
      <c r="B8868" t="s">
        <v>10281</v>
      </c>
      <c r="C8868">
        <v>2011</v>
      </c>
      <c r="D8868">
        <v>40806</v>
      </c>
      <c r="E8868">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493.42999999999995</v>
      </c>
      <c r="T8868">
        <v>5</v>
      </c>
      <c r="U8868">
        <v>0.3</v>
      </c>
      <c r="V8868">
        <v>-70.489999999999981</v>
      </c>
    </row>
    <row r="8869" spans="1:22" x14ac:dyDescent="0.3">
      <c r="A8869">
        <v>8868</v>
      </c>
      <c r="B8869" t="s">
        <v>10281</v>
      </c>
      <c r="C8869">
        <v>2011</v>
      </c>
      <c r="D8869">
        <v>40806</v>
      </c>
      <c r="E8869">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11.120000000000001</v>
      </c>
      <c r="T8869">
        <v>2</v>
      </c>
      <c r="U8869">
        <v>0.2</v>
      </c>
      <c r="V8869">
        <v>3.4749999999999996</v>
      </c>
    </row>
    <row r="8870" spans="1:22" x14ac:dyDescent="0.3">
      <c r="A8870">
        <v>8869</v>
      </c>
      <c r="B8870" t="s">
        <v>10282</v>
      </c>
      <c r="C8870">
        <v>2013</v>
      </c>
      <c r="D8870">
        <v>41583</v>
      </c>
      <c r="E8870">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686.40000000000009</v>
      </c>
      <c r="T8870">
        <v>2</v>
      </c>
      <c r="U8870">
        <v>0.2</v>
      </c>
      <c r="V8870">
        <v>77.219999999999914</v>
      </c>
    </row>
    <row r="8871" spans="1:22" x14ac:dyDescent="0.3">
      <c r="A8871">
        <v>8870</v>
      </c>
      <c r="B8871" t="s">
        <v>10283</v>
      </c>
      <c r="C8871">
        <v>2014</v>
      </c>
      <c r="D8871">
        <v>41975</v>
      </c>
      <c r="E8871">
        <v>41980</v>
      </c>
      <c r="F8871" t="s">
        <v>50</v>
      </c>
      <c r="G8871" t="s">
        <v>584</v>
      </c>
      <c r="H8871" t="s">
        <v>585</v>
      </c>
      <c r="I8871" t="s">
        <v>41</v>
      </c>
      <c r="J8871" t="s">
        <v>27</v>
      </c>
      <c r="K8871" t="s">
        <v>95</v>
      </c>
      <c r="L8871" t="s">
        <v>96</v>
      </c>
      <c r="M8871">
        <v>98105</v>
      </c>
      <c r="N8871" t="s">
        <v>44</v>
      </c>
      <c r="O8871" t="s">
        <v>5821</v>
      </c>
      <c r="P8871" t="s">
        <v>46</v>
      </c>
      <c r="Q8871" t="s">
        <v>75</v>
      </c>
      <c r="R8871" t="s">
        <v>5822</v>
      </c>
      <c r="S8871">
        <v>15.920000000000002</v>
      </c>
      <c r="T8871">
        <v>5</v>
      </c>
      <c r="U8871">
        <v>0.2</v>
      </c>
      <c r="V8871">
        <v>5.3729999999999993</v>
      </c>
    </row>
    <row r="8872" spans="1:22" x14ac:dyDescent="0.3">
      <c r="A8872">
        <v>8871</v>
      </c>
      <c r="B8872" t="s">
        <v>10283</v>
      </c>
      <c r="C8872">
        <v>2014</v>
      </c>
      <c r="D8872">
        <v>41975</v>
      </c>
      <c r="E8872">
        <v>41980</v>
      </c>
      <c r="F8872" t="s">
        <v>50</v>
      </c>
      <c r="G8872" t="s">
        <v>584</v>
      </c>
      <c r="H8872" t="s">
        <v>585</v>
      </c>
      <c r="I8872" t="s">
        <v>41</v>
      </c>
      <c r="J8872" t="s">
        <v>27</v>
      </c>
      <c r="K8872" t="s">
        <v>95</v>
      </c>
      <c r="L8872" t="s">
        <v>96</v>
      </c>
      <c r="M8872">
        <v>98105</v>
      </c>
      <c r="N8872" t="s">
        <v>44</v>
      </c>
      <c r="O8872" t="s">
        <v>1284</v>
      </c>
      <c r="P8872" t="s">
        <v>32</v>
      </c>
      <c r="Q8872" t="s">
        <v>65</v>
      </c>
      <c r="R8872" t="s">
        <v>1285</v>
      </c>
      <c r="S8872">
        <v>70.679999999999993</v>
      </c>
      <c r="T8872">
        <v>12</v>
      </c>
      <c r="U8872">
        <v>0</v>
      </c>
      <c r="V8872">
        <v>31.099200000000003</v>
      </c>
    </row>
    <row r="8873" spans="1:22" x14ac:dyDescent="0.3">
      <c r="A8873">
        <v>8872</v>
      </c>
      <c r="B8873" t="s">
        <v>10283</v>
      </c>
      <c r="C8873">
        <v>2014</v>
      </c>
      <c r="D8873">
        <v>41975</v>
      </c>
      <c r="E8873">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5.4124000000000478</v>
      </c>
    </row>
    <row r="8874" spans="1:22" x14ac:dyDescent="0.3">
      <c r="A8874">
        <v>8873</v>
      </c>
      <c r="B8874" t="s">
        <v>10284</v>
      </c>
      <c r="C8874">
        <v>2011</v>
      </c>
      <c r="D8874">
        <v>40826</v>
      </c>
      <c r="E8874">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101.99400000000001</v>
      </c>
      <c r="T8874">
        <v>2</v>
      </c>
      <c r="U8874">
        <v>0.7</v>
      </c>
      <c r="V8874">
        <v>-71.39579999999998</v>
      </c>
    </row>
    <row r="8875" spans="1:22" x14ac:dyDescent="0.3">
      <c r="A8875">
        <v>8874</v>
      </c>
      <c r="B8875" t="s">
        <v>10284</v>
      </c>
      <c r="C8875">
        <v>2011</v>
      </c>
      <c r="D8875">
        <v>40826</v>
      </c>
      <c r="E8875">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18.264000000000003</v>
      </c>
      <c r="T8875">
        <v>2</v>
      </c>
      <c r="U8875">
        <v>0.7</v>
      </c>
      <c r="V8875">
        <v>-13.393599999999999</v>
      </c>
    </row>
    <row r="8876" spans="1:22" x14ac:dyDescent="0.3">
      <c r="A8876">
        <v>8875</v>
      </c>
      <c r="B8876" t="s">
        <v>10287</v>
      </c>
      <c r="C8876">
        <v>2014</v>
      </c>
      <c r="D8876">
        <v>41958</v>
      </c>
      <c r="E8876">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21.989999999999995</v>
      </c>
      <c r="T8876">
        <v>5</v>
      </c>
      <c r="U8876">
        <v>0.8</v>
      </c>
      <c r="V8876">
        <v>-32.984999999999999</v>
      </c>
    </row>
    <row r="8877" spans="1:22" x14ac:dyDescent="0.3">
      <c r="A8877">
        <v>8876</v>
      </c>
      <c r="B8877" t="s">
        <v>10288</v>
      </c>
      <c r="C8877">
        <v>2013</v>
      </c>
      <c r="D8877">
        <v>41500</v>
      </c>
      <c r="E8877">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-34.758000000000017</v>
      </c>
    </row>
    <row r="8878" spans="1:22" x14ac:dyDescent="0.3">
      <c r="A8878">
        <v>8877</v>
      </c>
      <c r="B8878" t="s">
        <v>10288</v>
      </c>
      <c r="C8878">
        <v>2013</v>
      </c>
      <c r="D8878">
        <v>41500</v>
      </c>
      <c r="E8878">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58.923999999999985</v>
      </c>
      <c r="T8878">
        <v>1</v>
      </c>
      <c r="U8878">
        <v>0.8</v>
      </c>
      <c r="V8878">
        <v>-153.20240000000001</v>
      </c>
    </row>
    <row r="8879" spans="1:22" x14ac:dyDescent="0.3">
      <c r="A8879">
        <v>8878</v>
      </c>
      <c r="B8879" t="s">
        <v>10289</v>
      </c>
      <c r="C8879">
        <v>2014</v>
      </c>
      <c r="D8879">
        <v>41900</v>
      </c>
      <c r="E8879">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3">
      <c r="A8880">
        <v>8879</v>
      </c>
      <c r="B8880" t="s">
        <v>10289</v>
      </c>
      <c r="C8880">
        <v>2014</v>
      </c>
      <c r="D8880">
        <v>41900</v>
      </c>
      <c r="E8880">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9.5340000000000025</v>
      </c>
    </row>
    <row r="8881" spans="1:22" x14ac:dyDescent="0.3">
      <c r="A8881">
        <v>8880</v>
      </c>
      <c r="B8881" t="s">
        <v>10292</v>
      </c>
      <c r="C8881">
        <v>2012</v>
      </c>
      <c r="D8881">
        <v>40991</v>
      </c>
      <c r="E888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92.505599999999987</v>
      </c>
    </row>
    <row r="8882" spans="1:22" x14ac:dyDescent="0.3">
      <c r="A8882">
        <v>8881</v>
      </c>
      <c r="B8882" t="s">
        <v>10292</v>
      </c>
      <c r="C8882">
        <v>2012</v>
      </c>
      <c r="D8882">
        <v>40991</v>
      </c>
      <c r="E8882">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239.96999999999997</v>
      </c>
      <c r="T8882">
        <v>3</v>
      </c>
      <c r="U8882">
        <v>0</v>
      </c>
      <c r="V8882">
        <v>86.389199999999988</v>
      </c>
    </row>
    <row r="8883" spans="1:22" x14ac:dyDescent="0.3">
      <c r="A8883">
        <v>8882</v>
      </c>
      <c r="B8883" t="s">
        <v>10293</v>
      </c>
      <c r="C8883">
        <v>2013</v>
      </c>
      <c r="D8883">
        <v>41456</v>
      </c>
      <c r="E8883">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50.120000000000005</v>
      </c>
      <c r="T8883">
        <v>7</v>
      </c>
      <c r="U8883">
        <v>0.2</v>
      </c>
      <c r="V8883">
        <v>-0.62650000000000716</v>
      </c>
    </row>
    <row r="8884" spans="1:22" x14ac:dyDescent="0.3">
      <c r="A8884">
        <v>8883</v>
      </c>
      <c r="B8884" t="s">
        <v>10294</v>
      </c>
      <c r="C8884">
        <v>2014</v>
      </c>
      <c r="D8884">
        <v>41933</v>
      </c>
      <c r="E8884">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15.984000000000002</v>
      </c>
      <c r="T8884">
        <v>2</v>
      </c>
      <c r="U8884">
        <v>0.2</v>
      </c>
      <c r="V8884">
        <v>1.3986000000000001</v>
      </c>
    </row>
    <row r="8885" spans="1:22" x14ac:dyDescent="0.3">
      <c r="A8885">
        <v>8884</v>
      </c>
      <c r="B8885" t="s">
        <v>10294</v>
      </c>
      <c r="C8885">
        <v>2014</v>
      </c>
      <c r="D8885">
        <v>41933</v>
      </c>
      <c r="E8885">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14.352000000000002</v>
      </c>
      <c r="T8885">
        <v>3</v>
      </c>
      <c r="U8885">
        <v>0.2</v>
      </c>
      <c r="V8885">
        <v>4.4849999999999994</v>
      </c>
    </row>
    <row r="8886" spans="1:22" x14ac:dyDescent="0.3">
      <c r="A8886">
        <v>8885</v>
      </c>
      <c r="B8886" t="s">
        <v>10295</v>
      </c>
      <c r="C8886">
        <v>2011</v>
      </c>
      <c r="D8886">
        <v>40780</v>
      </c>
      <c r="E8886">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6.5280000000000014</v>
      </c>
      <c r="T8886">
        <v>4</v>
      </c>
      <c r="U8886">
        <v>0.7</v>
      </c>
      <c r="V8886">
        <v>-4.5695999999999994</v>
      </c>
    </row>
    <row r="8887" spans="1:22" x14ac:dyDescent="0.3">
      <c r="A8887">
        <v>8886</v>
      </c>
      <c r="B8887" t="s">
        <v>10295</v>
      </c>
      <c r="C8887">
        <v>2011</v>
      </c>
      <c r="D8887">
        <v>40780</v>
      </c>
      <c r="E8887">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2.8620000000000005</v>
      </c>
      <c r="T8887">
        <v>3</v>
      </c>
      <c r="U8887">
        <v>0.7</v>
      </c>
      <c r="V8887">
        <v>-2.2896000000000001</v>
      </c>
    </row>
    <row r="8888" spans="1:22" x14ac:dyDescent="0.3">
      <c r="A8888">
        <v>8887</v>
      </c>
      <c r="B8888" t="s">
        <v>10295</v>
      </c>
      <c r="C8888">
        <v>2011</v>
      </c>
      <c r="D8888">
        <v>40780</v>
      </c>
      <c r="E8888">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-16.684799999999996</v>
      </c>
    </row>
    <row r="8889" spans="1:22" x14ac:dyDescent="0.3">
      <c r="A8889">
        <v>8888</v>
      </c>
      <c r="B8889" t="s">
        <v>10296</v>
      </c>
      <c r="C8889">
        <v>2011</v>
      </c>
      <c r="D8889">
        <v>40751</v>
      </c>
      <c r="E8889">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3">
      <c r="A8890">
        <v>8889</v>
      </c>
      <c r="B8890" t="s">
        <v>10297</v>
      </c>
      <c r="C8890">
        <v>2014</v>
      </c>
      <c r="D8890">
        <v>41975</v>
      </c>
      <c r="E8890">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107.03879999999994</v>
      </c>
    </row>
    <row r="8891" spans="1:22" x14ac:dyDescent="0.3">
      <c r="A8891">
        <v>8890</v>
      </c>
      <c r="B8891" t="s">
        <v>10298</v>
      </c>
      <c r="C8891">
        <v>2013</v>
      </c>
      <c r="D8891">
        <v>41565</v>
      </c>
      <c r="E889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220.48530000000002</v>
      </c>
    </row>
    <row r="8892" spans="1:22" x14ac:dyDescent="0.3">
      <c r="A8892">
        <v>8891</v>
      </c>
      <c r="B8892" t="s">
        <v>10298</v>
      </c>
      <c r="C8892">
        <v>2013</v>
      </c>
      <c r="D8892">
        <v>41565</v>
      </c>
      <c r="E8892">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1927.5900000000001</v>
      </c>
      <c r="T8892">
        <v>7</v>
      </c>
      <c r="U8892">
        <v>0</v>
      </c>
      <c r="V8892">
        <v>751.76010000000008</v>
      </c>
    </row>
    <row r="8893" spans="1:22" x14ac:dyDescent="0.3">
      <c r="A8893">
        <v>8892</v>
      </c>
      <c r="B8893" t="s">
        <v>10299</v>
      </c>
      <c r="C8893">
        <v>2013</v>
      </c>
      <c r="D8893">
        <v>41534</v>
      </c>
      <c r="E8893">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30.444999999999993</v>
      </c>
    </row>
    <row r="8894" spans="1:22" x14ac:dyDescent="0.3">
      <c r="A8894">
        <v>8893</v>
      </c>
      <c r="B8894" t="s">
        <v>10300</v>
      </c>
      <c r="C8894">
        <v>2012</v>
      </c>
      <c r="D8894">
        <v>41244</v>
      </c>
      <c r="E8894">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267.66720000000009</v>
      </c>
    </row>
    <row r="8895" spans="1:22" x14ac:dyDescent="0.3">
      <c r="A8895">
        <v>8894</v>
      </c>
      <c r="B8895" t="s">
        <v>10301</v>
      </c>
      <c r="C8895">
        <v>2011</v>
      </c>
      <c r="D8895">
        <v>40760</v>
      </c>
      <c r="E8895">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489.22999999999996</v>
      </c>
      <c r="T8895">
        <v>2</v>
      </c>
      <c r="U8895">
        <v>0.3</v>
      </c>
      <c r="V8895">
        <v>41.933999999999997</v>
      </c>
    </row>
    <row r="8896" spans="1:22" x14ac:dyDescent="0.3">
      <c r="A8896">
        <v>8895</v>
      </c>
      <c r="B8896" t="s">
        <v>10302</v>
      </c>
      <c r="C8896">
        <v>2013</v>
      </c>
      <c r="D8896">
        <v>41502</v>
      </c>
      <c r="E8896">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312.03000000000003</v>
      </c>
      <c r="T8896">
        <v>3</v>
      </c>
      <c r="U8896">
        <v>0</v>
      </c>
      <c r="V8896">
        <v>43.684200000000018</v>
      </c>
    </row>
    <row r="8897" spans="1:22" x14ac:dyDescent="0.3">
      <c r="A8897">
        <v>8896</v>
      </c>
      <c r="B8897" t="s">
        <v>10302</v>
      </c>
      <c r="C8897">
        <v>2013</v>
      </c>
      <c r="D8897">
        <v>41502</v>
      </c>
      <c r="E8897">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3.0497999999999985</v>
      </c>
    </row>
    <row r="8898" spans="1:22" x14ac:dyDescent="0.3">
      <c r="A8898">
        <v>8897</v>
      </c>
      <c r="B8898" t="s">
        <v>10302</v>
      </c>
      <c r="C8898">
        <v>2013</v>
      </c>
      <c r="D8898">
        <v>41502</v>
      </c>
      <c r="E8898">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165.60000000000002</v>
      </c>
      <c r="T8898">
        <v>3</v>
      </c>
      <c r="U8898">
        <v>0.2</v>
      </c>
      <c r="V8898">
        <v>10.349999999999994</v>
      </c>
    </row>
    <row r="8899" spans="1:22" x14ac:dyDescent="0.3">
      <c r="A8899">
        <v>8898</v>
      </c>
      <c r="B8899" t="s">
        <v>10302</v>
      </c>
      <c r="C8899">
        <v>2013</v>
      </c>
      <c r="D8899">
        <v>41502</v>
      </c>
      <c r="E8899">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18.009600000000002</v>
      </c>
    </row>
    <row r="8900" spans="1:22" x14ac:dyDescent="0.3">
      <c r="A8900">
        <v>8899</v>
      </c>
      <c r="B8900" t="s">
        <v>10303</v>
      </c>
      <c r="C8900">
        <v>2012</v>
      </c>
      <c r="D8900">
        <v>41128</v>
      </c>
      <c r="E8900">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148.49099999999996</v>
      </c>
    </row>
    <row r="8901" spans="1:22" x14ac:dyDescent="0.3">
      <c r="A8901">
        <v>8900</v>
      </c>
      <c r="B8901" t="s">
        <v>10303</v>
      </c>
      <c r="C8901">
        <v>2012</v>
      </c>
      <c r="D8901">
        <v>41128</v>
      </c>
      <c r="E890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11.778199999999998</v>
      </c>
    </row>
    <row r="8902" spans="1:22" x14ac:dyDescent="0.3">
      <c r="A8902">
        <v>8901</v>
      </c>
      <c r="B8902" t="s">
        <v>10304</v>
      </c>
      <c r="C8902">
        <v>2013</v>
      </c>
      <c r="D8902">
        <v>41426</v>
      </c>
      <c r="E8902">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-12.825599999999994</v>
      </c>
    </row>
    <row r="8903" spans="1:22" x14ac:dyDescent="0.3">
      <c r="A8903">
        <v>8902</v>
      </c>
      <c r="B8903" t="s">
        <v>10304</v>
      </c>
      <c r="C8903">
        <v>2013</v>
      </c>
      <c r="D8903">
        <v>41426</v>
      </c>
      <c r="E8903">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18.496000000000002</v>
      </c>
      <c r="T8903">
        <v>4</v>
      </c>
      <c r="U8903">
        <v>0.2</v>
      </c>
      <c r="V8903">
        <v>6.7048000000000005</v>
      </c>
    </row>
    <row r="8904" spans="1:22" x14ac:dyDescent="0.3">
      <c r="A8904">
        <v>8903</v>
      </c>
      <c r="B8904" t="s">
        <v>10304</v>
      </c>
      <c r="C8904">
        <v>2013</v>
      </c>
      <c r="D8904">
        <v>41426</v>
      </c>
      <c r="E8904">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191.07899999999998</v>
      </c>
      <c r="T8904">
        <v>3</v>
      </c>
      <c r="U8904">
        <v>0.3</v>
      </c>
      <c r="V8904">
        <v>-38.215799999999973</v>
      </c>
    </row>
    <row r="8905" spans="1:22" x14ac:dyDescent="0.3">
      <c r="A8905">
        <v>8904</v>
      </c>
      <c r="B8905" t="s">
        <v>10304</v>
      </c>
      <c r="C8905">
        <v>2013</v>
      </c>
      <c r="D8905">
        <v>41426</v>
      </c>
      <c r="E8905">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10.368000000000002</v>
      </c>
      <c r="T8905">
        <v>2</v>
      </c>
      <c r="U8905">
        <v>0.2</v>
      </c>
      <c r="V8905">
        <v>3.6288</v>
      </c>
    </row>
    <row r="8906" spans="1:22" x14ac:dyDescent="0.3">
      <c r="A8906">
        <v>8905</v>
      </c>
      <c r="B8906" t="s">
        <v>10305</v>
      </c>
      <c r="C8906">
        <v>2013</v>
      </c>
      <c r="D8906">
        <v>41457</v>
      </c>
      <c r="E8906">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14.043800000000001</v>
      </c>
    </row>
    <row r="8907" spans="1:22" x14ac:dyDescent="0.3">
      <c r="A8907">
        <v>8906</v>
      </c>
      <c r="B8907" t="s">
        <v>10305</v>
      </c>
      <c r="C8907">
        <v>2013</v>
      </c>
      <c r="D8907">
        <v>41457</v>
      </c>
      <c r="E8907">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30.839999999999996</v>
      </c>
      <c r="T8907">
        <v>3</v>
      </c>
      <c r="U8907">
        <v>0</v>
      </c>
      <c r="V8907">
        <v>6.1679999999999975</v>
      </c>
    </row>
    <row r="8908" spans="1:22" x14ac:dyDescent="0.3">
      <c r="A8908">
        <v>8907</v>
      </c>
      <c r="B8908" t="s">
        <v>10305</v>
      </c>
      <c r="C8908">
        <v>2013</v>
      </c>
      <c r="D8908">
        <v>41457</v>
      </c>
      <c r="E8908">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33.776999999999994</v>
      </c>
    </row>
    <row r="8909" spans="1:22" x14ac:dyDescent="0.3">
      <c r="A8909">
        <v>8908</v>
      </c>
      <c r="B8909" t="s">
        <v>10306</v>
      </c>
      <c r="C8909">
        <v>2013</v>
      </c>
      <c r="D8909">
        <v>41627</v>
      </c>
      <c r="E8909">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66.976000000000013</v>
      </c>
      <c r="T8909">
        <v>7</v>
      </c>
      <c r="U8909">
        <v>0.2</v>
      </c>
      <c r="V8909">
        <v>6.6976000000000013</v>
      </c>
    </row>
    <row r="8910" spans="1:22" x14ac:dyDescent="0.3">
      <c r="A8910">
        <v>8909</v>
      </c>
      <c r="B8910" t="s">
        <v>10307</v>
      </c>
      <c r="C8910">
        <v>2012</v>
      </c>
      <c r="D8910">
        <v>40934</v>
      </c>
      <c r="E8910">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3">
      <c r="A8911">
        <v>8910</v>
      </c>
      <c r="B8911" t="s">
        <v>10308</v>
      </c>
      <c r="C8911">
        <v>2014</v>
      </c>
      <c r="D8911">
        <v>41941</v>
      </c>
      <c r="E891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10.307099999999998</v>
      </c>
    </row>
    <row r="8912" spans="1:22" x14ac:dyDescent="0.3">
      <c r="A8912">
        <v>8911</v>
      </c>
      <c r="B8912" t="s">
        <v>10309</v>
      </c>
      <c r="C8912">
        <v>2014</v>
      </c>
      <c r="D8912">
        <v>41948</v>
      </c>
      <c r="E8912">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95.976000000000013</v>
      </c>
      <c r="T8912">
        <v>3</v>
      </c>
      <c r="U8912">
        <v>0.2</v>
      </c>
      <c r="V8912">
        <v>15.596099999999996</v>
      </c>
    </row>
    <row r="8913" spans="1:22" x14ac:dyDescent="0.3">
      <c r="A8913">
        <v>8912</v>
      </c>
      <c r="B8913" t="s">
        <v>10309</v>
      </c>
      <c r="C8913">
        <v>2014</v>
      </c>
      <c r="D8913">
        <v>41948</v>
      </c>
      <c r="E8913">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-32.383800000000008</v>
      </c>
    </row>
    <row r="8914" spans="1:22" x14ac:dyDescent="0.3">
      <c r="A8914">
        <v>8913</v>
      </c>
      <c r="B8914" t="s">
        <v>10309</v>
      </c>
      <c r="C8914">
        <v>2014</v>
      </c>
      <c r="D8914">
        <v>41948</v>
      </c>
      <c r="E8914">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3.5640000000000009</v>
      </c>
      <c r="T8914">
        <v>2</v>
      </c>
      <c r="U8914">
        <v>0.7</v>
      </c>
      <c r="V8914">
        <v>-2.9700000000000006</v>
      </c>
    </row>
    <row r="8915" spans="1:22" x14ac:dyDescent="0.3">
      <c r="A8915">
        <v>8914</v>
      </c>
      <c r="B8915" t="s">
        <v>10309</v>
      </c>
      <c r="C8915">
        <v>2014</v>
      </c>
      <c r="D8915">
        <v>41948</v>
      </c>
      <c r="E8915">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4.9280000000000008</v>
      </c>
      <c r="T8915">
        <v>2</v>
      </c>
      <c r="U8915">
        <v>0.2</v>
      </c>
      <c r="V8915">
        <v>1.7247999999999997</v>
      </c>
    </row>
    <row r="8916" spans="1:22" x14ac:dyDescent="0.3">
      <c r="A8916">
        <v>8915</v>
      </c>
      <c r="B8916" t="s">
        <v>10310</v>
      </c>
      <c r="C8916">
        <v>2013</v>
      </c>
      <c r="D8916">
        <v>41404</v>
      </c>
      <c r="E8916">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856.65600000000006</v>
      </c>
      <c r="T8916">
        <v>6</v>
      </c>
      <c r="U8916">
        <v>0.2</v>
      </c>
      <c r="V8916">
        <v>107.08199999999985</v>
      </c>
    </row>
    <row r="8917" spans="1:22" x14ac:dyDescent="0.3">
      <c r="A8917">
        <v>8916</v>
      </c>
      <c r="B8917" t="s">
        <v>10310</v>
      </c>
      <c r="C8917">
        <v>2013</v>
      </c>
      <c r="D8917">
        <v>41404</v>
      </c>
      <c r="E8917">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13.183999999999997</v>
      </c>
      <c r="T8917">
        <v>4</v>
      </c>
      <c r="U8917">
        <v>0.8</v>
      </c>
      <c r="V8917">
        <v>-20.435200000000002</v>
      </c>
    </row>
    <row r="8918" spans="1:22" x14ac:dyDescent="0.3">
      <c r="A8918">
        <v>8917</v>
      </c>
      <c r="B8918" t="s">
        <v>10310</v>
      </c>
      <c r="C8918">
        <v>2013</v>
      </c>
      <c r="D8918">
        <v>41404</v>
      </c>
      <c r="E8918">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48.783999999999985</v>
      </c>
      <c r="T8918">
        <v>4</v>
      </c>
      <c r="U8918">
        <v>0.8</v>
      </c>
      <c r="V8918">
        <v>-131.71680000000001</v>
      </c>
    </row>
    <row r="8919" spans="1:22" x14ac:dyDescent="0.3">
      <c r="A8919">
        <v>8918</v>
      </c>
      <c r="B8919" t="s">
        <v>10310</v>
      </c>
      <c r="C8919">
        <v>2013</v>
      </c>
      <c r="D8919">
        <v>41404</v>
      </c>
      <c r="E8919">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26.823999999999995</v>
      </c>
    </row>
    <row r="8920" spans="1:22" x14ac:dyDescent="0.3">
      <c r="A8920">
        <v>8919</v>
      </c>
      <c r="B8920" t="s">
        <v>10310</v>
      </c>
      <c r="C8920">
        <v>2013</v>
      </c>
      <c r="D8920">
        <v>41404</v>
      </c>
      <c r="E8920">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18.527999999999995</v>
      </c>
      <c r="T8920">
        <v>6</v>
      </c>
      <c r="U8920">
        <v>0.8</v>
      </c>
      <c r="V8920">
        <v>-27.791999999999994</v>
      </c>
    </row>
    <row r="8921" spans="1:22" x14ac:dyDescent="0.3">
      <c r="A8921">
        <v>8920</v>
      </c>
      <c r="B8921" t="s">
        <v>10311</v>
      </c>
      <c r="C8921">
        <v>2011</v>
      </c>
      <c r="D8921">
        <v>40635</v>
      </c>
      <c r="E892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46.196799999999996</v>
      </c>
    </row>
    <row r="8922" spans="1:22" x14ac:dyDescent="0.3">
      <c r="A8922">
        <v>8921</v>
      </c>
      <c r="B8922" t="s">
        <v>10312</v>
      </c>
      <c r="C8922">
        <v>2011</v>
      </c>
      <c r="D8922">
        <v>40661</v>
      </c>
      <c r="E8922">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3">
      <c r="A8923">
        <v>8922</v>
      </c>
      <c r="B8923" t="s">
        <v>10313</v>
      </c>
      <c r="C8923">
        <v>2013</v>
      </c>
      <c r="D8923">
        <v>41552</v>
      </c>
      <c r="E8923">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52.679999999999993</v>
      </c>
      <c r="T8923">
        <v>3</v>
      </c>
      <c r="U8923">
        <v>0.2</v>
      </c>
      <c r="V8923">
        <v>19.754999999999999</v>
      </c>
    </row>
    <row r="8924" spans="1:22" x14ac:dyDescent="0.3">
      <c r="A8924">
        <v>8923</v>
      </c>
      <c r="B8924" t="s">
        <v>10313</v>
      </c>
      <c r="C8924">
        <v>2013</v>
      </c>
      <c r="D8924">
        <v>41552</v>
      </c>
      <c r="E8924">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11.568000000000001</v>
      </c>
      <c r="T8924">
        <v>3</v>
      </c>
      <c r="U8924">
        <v>0.2</v>
      </c>
      <c r="V8924">
        <v>2.6028000000000011</v>
      </c>
    </row>
    <row r="8925" spans="1:22" x14ac:dyDescent="0.3">
      <c r="A8925">
        <v>8924</v>
      </c>
      <c r="B8925" t="s">
        <v>10315</v>
      </c>
      <c r="C8925">
        <v>2014</v>
      </c>
      <c r="D8925">
        <v>41802</v>
      </c>
      <c r="E8925">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4.572000000000001</v>
      </c>
      <c r="T8925">
        <v>4</v>
      </c>
      <c r="U8925">
        <v>0.7</v>
      </c>
      <c r="V8925">
        <v>-3.8100000000000005</v>
      </c>
    </row>
    <row r="8926" spans="1:22" x14ac:dyDescent="0.3">
      <c r="A8926">
        <v>8925</v>
      </c>
      <c r="B8926" t="s">
        <v>10316</v>
      </c>
      <c r="C8926">
        <v>2013</v>
      </c>
      <c r="D8926">
        <v>41304</v>
      </c>
      <c r="E8926">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143.99680000000006</v>
      </c>
    </row>
    <row r="8927" spans="1:22" x14ac:dyDescent="0.3">
      <c r="A8927">
        <v>8926</v>
      </c>
      <c r="B8927" t="s">
        <v>10316</v>
      </c>
      <c r="C8927">
        <v>2013</v>
      </c>
      <c r="D8927">
        <v>41304</v>
      </c>
      <c r="E8927">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1.7279999999999995</v>
      </c>
      <c r="T8927">
        <v>3</v>
      </c>
      <c r="U8927">
        <v>0.8</v>
      </c>
      <c r="V8927">
        <v>-2.678399999999999</v>
      </c>
    </row>
    <row r="8928" spans="1:22" x14ac:dyDescent="0.3">
      <c r="A8928">
        <v>8927</v>
      </c>
      <c r="B8928" t="s">
        <v>10316</v>
      </c>
      <c r="C8928">
        <v>2013</v>
      </c>
      <c r="D8928">
        <v>41304</v>
      </c>
      <c r="E8928">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626.09999999999991</v>
      </c>
      <c r="T8928">
        <v>3</v>
      </c>
      <c r="U8928">
        <v>0.5</v>
      </c>
      <c r="V8928">
        <v>-538.44600000000003</v>
      </c>
    </row>
    <row r="8929" spans="1:22" x14ac:dyDescent="0.3">
      <c r="A8929">
        <v>8928</v>
      </c>
      <c r="B8929" t="s">
        <v>10319</v>
      </c>
      <c r="C8929">
        <v>2012</v>
      </c>
      <c r="D8929">
        <v>41179</v>
      </c>
      <c r="E8929">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3">
      <c r="A8930">
        <v>8929</v>
      </c>
      <c r="B8930" t="s">
        <v>10320</v>
      </c>
      <c r="C8930">
        <v>2012</v>
      </c>
      <c r="D8930">
        <v>41012</v>
      </c>
      <c r="E8930">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609.9799999999999</v>
      </c>
      <c r="T8930">
        <v>4</v>
      </c>
      <c r="U8930">
        <v>0.3</v>
      </c>
      <c r="V8930">
        <v>-113.28200000000004</v>
      </c>
    </row>
    <row r="8931" spans="1:22" x14ac:dyDescent="0.3">
      <c r="A8931">
        <v>8930</v>
      </c>
      <c r="B8931" t="s">
        <v>10320</v>
      </c>
      <c r="C8931">
        <v>2012</v>
      </c>
      <c r="D8931">
        <v>41012</v>
      </c>
      <c r="E893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211.37199999999999</v>
      </c>
      <c r="T8931">
        <v>2</v>
      </c>
      <c r="U8931">
        <v>0.3</v>
      </c>
      <c r="V8931">
        <v>-45.294000000000011</v>
      </c>
    </row>
    <row r="8932" spans="1:22" x14ac:dyDescent="0.3">
      <c r="A8932">
        <v>8931</v>
      </c>
      <c r="B8932" t="s">
        <v>10320</v>
      </c>
      <c r="C8932">
        <v>2012</v>
      </c>
      <c r="D8932">
        <v>41012</v>
      </c>
      <c r="E8932">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17.998199999999997</v>
      </c>
    </row>
    <row r="8933" spans="1:22" x14ac:dyDescent="0.3">
      <c r="A8933">
        <v>8932</v>
      </c>
      <c r="B8933" t="s">
        <v>10321</v>
      </c>
      <c r="C8933">
        <v>2014</v>
      </c>
      <c r="D8933">
        <v>41992</v>
      </c>
      <c r="E8933">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99.949999999999989</v>
      </c>
      <c r="T8933">
        <v>5</v>
      </c>
      <c r="U8933">
        <v>0</v>
      </c>
      <c r="V8933">
        <v>22.988499999999998</v>
      </c>
    </row>
    <row r="8934" spans="1:22" x14ac:dyDescent="0.3">
      <c r="A8934">
        <v>8933</v>
      </c>
      <c r="B8934" t="s">
        <v>10321</v>
      </c>
      <c r="C8934">
        <v>2014</v>
      </c>
      <c r="D8934">
        <v>41992</v>
      </c>
      <c r="E8934">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29.339999999999996</v>
      </c>
      <c r="T8934">
        <v>3</v>
      </c>
      <c r="U8934">
        <v>0</v>
      </c>
      <c r="V8934">
        <v>10.855799999999999</v>
      </c>
    </row>
    <row r="8935" spans="1:22" x14ac:dyDescent="0.3">
      <c r="A8935">
        <v>8934</v>
      </c>
      <c r="B8935" t="s">
        <v>10322</v>
      </c>
      <c r="C8935">
        <v>2013</v>
      </c>
      <c r="D8935">
        <v>41348</v>
      </c>
      <c r="E8935">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4.3523999999999994</v>
      </c>
    </row>
    <row r="8936" spans="1:22" x14ac:dyDescent="0.3">
      <c r="A8936">
        <v>8935</v>
      </c>
      <c r="B8936" t="s">
        <v>10323</v>
      </c>
      <c r="C8936">
        <v>2014</v>
      </c>
      <c r="D8936">
        <v>41879</v>
      </c>
      <c r="E8936">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3">
      <c r="A8937">
        <v>8936</v>
      </c>
      <c r="B8937" t="s">
        <v>10323</v>
      </c>
      <c r="C8937">
        <v>2014</v>
      </c>
      <c r="D8937">
        <v>41879</v>
      </c>
      <c r="E8937">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1119.8880000000001</v>
      </c>
      <c r="T8937">
        <v>14</v>
      </c>
      <c r="U8937">
        <v>0.2</v>
      </c>
      <c r="V8937">
        <v>209.97899999999993</v>
      </c>
    </row>
    <row r="8938" spans="1:22" x14ac:dyDescent="0.3">
      <c r="A8938">
        <v>8937</v>
      </c>
      <c r="B8938" t="s">
        <v>10324</v>
      </c>
      <c r="C8938">
        <v>2012</v>
      </c>
      <c r="D8938">
        <v>41260</v>
      </c>
      <c r="E8938">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3">
      <c r="A8939">
        <v>8938</v>
      </c>
      <c r="B8939" t="s">
        <v>10324</v>
      </c>
      <c r="C8939">
        <v>2012</v>
      </c>
      <c r="D8939">
        <v>41260</v>
      </c>
      <c r="E8939">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16.997999999999983</v>
      </c>
    </row>
    <row r="8940" spans="1:22" x14ac:dyDescent="0.3">
      <c r="A8940">
        <v>8939</v>
      </c>
      <c r="B8940" t="s">
        <v>10324</v>
      </c>
      <c r="C8940">
        <v>2012</v>
      </c>
      <c r="D8940">
        <v>41260</v>
      </c>
      <c r="E8940">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7.0520000000000005</v>
      </c>
    </row>
    <row r="8941" spans="1:22" x14ac:dyDescent="0.3">
      <c r="A8941">
        <v>8940</v>
      </c>
      <c r="B8941" t="s">
        <v>10324</v>
      </c>
      <c r="C8941">
        <v>2012</v>
      </c>
      <c r="D8941">
        <v>41260</v>
      </c>
      <c r="E8941">
        <v>41262</v>
      </c>
      <c r="F8941" t="s">
        <v>23</v>
      </c>
      <c r="G8941" t="s">
        <v>387</v>
      </c>
      <c r="H8941" t="s">
        <v>388</v>
      </c>
      <c r="I8941" t="s">
        <v>26</v>
      </c>
      <c r="J8941" t="s">
        <v>27</v>
      </c>
      <c r="K8941" t="s">
        <v>42</v>
      </c>
      <c r="L8941" t="s">
        <v>43</v>
      </c>
      <c r="M8941">
        <v>90008</v>
      </c>
      <c r="N8941" t="s">
        <v>44</v>
      </c>
      <c r="O8941" t="s">
        <v>3567</v>
      </c>
      <c r="P8941" t="s">
        <v>46</v>
      </c>
      <c r="Q8941" t="s">
        <v>75</v>
      </c>
      <c r="R8941" t="s">
        <v>3568</v>
      </c>
      <c r="S8941">
        <v>92.960000000000008</v>
      </c>
      <c r="T8941">
        <v>2</v>
      </c>
      <c r="U8941">
        <v>0.2</v>
      </c>
      <c r="V8941">
        <v>31.373999999999995</v>
      </c>
    </row>
    <row r="8942" spans="1:22" x14ac:dyDescent="0.3">
      <c r="A8942">
        <v>8941</v>
      </c>
      <c r="B8942" t="s">
        <v>10325</v>
      </c>
      <c r="C8942">
        <v>2011</v>
      </c>
      <c r="D8942">
        <v>40777</v>
      </c>
      <c r="E8942">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7.6320000000000014</v>
      </c>
      <c r="T8942">
        <v>3</v>
      </c>
      <c r="U8942">
        <v>0.2</v>
      </c>
      <c r="V8942">
        <v>-1.8126000000000002</v>
      </c>
    </row>
    <row r="8943" spans="1:22" x14ac:dyDescent="0.3">
      <c r="A8943">
        <v>8942</v>
      </c>
      <c r="B8943" t="s">
        <v>10328</v>
      </c>
      <c r="C8943">
        <v>2013</v>
      </c>
      <c r="D8943">
        <v>41582</v>
      </c>
      <c r="E8943">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3">
      <c r="A8944">
        <v>8943</v>
      </c>
      <c r="B8944" t="s">
        <v>10328</v>
      </c>
      <c r="C8944">
        <v>2013</v>
      </c>
      <c r="D8944">
        <v>41582</v>
      </c>
      <c r="E8944">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179.99100000000004</v>
      </c>
      <c r="T8944">
        <v>3</v>
      </c>
      <c r="U8944">
        <v>0.7</v>
      </c>
      <c r="V8944">
        <v>-251.98739999999992</v>
      </c>
    </row>
    <row r="8945" spans="1:22" x14ac:dyDescent="0.3">
      <c r="A8945">
        <v>8944</v>
      </c>
      <c r="B8945" t="s">
        <v>10331</v>
      </c>
      <c r="C8945">
        <v>2014</v>
      </c>
      <c r="D8945">
        <v>41923</v>
      </c>
      <c r="E8945">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3">
      <c r="A8946">
        <v>8945</v>
      </c>
      <c r="B8946" t="s">
        <v>10332</v>
      </c>
      <c r="C8946">
        <v>2011</v>
      </c>
      <c r="D8946">
        <v>40884</v>
      </c>
      <c r="E8946">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3">
      <c r="A8947">
        <v>8946</v>
      </c>
      <c r="B8947" t="s">
        <v>10333</v>
      </c>
      <c r="C8947">
        <v>2011</v>
      </c>
      <c r="D8947">
        <v>40862</v>
      </c>
      <c r="E8947">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3.2849999999999993</v>
      </c>
    </row>
    <row r="8948" spans="1:22" x14ac:dyDescent="0.3">
      <c r="A8948">
        <v>8947</v>
      </c>
      <c r="B8948" t="s">
        <v>10334</v>
      </c>
      <c r="C8948">
        <v>2014</v>
      </c>
      <c r="D8948">
        <v>41998</v>
      </c>
      <c r="E8948">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3">
      <c r="A8949">
        <v>8948</v>
      </c>
      <c r="B8949" t="s">
        <v>10334</v>
      </c>
      <c r="C8949">
        <v>2014</v>
      </c>
      <c r="D8949">
        <v>41998</v>
      </c>
      <c r="E8949">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3">
      <c r="A8950">
        <v>8949</v>
      </c>
      <c r="B8950" t="s">
        <v>10335</v>
      </c>
      <c r="C8950">
        <v>2011</v>
      </c>
      <c r="D8950">
        <v>40901</v>
      </c>
      <c r="E8950">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3.632200000000001</v>
      </c>
    </row>
    <row r="8951" spans="1:22" x14ac:dyDescent="0.3">
      <c r="A8951">
        <v>8950</v>
      </c>
      <c r="B8951" t="s">
        <v>10336</v>
      </c>
      <c r="C8951">
        <v>2014</v>
      </c>
      <c r="D8951">
        <v>41996</v>
      </c>
      <c r="E895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934.9559999999999</v>
      </c>
      <c r="T8951">
        <v>6</v>
      </c>
      <c r="U8951">
        <v>0.4</v>
      </c>
      <c r="V8951">
        <v>-249.32159999999999</v>
      </c>
    </row>
    <row r="8952" spans="1:22" x14ac:dyDescent="0.3">
      <c r="A8952">
        <v>8951</v>
      </c>
      <c r="B8952" t="s">
        <v>10336</v>
      </c>
      <c r="C8952">
        <v>2014</v>
      </c>
      <c r="D8952">
        <v>41996</v>
      </c>
      <c r="E8952">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46.864000000000004</v>
      </c>
      <c r="T8952">
        <v>2</v>
      </c>
      <c r="U8952">
        <v>0.2</v>
      </c>
      <c r="V8952">
        <v>7.615399999999994</v>
      </c>
    </row>
    <row r="8953" spans="1:22" x14ac:dyDescent="0.3">
      <c r="A8953">
        <v>8952</v>
      </c>
      <c r="B8953" t="s">
        <v>10336</v>
      </c>
      <c r="C8953">
        <v>2014</v>
      </c>
      <c r="D8953">
        <v>41996</v>
      </c>
      <c r="E8953">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26.160000000000004</v>
      </c>
      <c r="T8953">
        <v>3</v>
      </c>
      <c r="U8953">
        <v>0.2</v>
      </c>
      <c r="V8953">
        <v>1.961999999999998</v>
      </c>
    </row>
    <row r="8954" spans="1:22" x14ac:dyDescent="0.3">
      <c r="A8954">
        <v>8953</v>
      </c>
      <c r="B8954" t="s">
        <v>10336</v>
      </c>
      <c r="C8954">
        <v>2014</v>
      </c>
      <c r="D8954">
        <v>41996</v>
      </c>
      <c r="E8954">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2.8909999999999982</v>
      </c>
    </row>
    <row r="8955" spans="1:22" x14ac:dyDescent="0.3">
      <c r="A8955">
        <v>8954</v>
      </c>
      <c r="B8955" t="s">
        <v>10336</v>
      </c>
      <c r="C8955">
        <v>2014</v>
      </c>
      <c r="D8955">
        <v>41996</v>
      </c>
      <c r="E8955">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16.290999999999997</v>
      </c>
    </row>
    <row r="8956" spans="1:22" x14ac:dyDescent="0.3">
      <c r="A8956">
        <v>8955</v>
      </c>
      <c r="B8956" t="s">
        <v>10337</v>
      </c>
      <c r="C8956">
        <v>2011</v>
      </c>
      <c r="D8956">
        <v>40763</v>
      </c>
      <c r="E8956">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155.45600000000002</v>
      </c>
      <c r="T8956">
        <v>4</v>
      </c>
      <c r="U8956">
        <v>0.2</v>
      </c>
      <c r="V8956">
        <v>-7.7727999999999895</v>
      </c>
    </row>
    <row r="8957" spans="1:22" x14ac:dyDescent="0.3">
      <c r="A8957">
        <v>8956</v>
      </c>
      <c r="B8957" t="s">
        <v>10338</v>
      </c>
      <c r="C8957">
        <v>2011</v>
      </c>
      <c r="D8957">
        <v>40806</v>
      </c>
      <c r="E8957">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3.8519999999999994</v>
      </c>
    </row>
    <row r="8958" spans="1:22" x14ac:dyDescent="0.3">
      <c r="A8958">
        <v>8957</v>
      </c>
      <c r="B8958" t="s">
        <v>10339</v>
      </c>
      <c r="C8958">
        <v>2014</v>
      </c>
      <c r="D8958">
        <v>41999</v>
      </c>
      <c r="E8958">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5.7750000000000021</v>
      </c>
    </row>
    <row r="8959" spans="1:22" x14ac:dyDescent="0.3">
      <c r="A8959">
        <v>8958</v>
      </c>
      <c r="B8959" t="s">
        <v>10339</v>
      </c>
      <c r="C8959">
        <v>2014</v>
      </c>
      <c r="D8959">
        <v>41999</v>
      </c>
      <c r="E8959">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-7.2000000000000028</v>
      </c>
    </row>
    <row r="8960" spans="1:22" x14ac:dyDescent="0.3">
      <c r="A8960">
        <v>8959</v>
      </c>
      <c r="B8960" t="s">
        <v>10340</v>
      </c>
      <c r="C8960">
        <v>2014</v>
      </c>
      <c r="D8960">
        <v>41969</v>
      </c>
      <c r="E8960">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37.494999999999962</v>
      </c>
    </row>
    <row r="8961" spans="1:22" x14ac:dyDescent="0.3">
      <c r="A8961">
        <v>8960</v>
      </c>
      <c r="B8961" t="s">
        <v>10340</v>
      </c>
      <c r="C8961">
        <v>2014</v>
      </c>
      <c r="D8961">
        <v>41969</v>
      </c>
      <c r="E896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67.839999999999989</v>
      </c>
      <c r="T8961">
        <v>5</v>
      </c>
      <c r="U8961">
        <v>0.8</v>
      </c>
      <c r="V8961">
        <v>-179.77600000000001</v>
      </c>
    </row>
    <row r="8962" spans="1:22" x14ac:dyDescent="0.3">
      <c r="A8962">
        <v>8961</v>
      </c>
      <c r="B8962" t="s">
        <v>10340</v>
      </c>
      <c r="C8962">
        <v>2014</v>
      </c>
      <c r="D8962">
        <v>41969</v>
      </c>
      <c r="E8962">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853.92999999999984</v>
      </c>
      <c r="T8962">
        <v>5</v>
      </c>
      <c r="U8962">
        <v>0.3</v>
      </c>
      <c r="V8962">
        <v>-24.397999999999911</v>
      </c>
    </row>
    <row r="8963" spans="1:22" x14ac:dyDescent="0.3">
      <c r="A8963">
        <v>8962</v>
      </c>
      <c r="B8963" t="s">
        <v>10340</v>
      </c>
      <c r="C8963">
        <v>2014</v>
      </c>
      <c r="D8963">
        <v>41969</v>
      </c>
      <c r="E8963">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3.7375999999999996</v>
      </c>
    </row>
    <row r="8964" spans="1:22" x14ac:dyDescent="0.3">
      <c r="A8964">
        <v>8963</v>
      </c>
      <c r="B8964" t="s">
        <v>10341</v>
      </c>
      <c r="C8964">
        <v>2013</v>
      </c>
      <c r="D8964">
        <v>41584</v>
      </c>
      <c r="E8964">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3">
      <c r="A8965">
        <v>8964</v>
      </c>
      <c r="B8965" t="s">
        <v>10341</v>
      </c>
      <c r="C8965">
        <v>2013</v>
      </c>
      <c r="D8965">
        <v>41584</v>
      </c>
      <c r="E8965">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18.893699999999995</v>
      </c>
    </row>
    <row r="8966" spans="1:22" x14ac:dyDescent="0.3">
      <c r="A8966">
        <v>8965</v>
      </c>
      <c r="B8966" t="s">
        <v>10341</v>
      </c>
      <c r="C8966">
        <v>2013</v>
      </c>
      <c r="D8966">
        <v>41584</v>
      </c>
      <c r="E8966">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756.80000000000007</v>
      </c>
      <c r="T8966">
        <v>5</v>
      </c>
      <c r="U8966">
        <v>0</v>
      </c>
      <c r="V8966">
        <v>75.679999999999978</v>
      </c>
    </row>
    <row r="8967" spans="1:22" x14ac:dyDescent="0.3">
      <c r="A8967">
        <v>8966</v>
      </c>
      <c r="B8967" t="s">
        <v>10342</v>
      </c>
      <c r="C8967">
        <v>2014</v>
      </c>
      <c r="D8967">
        <v>41950</v>
      </c>
      <c r="E8967">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1.2479999999999998</v>
      </c>
      <c r="T8967">
        <v>2</v>
      </c>
      <c r="U8967">
        <v>0.8</v>
      </c>
      <c r="V8967">
        <v>-1.934400000000001</v>
      </c>
    </row>
    <row r="8968" spans="1:22" x14ac:dyDescent="0.3">
      <c r="A8968">
        <v>8967</v>
      </c>
      <c r="B8968" t="s">
        <v>10343</v>
      </c>
      <c r="C8968">
        <v>2013</v>
      </c>
      <c r="D8968">
        <v>41582</v>
      </c>
      <c r="E8968">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14.399999999999999</v>
      </c>
    </row>
    <row r="8969" spans="1:22" x14ac:dyDescent="0.3">
      <c r="A8969">
        <v>8968</v>
      </c>
      <c r="B8969" t="s">
        <v>10343</v>
      </c>
      <c r="C8969">
        <v>2013</v>
      </c>
      <c r="D8969">
        <v>41582</v>
      </c>
      <c r="E8969">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-13.432999999999993</v>
      </c>
    </row>
    <row r="8970" spans="1:22" x14ac:dyDescent="0.3">
      <c r="A8970">
        <v>8969</v>
      </c>
      <c r="B8970" t="s">
        <v>10344</v>
      </c>
      <c r="C8970">
        <v>2011</v>
      </c>
      <c r="D8970">
        <v>40907</v>
      </c>
      <c r="E8970">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-8.803799999999999</v>
      </c>
    </row>
    <row r="8971" spans="1:22" x14ac:dyDescent="0.3">
      <c r="A8971">
        <v>8970</v>
      </c>
      <c r="B8971" t="s">
        <v>10345</v>
      </c>
      <c r="C8971">
        <v>2014</v>
      </c>
      <c r="D8971">
        <v>41976</v>
      </c>
      <c r="E897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1.7262000000000022</v>
      </c>
    </row>
    <row r="8972" spans="1:22" x14ac:dyDescent="0.3">
      <c r="A8972">
        <v>8971</v>
      </c>
      <c r="B8972" t="s">
        <v>10345</v>
      </c>
      <c r="C8972">
        <v>2014</v>
      </c>
      <c r="D8972">
        <v>41976</v>
      </c>
      <c r="E8972">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-25.198000000000008</v>
      </c>
    </row>
    <row r="8973" spans="1:22" x14ac:dyDescent="0.3">
      <c r="A8973">
        <v>8972</v>
      </c>
      <c r="B8973" t="s">
        <v>10346</v>
      </c>
      <c r="C8973">
        <v>2014</v>
      </c>
      <c r="D8973">
        <v>41723</v>
      </c>
      <c r="E8973">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60.391999999999967</v>
      </c>
    </row>
    <row r="8974" spans="1:22" x14ac:dyDescent="0.3">
      <c r="A8974">
        <v>8973</v>
      </c>
      <c r="B8974" t="s">
        <v>10347</v>
      </c>
      <c r="C8974">
        <v>2011</v>
      </c>
      <c r="D8974">
        <v>40866</v>
      </c>
      <c r="E8974">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-1.187400000000002</v>
      </c>
    </row>
    <row r="8975" spans="1:22" x14ac:dyDescent="0.3">
      <c r="A8975">
        <v>8974</v>
      </c>
      <c r="B8975" t="s">
        <v>10348</v>
      </c>
      <c r="C8975">
        <v>2014</v>
      </c>
      <c r="D8975">
        <v>41755</v>
      </c>
      <c r="E8975">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344.98099999999994</v>
      </c>
      <c r="T8975">
        <v>7</v>
      </c>
      <c r="U8975">
        <v>0.15</v>
      </c>
      <c r="V8975">
        <v>28.410200000000017</v>
      </c>
    </row>
    <row r="8976" spans="1:22" x14ac:dyDescent="0.3">
      <c r="A8976">
        <v>8975</v>
      </c>
      <c r="B8976" t="s">
        <v>10349</v>
      </c>
      <c r="C8976">
        <v>2014</v>
      </c>
      <c r="D8976">
        <v>41967</v>
      </c>
      <c r="E8976">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36.288000000000011</v>
      </c>
      <c r="T8976">
        <v>7</v>
      </c>
      <c r="U8976">
        <v>0.2</v>
      </c>
      <c r="V8976">
        <v>12.700800000000001</v>
      </c>
    </row>
    <row r="8977" spans="1:22" x14ac:dyDescent="0.3">
      <c r="A8977">
        <v>8976</v>
      </c>
      <c r="B8977" t="s">
        <v>10349</v>
      </c>
      <c r="C8977">
        <v>2014</v>
      </c>
      <c r="D8977">
        <v>41967</v>
      </c>
      <c r="E8977">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29.363999999999997</v>
      </c>
    </row>
    <row r="8978" spans="1:22" x14ac:dyDescent="0.3">
      <c r="A8978">
        <v>8977</v>
      </c>
      <c r="B8978" t="s">
        <v>10349</v>
      </c>
      <c r="C8978">
        <v>2014</v>
      </c>
      <c r="D8978">
        <v>41967</v>
      </c>
      <c r="E8978">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-31.033499999999989</v>
      </c>
    </row>
    <row r="8979" spans="1:22" x14ac:dyDescent="0.3">
      <c r="A8979">
        <v>8978</v>
      </c>
      <c r="B8979" t="s">
        <v>10349</v>
      </c>
      <c r="C8979">
        <v>2014</v>
      </c>
      <c r="D8979">
        <v>41967</v>
      </c>
      <c r="E8979">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6.1039999999999983</v>
      </c>
      <c r="T8979">
        <v>2</v>
      </c>
      <c r="U8979">
        <v>0.8</v>
      </c>
      <c r="V8979">
        <v>-9.1560000000000006</v>
      </c>
    </row>
    <row r="8980" spans="1:22" x14ac:dyDescent="0.3">
      <c r="A8980">
        <v>8979</v>
      </c>
      <c r="B8980" t="s">
        <v>10350</v>
      </c>
      <c r="C8980">
        <v>2011</v>
      </c>
      <c r="D8980">
        <v>40850</v>
      </c>
      <c r="E8980">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3">
      <c r="A8981">
        <v>8980</v>
      </c>
      <c r="B8981" t="s">
        <v>10351</v>
      </c>
      <c r="C8981">
        <v>2012</v>
      </c>
      <c r="D8981">
        <v>41201</v>
      </c>
      <c r="E898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1.7199999999999995</v>
      </c>
      <c r="T8981">
        <v>1</v>
      </c>
      <c r="U8981">
        <v>0.8</v>
      </c>
      <c r="V8981">
        <v>-2.8380000000000001</v>
      </c>
    </row>
    <row r="8982" spans="1:22" x14ac:dyDescent="0.3">
      <c r="A8982">
        <v>8981</v>
      </c>
      <c r="B8982" t="s">
        <v>10352</v>
      </c>
      <c r="C8982">
        <v>2011</v>
      </c>
      <c r="D8982">
        <v>40581</v>
      </c>
      <c r="E8982">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8.9519999999999982</v>
      </c>
      <c r="T8982">
        <v>2</v>
      </c>
      <c r="U8982">
        <v>0.8</v>
      </c>
      <c r="V8982">
        <v>-14.770800000000001</v>
      </c>
    </row>
    <row r="8983" spans="1:22" x14ac:dyDescent="0.3">
      <c r="A8983">
        <v>8982</v>
      </c>
      <c r="B8983" t="s">
        <v>10354</v>
      </c>
      <c r="C8983">
        <v>2013</v>
      </c>
      <c r="D8983">
        <v>41340</v>
      </c>
      <c r="E8983">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2.3339999999999996</v>
      </c>
      <c r="T8983">
        <v>3</v>
      </c>
      <c r="U8983">
        <v>0.8</v>
      </c>
      <c r="V8983">
        <v>-6.3018000000000001</v>
      </c>
    </row>
    <row r="8984" spans="1:22" x14ac:dyDescent="0.3">
      <c r="A8984">
        <v>8983</v>
      </c>
      <c r="B8984" t="s">
        <v>10354</v>
      </c>
      <c r="C8984">
        <v>2013</v>
      </c>
      <c r="D8984">
        <v>41340</v>
      </c>
      <c r="E8984">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1.7279999999999998</v>
      </c>
      <c r="T8984">
        <v>4</v>
      </c>
      <c r="U8984">
        <v>0.8</v>
      </c>
      <c r="V8984">
        <v>-2.764800000000001</v>
      </c>
    </row>
    <row r="8985" spans="1:22" x14ac:dyDescent="0.3">
      <c r="A8985">
        <v>8984</v>
      </c>
      <c r="B8985" t="s">
        <v>10354</v>
      </c>
      <c r="C8985">
        <v>2013</v>
      </c>
      <c r="D8985">
        <v>41340</v>
      </c>
      <c r="E8985">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3">
      <c r="A8986">
        <v>8985</v>
      </c>
      <c r="B8986" t="s">
        <v>10354</v>
      </c>
      <c r="C8986">
        <v>2013</v>
      </c>
      <c r="D8986">
        <v>41340</v>
      </c>
      <c r="E8986">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-99.266399999999976</v>
      </c>
    </row>
    <row r="8987" spans="1:22" x14ac:dyDescent="0.3">
      <c r="A8987">
        <v>8986</v>
      </c>
      <c r="B8987" t="s">
        <v>10355</v>
      </c>
      <c r="C8987">
        <v>2012</v>
      </c>
      <c r="D8987">
        <v>41246</v>
      </c>
      <c r="E8987">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12.667199999999994</v>
      </c>
    </row>
    <row r="8988" spans="1:22" x14ac:dyDescent="0.3">
      <c r="A8988">
        <v>8987</v>
      </c>
      <c r="B8988" t="s">
        <v>10355</v>
      </c>
      <c r="C8988">
        <v>2012</v>
      </c>
      <c r="D8988">
        <v>41246</v>
      </c>
      <c r="E8988">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95.970000000000013</v>
      </c>
      <c r="T8988">
        <v>5</v>
      </c>
      <c r="U8988">
        <v>0.7</v>
      </c>
      <c r="V8988">
        <v>-73.57699999999997</v>
      </c>
    </row>
    <row r="8989" spans="1:22" x14ac:dyDescent="0.3">
      <c r="A8989">
        <v>8988</v>
      </c>
      <c r="B8989" t="s">
        <v>10355</v>
      </c>
      <c r="C8989">
        <v>2012</v>
      </c>
      <c r="D8989">
        <v>41246</v>
      </c>
      <c r="E8989">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9.2386000000000053</v>
      </c>
    </row>
    <row r="8990" spans="1:22" x14ac:dyDescent="0.3">
      <c r="A8990">
        <v>8989</v>
      </c>
      <c r="B8990" t="s">
        <v>10355</v>
      </c>
      <c r="C8990">
        <v>2012</v>
      </c>
      <c r="D8990">
        <v>41246</v>
      </c>
      <c r="E8990">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1.1679999999999997</v>
      </c>
    </row>
    <row r="8991" spans="1:22" x14ac:dyDescent="0.3">
      <c r="A8991">
        <v>8990</v>
      </c>
      <c r="B8991" t="s">
        <v>10356</v>
      </c>
      <c r="C8991">
        <v>2012</v>
      </c>
      <c r="D8991">
        <v>41267</v>
      </c>
      <c r="E899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3">
      <c r="A8992">
        <v>8991</v>
      </c>
      <c r="B8992" t="s">
        <v>10356</v>
      </c>
      <c r="C8992">
        <v>2012</v>
      </c>
      <c r="D8992">
        <v>41267</v>
      </c>
      <c r="E8992">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3">
      <c r="A8993">
        <v>8992</v>
      </c>
      <c r="B8993" t="s">
        <v>10357</v>
      </c>
      <c r="C8993">
        <v>2014</v>
      </c>
      <c r="D8993">
        <v>41914</v>
      </c>
      <c r="E8993">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3">
      <c r="A8994">
        <v>8993</v>
      </c>
      <c r="B8994" t="s">
        <v>10358</v>
      </c>
      <c r="C8994">
        <v>2014</v>
      </c>
      <c r="D8994">
        <v>41929</v>
      </c>
      <c r="E8994">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18.528000000000002</v>
      </c>
      <c r="T8994">
        <v>2</v>
      </c>
      <c r="U8994">
        <v>0.2</v>
      </c>
      <c r="V8994">
        <v>4.4004000000000003</v>
      </c>
    </row>
    <row r="8995" spans="1:22" x14ac:dyDescent="0.3">
      <c r="A8995">
        <v>8994</v>
      </c>
      <c r="B8995" t="s">
        <v>10358</v>
      </c>
      <c r="C8995">
        <v>2014</v>
      </c>
      <c r="D8995">
        <v>41929</v>
      </c>
      <c r="E8995">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3">
      <c r="A8996">
        <v>8995</v>
      </c>
      <c r="B8996" t="s">
        <v>10359</v>
      </c>
      <c r="C8996">
        <v>2011</v>
      </c>
      <c r="D8996">
        <v>40770</v>
      </c>
      <c r="E8996">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91.360000000000014</v>
      </c>
      <c r="T8996">
        <v>5</v>
      </c>
      <c r="U8996">
        <v>0.2</v>
      </c>
      <c r="V8996">
        <v>29.691999999999993</v>
      </c>
    </row>
    <row r="8997" spans="1:22" x14ac:dyDescent="0.3">
      <c r="A8997">
        <v>8996</v>
      </c>
      <c r="B8997" t="s">
        <v>10359</v>
      </c>
      <c r="C8997">
        <v>2011</v>
      </c>
      <c r="D8997">
        <v>40770</v>
      </c>
      <c r="E8997">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17.126999999999988</v>
      </c>
    </row>
    <row r="8998" spans="1:22" x14ac:dyDescent="0.3">
      <c r="A8998">
        <v>8997</v>
      </c>
      <c r="B8998" t="s">
        <v>10360</v>
      </c>
      <c r="C8998">
        <v>2014</v>
      </c>
      <c r="D8998">
        <v>41955</v>
      </c>
      <c r="E8998">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3">
      <c r="A8999">
        <v>8998</v>
      </c>
      <c r="B8999" t="s">
        <v>10361</v>
      </c>
      <c r="C8999">
        <v>2014</v>
      </c>
      <c r="D8999">
        <v>41719</v>
      </c>
      <c r="E8999">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19.137599999999992</v>
      </c>
    </row>
    <row r="9000" spans="1:22" x14ac:dyDescent="0.3">
      <c r="A9000">
        <v>8999</v>
      </c>
      <c r="B9000" t="s">
        <v>10361</v>
      </c>
      <c r="C9000">
        <v>2014</v>
      </c>
      <c r="D9000">
        <v>41719</v>
      </c>
      <c r="E9000">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102.77399999999999</v>
      </c>
    </row>
    <row r="9001" spans="1:22" x14ac:dyDescent="0.3">
      <c r="A9001">
        <v>9000</v>
      </c>
      <c r="B9001" t="s">
        <v>10362</v>
      </c>
      <c r="C9001">
        <v>2014</v>
      </c>
      <c r="D9001">
        <v>41773</v>
      </c>
      <c r="E900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458.42999999999995</v>
      </c>
      <c r="T9001">
        <v>5</v>
      </c>
      <c r="U9001">
        <v>0.3</v>
      </c>
      <c r="V9001">
        <v>-124.431</v>
      </c>
    </row>
    <row r="9002" spans="1:22" x14ac:dyDescent="0.3">
      <c r="A9002">
        <v>9001</v>
      </c>
      <c r="B9002" t="s">
        <v>10363</v>
      </c>
      <c r="C9002">
        <v>2011</v>
      </c>
      <c r="D9002">
        <v>40716</v>
      </c>
      <c r="E9002">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-6.0323999999999991</v>
      </c>
    </row>
    <row r="9003" spans="1:22" x14ac:dyDescent="0.3">
      <c r="A9003">
        <v>9002</v>
      </c>
      <c r="B9003" t="s">
        <v>10364</v>
      </c>
      <c r="C9003">
        <v>2011</v>
      </c>
      <c r="D9003">
        <v>40879</v>
      </c>
      <c r="E9003">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0.83300000000000018</v>
      </c>
    </row>
    <row r="9004" spans="1:22" x14ac:dyDescent="0.3">
      <c r="A9004">
        <v>9003</v>
      </c>
      <c r="B9004" t="s">
        <v>10364</v>
      </c>
      <c r="C9004">
        <v>2011</v>
      </c>
      <c r="D9004">
        <v>40879</v>
      </c>
      <c r="E9004">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3">
      <c r="A9005">
        <v>9004</v>
      </c>
      <c r="B9005" t="s">
        <v>10365</v>
      </c>
      <c r="C9005">
        <v>2012</v>
      </c>
      <c r="D9005">
        <v>41004</v>
      </c>
      <c r="E9005">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26.393399999999986</v>
      </c>
    </row>
    <row r="9006" spans="1:22" x14ac:dyDescent="0.3">
      <c r="A9006">
        <v>9005</v>
      </c>
      <c r="B9006" t="s">
        <v>10365</v>
      </c>
      <c r="C9006">
        <v>2012</v>
      </c>
      <c r="D9006">
        <v>41004</v>
      </c>
      <c r="E9006">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6.4368000000000016</v>
      </c>
    </row>
    <row r="9007" spans="1:22" x14ac:dyDescent="0.3">
      <c r="A9007">
        <v>9006</v>
      </c>
      <c r="B9007" t="s">
        <v>10366</v>
      </c>
      <c r="C9007">
        <v>2014</v>
      </c>
      <c r="D9007">
        <v>41962</v>
      </c>
      <c r="E9007">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24.980400000000007</v>
      </c>
    </row>
    <row r="9008" spans="1:22" x14ac:dyDescent="0.3">
      <c r="A9008">
        <v>9007</v>
      </c>
      <c r="B9008" t="s">
        <v>10366</v>
      </c>
      <c r="C9008">
        <v>2014</v>
      </c>
      <c r="D9008">
        <v>41962</v>
      </c>
      <c r="E9008">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3">
      <c r="A9009">
        <v>9008</v>
      </c>
      <c r="B9009" t="s">
        <v>10366</v>
      </c>
      <c r="C9009">
        <v>2014</v>
      </c>
      <c r="D9009">
        <v>41962</v>
      </c>
      <c r="E9009">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3">
      <c r="A9010">
        <v>9009</v>
      </c>
      <c r="B9010" t="s">
        <v>10366</v>
      </c>
      <c r="C9010">
        <v>2014</v>
      </c>
      <c r="D9010">
        <v>41962</v>
      </c>
      <c r="E9010">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3">
      <c r="A9011">
        <v>9010</v>
      </c>
      <c r="B9011" t="s">
        <v>10367</v>
      </c>
      <c r="C9011">
        <v>2014</v>
      </c>
      <c r="D9011">
        <v>41833</v>
      </c>
      <c r="E901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1.1924999999999997</v>
      </c>
    </row>
    <row r="9012" spans="1:22" x14ac:dyDescent="0.3">
      <c r="A9012">
        <v>9011</v>
      </c>
      <c r="B9012" t="s">
        <v>10368</v>
      </c>
      <c r="C9012">
        <v>2014</v>
      </c>
      <c r="D9012">
        <v>41779</v>
      </c>
      <c r="E9012">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3">
      <c r="A9013">
        <v>9012</v>
      </c>
      <c r="B9013" t="s">
        <v>10369</v>
      </c>
      <c r="C9013">
        <v>2012</v>
      </c>
      <c r="D9013">
        <v>41263</v>
      </c>
      <c r="E9013">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100.80000000000001</v>
      </c>
      <c r="T9013">
        <v>2</v>
      </c>
      <c r="U9013">
        <v>0.2</v>
      </c>
      <c r="V9013">
        <v>21.42</v>
      </c>
    </row>
    <row r="9014" spans="1:22" x14ac:dyDescent="0.3">
      <c r="A9014">
        <v>9013</v>
      </c>
      <c r="B9014" t="s">
        <v>10370</v>
      </c>
      <c r="C9014">
        <v>2013</v>
      </c>
      <c r="D9014">
        <v>41326</v>
      </c>
      <c r="E9014">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135.79999999999998</v>
      </c>
      <c r="T9014">
        <v>7</v>
      </c>
      <c r="U9014">
        <v>0</v>
      </c>
      <c r="V9014">
        <v>66.541999999999987</v>
      </c>
    </row>
    <row r="9015" spans="1:22" x14ac:dyDescent="0.3">
      <c r="A9015">
        <v>9014</v>
      </c>
      <c r="B9015" t="s">
        <v>10371</v>
      </c>
      <c r="C9015">
        <v>2014</v>
      </c>
      <c r="D9015">
        <v>41717</v>
      </c>
      <c r="E9015">
        <v>41721</v>
      </c>
      <c r="F9015" t="s">
        <v>50</v>
      </c>
      <c r="G9015" t="s">
        <v>8553</v>
      </c>
      <c r="H9015" t="s">
        <v>8554</v>
      </c>
      <c r="I9015" t="s">
        <v>41</v>
      </c>
      <c r="J9015" t="s">
        <v>27</v>
      </c>
      <c r="K9015" t="s">
        <v>42</v>
      </c>
      <c r="L9015" t="s">
        <v>43</v>
      </c>
      <c r="M9015">
        <v>90008</v>
      </c>
      <c r="N9015" t="s">
        <v>44</v>
      </c>
      <c r="O9015" t="s">
        <v>7184</v>
      </c>
      <c r="P9015" t="s">
        <v>46</v>
      </c>
      <c r="Q9015" t="s">
        <v>68</v>
      </c>
      <c r="R9015" t="s">
        <v>4224</v>
      </c>
      <c r="S9015">
        <v>13.899999999999999</v>
      </c>
      <c r="T9015">
        <v>5</v>
      </c>
      <c r="U9015">
        <v>0</v>
      </c>
      <c r="V9015">
        <v>3.7529999999999997</v>
      </c>
    </row>
    <row r="9016" spans="1:22" x14ac:dyDescent="0.3">
      <c r="A9016">
        <v>9015</v>
      </c>
      <c r="B9016" t="s">
        <v>10371</v>
      </c>
      <c r="C9016">
        <v>2014</v>
      </c>
      <c r="D9016">
        <v>41717</v>
      </c>
      <c r="E9016">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9.3120000000000012</v>
      </c>
    </row>
    <row r="9017" spans="1:22" x14ac:dyDescent="0.3">
      <c r="A9017">
        <v>9016</v>
      </c>
      <c r="B9017" t="s">
        <v>10372</v>
      </c>
      <c r="C9017">
        <v>2013</v>
      </c>
      <c r="D9017">
        <v>41626</v>
      </c>
      <c r="E9017">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4.3835999999999995</v>
      </c>
    </row>
    <row r="9018" spans="1:22" x14ac:dyDescent="0.3">
      <c r="A9018">
        <v>9017</v>
      </c>
      <c r="B9018" t="s">
        <v>10372</v>
      </c>
      <c r="C9018">
        <v>2013</v>
      </c>
      <c r="D9018">
        <v>41626</v>
      </c>
      <c r="E9018">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3.8528999999999991</v>
      </c>
    </row>
    <row r="9019" spans="1:22" x14ac:dyDescent="0.3">
      <c r="A9019">
        <v>9018</v>
      </c>
      <c r="B9019" t="s">
        <v>10373</v>
      </c>
      <c r="C9019">
        <v>2013</v>
      </c>
      <c r="D9019">
        <v>41360</v>
      </c>
      <c r="E9019">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3">
      <c r="A9020">
        <v>9019</v>
      </c>
      <c r="B9020" t="s">
        <v>10373</v>
      </c>
      <c r="C9020">
        <v>2013</v>
      </c>
      <c r="D9020">
        <v>41360</v>
      </c>
      <c r="E9020">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5.5379999999999985</v>
      </c>
    </row>
    <row r="9021" spans="1:22" x14ac:dyDescent="0.3">
      <c r="A9021">
        <v>9020</v>
      </c>
      <c r="B9021" t="s">
        <v>10374</v>
      </c>
      <c r="C9021">
        <v>2011</v>
      </c>
      <c r="D9021">
        <v>40893</v>
      </c>
      <c r="E902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7.9983999999999895</v>
      </c>
    </row>
    <row r="9022" spans="1:22" x14ac:dyDescent="0.3">
      <c r="A9022">
        <v>9021</v>
      </c>
      <c r="B9022" t="s">
        <v>10374</v>
      </c>
      <c r="C9022">
        <v>2011</v>
      </c>
      <c r="D9022">
        <v>40893</v>
      </c>
      <c r="E9022">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9.7217999999999982</v>
      </c>
    </row>
    <row r="9023" spans="1:22" x14ac:dyDescent="0.3">
      <c r="A9023">
        <v>9022</v>
      </c>
      <c r="B9023" t="s">
        <v>10375</v>
      </c>
      <c r="C9023">
        <v>2012</v>
      </c>
      <c r="D9023">
        <v>41228</v>
      </c>
      <c r="E9023">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166.92000000000002</v>
      </c>
      <c r="T9023">
        <v>13</v>
      </c>
      <c r="U9023">
        <v>0.7</v>
      </c>
      <c r="V9023">
        <v>-116.84399999999999</v>
      </c>
    </row>
    <row r="9024" spans="1:22" x14ac:dyDescent="0.3">
      <c r="A9024">
        <v>9023</v>
      </c>
      <c r="B9024" t="s">
        <v>10376</v>
      </c>
      <c r="C9024">
        <v>2013</v>
      </c>
      <c r="D9024">
        <v>41509</v>
      </c>
      <c r="E9024">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9.832800000000006</v>
      </c>
    </row>
    <row r="9025" spans="1:22" x14ac:dyDescent="0.3">
      <c r="A9025">
        <v>9024</v>
      </c>
      <c r="B9025" t="s">
        <v>10377</v>
      </c>
      <c r="C9025">
        <v>2012</v>
      </c>
      <c r="D9025">
        <v>41089</v>
      </c>
      <c r="E9025">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117.88199999999999</v>
      </c>
      <c r="T9025">
        <v>1</v>
      </c>
      <c r="U9025">
        <v>0.1</v>
      </c>
      <c r="V9025">
        <v>1.3097999999999956</v>
      </c>
    </row>
    <row r="9026" spans="1:22" x14ac:dyDescent="0.3">
      <c r="A9026">
        <v>9025</v>
      </c>
      <c r="B9026" t="s">
        <v>10378</v>
      </c>
      <c r="C9026">
        <v>2013</v>
      </c>
      <c r="D9026">
        <v>41452</v>
      </c>
      <c r="E9026">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9.017100000000001</v>
      </c>
    </row>
    <row r="9027" spans="1:22" x14ac:dyDescent="0.3">
      <c r="A9027">
        <v>9026</v>
      </c>
      <c r="B9027" t="s">
        <v>10378</v>
      </c>
      <c r="C9027">
        <v>2013</v>
      </c>
      <c r="D9027">
        <v>41452</v>
      </c>
      <c r="E9027">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9.7972000000000037</v>
      </c>
    </row>
    <row r="9028" spans="1:22" x14ac:dyDescent="0.3">
      <c r="A9028">
        <v>9027</v>
      </c>
      <c r="B9028" t="s">
        <v>10378</v>
      </c>
      <c r="C9028">
        <v>2013</v>
      </c>
      <c r="D9028">
        <v>41452</v>
      </c>
      <c r="E9028">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12.831599999999996</v>
      </c>
    </row>
    <row r="9029" spans="1:22" x14ac:dyDescent="0.3">
      <c r="A9029">
        <v>9028</v>
      </c>
      <c r="B9029" t="s">
        <v>10379</v>
      </c>
      <c r="C9029">
        <v>2013</v>
      </c>
      <c r="D9029">
        <v>41535</v>
      </c>
      <c r="E9029">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6.224400000000001</v>
      </c>
    </row>
    <row r="9030" spans="1:22" x14ac:dyDescent="0.3">
      <c r="A9030">
        <v>9029</v>
      </c>
      <c r="B9030" t="s">
        <v>10379</v>
      </c>
      <c r="C9030">
        <v>2013</v>
      </c>
      <c r="D9030">
        <v>41535</v>
      </c>
      <c r="E9030">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3">
      <c r="A9031">
        <v>9030</v>
      </c>
      <c r="B9031" t="s">
        <v>10381</v>
      </c>
      <c r="C9031">
        <v>2011</v>
      </c>
      <c r="D9031">
        <v>40742</v>
      </c>
      <c r="E903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3">
      <c r="A9032">
        <v>9031</v>
      </c>
      <c r="B9032" t="s">
        <v>10382</v>
      </c>
      <c r="C9032">
        <v>2014</v>
      </c>
      <c r="D9032">
        <v>41884</v>
      </c>
      <c r="E9032">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103.81799999999998</v>
      </c>
    </row>
    <row r="9033" spans="1:22" x14ac:dyDescent="0.3">
      <c r="A9033">
        <v>9032</v>
      </c>
      <c r="B9033" t="s">
        <v>10382</v>
      </c>
      <c r="C9033">
        <v>2014</v>
      </c>
      <c r="D9033">
        <v>41884</v>
      </c>
      <c r="E9033">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45.36960000000002</v>
      </c>
    </row>
    <row r="9034" spans="1:22" x14ac:dyDescent="0.3">
      <c r="A9034">
        <v>9033</v>
      </c>
      <c r="B9034" t="s">
        <v>10383</v>
      </c>
      <c r="C9034">
        <v>2014</v>
      </c>
      <c r="D9034">
        <v>41813</v>
      </c>
      <c r="E9034">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146.38799999999998</v>
      </c>
    </row>
    <row r="9035" spans="1:22" x14ac:dyDescent="0.3">
      <c r="A9035">
        <v>9034</v>
      </c>
      <c r="B9035" t="s">
        <v>10384</v>
      </c>
      <c r="C9035">
        <v>2011</v>
      </c>
      <c r="D9035">
        <v>40788</v>
      </c>
      <c r="E9035">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843.17059999999992</v>
      </c>
    </row>
    <row r="9036" spans="1:22" x14ac:dyDescent="0.3">
      <c r="A9036">
        <v>9035</v>
      </c>
      <c r="B9036" t="s">
        <v>10385</v>
      </c>
      <c r="C9036">
        <v>2012</v>
      </c>
      <c r="D9036">
        <v>41183</v>
      </c>
      <c r="E9036">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2.9919999999999995</v>
      </c>
      <c r="T9036">
        <v>4</v>
      </c>
      <c r="U9036">
        <v>0.8</v>
      </c>
      <c r="V9036">
        <v>-4.4880000000000013</v>
      </c>
    </row>
    <row r="9037" spans="1:22" x14ac:dyDescent="0.3">
      <c r="A9037">
        <v>9036</v>
      </c>
      <c r="B9037" t="s">
        <v>10385</v>
      </c>
      <c r="C9037">
        <v>2012</v>
      </c>
      <c r="D9037">
        <v>41183</v>
      </c>
      <c r="E9037">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108.76800000000001</v>
      </c>
      <c r="T9037">
        <v>4</v>
      </c>
      <c r="U9037">
        <v>0.2</v>
      </c>
      <c r="V9037">
        <v>2.7191999999999901</v>
      </c>
    </row>
    <row r="9038" spans="1:22" x14ac:dyDescent="0.3">
      <c r="A9038">
        <v>9037</v>
      </c>
      <c r="B9038" t="s">
        <v>10386</v>
      </c>
      <c r="C9038">
        <v>2012</v>
      </c>
      <c r="D9038">
        <v>41006</v>
      </c>
      <c r="E9038">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12.441600000000001</v>
      </c>
    </row>
    <row r="9039" spans="1:22" x14ac:dyDescent="0.3">
      <c r="A9039">
        <v>9038</v>
      </c>
      <c r="B9039" t="s">
        <v>10386</v>
      </c>
      <c r="C9039">
        <v>2012</v>
      </c>
      <c r="D9039">
        <v>41006</v>
      </c>
      <c r="E9039">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5.8707999999999991</v>
      </c>
    </row>
    <row r="9040" spans="1:22" x14ac:dyDescent="0.3">
      <c r="A9040">
        <v>9039</v>
      </c>
      <c r="B9040" t="s">
        <v>10387</v>
      </c>
      <c r="C9040">
        <v>2014</v>
      </c>
      <c r="D9040">
        <v>41965</v>
      </c>
      <c r="E9040">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-12.414599999999997</v>
      </c>
    </row>
    <row r="9041" spans="1:22" x14ac:dyDescent="0.3">
      <c r="A9041">
        <v>9040</v>
      </c>
      <c r="B9041" t="s">
        <v>10388</v>
      </c>
      <c r="C9041">
        <v>2013</v>
      </c>
      <c r="D9041">
        <v>41626</v>
      </c>
      <c r="E904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3">
      <c r="A9042">
        <v>9041</v>
      </c>
      <c r="B9042" t="s">
        <v>10389</v>
      </c>
      <c r="C9042">
        <v>2011</v>
      </c>
      <c r="D9042">
        <v>40805</v>
      </c>
      <c r="E9042">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-45.827300000000008</v>
      </c>
    </row>
    <row r="9043" spans="1:22" x14ac:dyDescent="0.3">
      <c r="A9043">
        <v>9042</v>
      </c>
      <c r="B9043" t="s">
        <v>10390</v>
      </c>
      <c r="C9043">
        <v>2011</v>
      </c>
      <c r="D9043">
        <v>40814</v>
      </c>
      <c r="E9043">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16.854399999999984</v>
      </c>
    </row>
    <row r="9044" spans="1:22" x14ac:dyDescent="0.3">
      <c r="A9044">
        <v>9043</v>
      </c>
      <c r="B9044" t="s">
        <v>10391</v>
      </c>
      <c r="C9044">
        <v>2012</v>
      </c>
      <c r="D9044">
        <v>41174</v>
      </c>
      <c r="E9044">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3">
      <c r="A9045">
        <v>9044</v>
      </c>
      <c r="B9045" t="s">
        <v>10392</v>
      </c>
      <c r="C9045">
        <v>2013</v>
      </c>
      <c r="D9045">
        <v>41586</v>
      </c>
      <c r="E9045">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3">
      <c r="A9046">
        <v>9045</v>
      </c>
      <c r="B9046" t="s">
        <v>10393</v>
      </c>
      <c r="C9046">
        <v>2014</v>
      </c>
      <c r="D9046">
        <v>41990</v>
      </c>
      <c r="E9046">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5.9840000000000009</v>
      </c>
      <c r="T9046">
        <v>2</v>
      </c>
      <c r="U9046">
        <v>0.2</v>
      </c>
      <c r="V9046">
        <v>2.2439999999999998</v>
      </c>
    </row>
    <row r="9047" spans="1:22" x14ac:dyDescent="0.3">
      <c r="A9047">
        <v>9046</v>
      </c>
      <c r="B9047" t="s">
        <v>10393</v>
      </c>
      <c r="C9047">
        <v>2014</v>
      </c>
      <c r="D9047">
        <v>41990</v>
      </c>
      <c r="E9047">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189.95000000000002</v>
      </c>
      <c r="T9047">
        <v>5</v>
      </c>
      <c r="U9047">
        <v>0</v>
      </c>
      <c r="V9047">
        <v>45.587999999999994</v>
      </c>
    </row>
    <row r="9048" spans="1:22" x14ac:dyDescent="0.3">
      <c r="A9048">
        <v>9047</v>
      </c>
      <c r="B9048" t="s">
        <v>10393</v>
      </c>
      <c r="C9048">
        <v>2014</v>
      </c>
      <c r="D9048">
        <v>41990</v>
      </c>
      <c r="E9048">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31.489499999999992</v>
      </c>
    </row>
    <row r="9049" spans="1:22" x14ac:dyDescent="0.3">
      <c r="A9049">
        <v>9048</v>
      </c>
      <c r="B9049" t="s">
        <v>10393</v>
      </c>
      <c r="C9049">
        <v>2014</v>
      </c>
      <c r="D9049">
        <v>41990</v>
      </c>
      <c r="E9049">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29.950000000000003</v>
      </c>
      <c r="T9049">
        <v>5</v>
      </c>
      <c r="U9049">
        <v>0</v>
      </c>
      <c r="V9049">
        <v>8.6854999999999993</v>
      </c>
    </row>
    <row r="9050" spans="1:22" x14ac:dyDescent="0.3">
      <c r="A9050">
        <v>9049</v>
      </c>
      <c r="B9050" t="s">
        <v>10393</v>
      </c>
      <c r="C9050">
        <v>2014</v>
      </c>
      <c r="D9050">
        <v>41990</v>
      </c>
      <c r="E9050">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44.400000000000006</v>
      </c>
      <c r="T9050">
        <v>3</v>
      </c>
      <c r="U9050">
        <v>0</v>
      </c>
      <c r="V9050">
        <v>22.200000000000003</v>
      </c>
    </row>
    <row r="9051" spans="1:22" x14ac:dyDescent="0.3">
      <c r="A9051">
        <v>9050</v>
      </c>
      <c r="B9051" t="s">
        <v>10394</v>
      </c>
      <c r="C9051">
        <v>2011</v>
      </c>
      <c r="D9051">
        <v>40807</v>
      </c>
      <c r="E905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3">
      <c r="A9052">
        <v>9051</v>
      </c>
      <c r="B9052" t="s">
        <v>10395</v>
      </c>
      <c r="C9052">
        <v>2012</v>
      </c>
      <c r="D9052">
        <v>41047</v>
      </c>
      <c r="E9052">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3">
      <c r="A9053">
        <v>9052</v>
      </c>
      <c r="B9053" t="s">
        <v>10396</v>
      </c>
      <c r="C9053">
        <v>2011</v>
      </c>
      <c r="D9053">
        <v>40628</v>
      </c>
      <c r="E9053">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0.83999999999999986</v>
      </c>
    </row>
    <row r="9054" spans="1:22" x14ac:dyDescent="0.3">
      <c r="A9054">
        <v>9053</v>
      </c>
      <c r="B9054" t="s">
        <v>10396</v>
      </c>
      <c r="C9054">
        <v>2011</v>
      </c>
      <c r="D9054">
        <v>40628</v>
      </c>
      <c r="E9054">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27.936000000000003</v>
      </c>
      <c r="T9054">
        <v>4</v>
      </c>
      <c r="U9054">
        <v>0.2</v>
      </c>
      <c r="V9054">
        <v>9.4283999999999963</v>
      </c>
    </row>
    <row r="9055" spans="1:22" x14ac:dyDescent="0.3">
      <c r="A9055">
        <v>9054</v>
      </c>
      <c r="B9055" t="s">
        <v>10396</v>
      </c>
      <c r="C9055">
        <v>2011</v>
      </c>
      <c r="D9055">
        <v>40628</v>
      </c>
      <c r="E9055">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2.878400000000001</v>
      </c>
    </row>
    <row r="9056" spans="1:22" x14ac:dyDescent="0.3">
      <c r="A9056">
        <v>9055</v>
      </c>
      <c r="B9056" t="s">
        <v>10397</v>
      </c>
      <c r="C9056">
        <v>2014</v>
      </c>
      <c r="D9056">
        <v>41905</v>
      </c>
      <c r="E9056">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6.1488000000000014</v>
      </c>
    </row>
    <row r="9057" spans="1:22" x14ac:dyDescent="0.3">
      <c r="A9057">
        <v>9056</v>
      </c>
      <c r="B9057" t="s">
        <v>10398</v>
      </c>
      <c r="C9057">
        <v>2012</v>
      </c>
      <c r="D9057">
        <v>41164</v>
      </c>
      <c r="E9057">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3">
      <c r="A9058">
        <v>9057</v>
      </c>
      <c r="B9058" t="s">
        <v>10399</v>
      </c>
      <c r="C9058">
        <v>2012</v>
      </c>
      <c r="D9058">
        <v>41215</v>
      </c>
      <c r="E9058">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553.39019999999982</v>
      </c>
    </row>
    <row r="9059" spans="1:22" x14ac:dyDescent="0.3">
      <c r="A9059">
        <v>9058</v>
      </c>
      <c r="B9059" t="s">
        <v>10400</v>
      </c>
      <c r="C9059">
        <v>2012</v>
      </c>
      <c r="D9059">
        <v>41202</v>
      </c>
      <c r="E9059">
        <v>41206</v>
      </c>
      <c r="F9059" t="s">
        <v>50</v>
      </c>
      <c r="G9059" t="s">
        <v>5809</v>
      </c>
      <c r="H9059" t="s">
        <v>5810</v>
      </c>
      <c r="I9059" t="s">
        <v>26</v>
      </c>
      <c r="J9059" t="s">
        <v>27</v>
      </c>
      <c r="K9059" t="s">
        <v>42</v>
      </c>
      <c r="L9059" t="s">
        <v>43</v>
      </c>
      <c r="M9059">
        <v>90045</v>
      </c>
      <c r="N9059" t="s">
        <v>44</v>
      </c>
      <c r="O9059" t="s">
        <v>7620</v>
      </c>
      <c r="P9059" t="s">
        <v>32</v>
      </c>
      <c r="Q9059" t="s">
        <v>65</v>
      </c>
      <c r="R9059" t="s">
        <v>7621</v>
      </c>
      <c r="S9059">
        <v>74.759999999999991</v>
      </c>
      <c r="T9059">
        <v>7</v>
      </c>
      <c r="U9059">
        <v>0</v>
      </c>
      <c r="V9059">
        <v>23.923199999999994</v>
      </c>
    </row>
    <row r="9060" spans="1:22" x14ac:dyDescent="0.3">
      <c r="A9060">
        <v>9059</v>
      </c>
      <c r="B9060" t="s">
        <v>10400</v>
      </c>
      <c r="C9060">
        <v>2012</v>
      </c>
      <c r="D9060">
        <v>41202</v>
      </c>
      <c r="E9060">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364.77600000000007</v>
      </c>
      <c r="T9060">
        <v>3</v>
      </c>
      <c r="U9060">
        <v>0.2</v>
      </c>
      <c r="V9060">
        <v>27.358200000000011</v>
      </c>
    </row>
    <row r="9061" spans="1:22" x14ac:dyDescent="0.3">
      <c r="A9061">
        <v>9060</v>
      </c>
      <c r="B9061" t="s">
        <v>10401</v>
      </c>
      <c r="C9061">
        <v>2013</v>
      </c>
      <c r="D9061">
        <v>41440</v>
      </c>
      <c r="E906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334.55099999999993</v>
      </c>
    </row>
    <row r="9062" spans="1:22" x14ac:dyDescent="0.3">
      <c r="A9062">
        <v>9061</v>
      </c>
      <c r="B9062" t="s">
        <v>10402</v>
      </c>
      <c r="C9062">
        <v>2012</v>
      </c>
      <c r="D9062">
        <v>41233</v>
      </c>
      <c r="E9062">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89.696000000000012</v>
      </c>
      <c r="T9062">
        <v>4</v>
      </c>
      <c r="U9062">
        <v>0.2</v>
      </c>
      <c r="V9062">
        <v>33.635999999999996</v>
      </c>
    </row>
    <row r="9063" spans="1:22" x14ac:dyDescent="0.3">
      <c r="A9063">
        <v>9062</v>
      </c>
      <c r="B9063" t="s">
        <v>10402</v>
      </c>
      <c r="C9063">
        <v>2012</v>
      </c>
      <c r="D9063">
        <v>41233</v>
      </c>
      <c r="E9063">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23.556399999999996</v>
      </c>
    </row>
    <row r="9064" spans="1:22" x14ac:dyDescent="0.3">
      <c r="A9064">
        <v>9063</v>
      </c>
      <c r="B9064" t="s">
        <v>10403</v>
      </c>
      <c r="C9064">
        <v>2013</v>
      </c>
      <c r="D9064">
        <v>41333</v>
      </c>
      <c r="E9064">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36.480000000000004</v>
      </c>
      <c r="T9064">
        <v>6</v>
      </c>
      <c r="U9064">
        <v>0</v>
      </c>
      <c r="V9064">
        <v>18.240000000000002</v>
      </c>
    </row>
    <row r="9065" spans="1:22" x14ac:dyDescent="0.3">
      <c r="A9065">
        <v>9064</v>
      </c>
      <c r="B9065" t="s">
        <v>10404</v>
      </c>
      <c r="C9065">
        <v>2011</v>
      </c>
      <c r="D9065">
        <v>40830</v>
      </c>
      <c r="E9065">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100.68499999999997</v>
      </c>
    </row>
    <row r="9066" spans="1:22" x14ac:dyDescent="0.3">
      <c r="A9066">
        <v>9065</v>
      </c>
      <c r="B9066" t="s">
        <v>10404</v>
      </c>
      <c r="C9066">
        <v>2011</v>
      </c>
      <c r="D9066">
        <v>40830</v>
      </c>
      <c r="E9066">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2.9459999999999993</v>
      </c>
      <c r="T9066">
        <v>3</v>
      </c>
      <c r="U9066">
        <v>0.8</v>
      </c>
      <c r="V9066">
        <v>-4.8609000000000009</v>
      </c>
    </row>
    <row r="9067" spans="1:22" x14ac:dyDescent="0.3">
      <c r="A9067">
        <v>9066</v>
      </c>
      <c r="B9067" t="s">
        <v>10404</v>
      </c>
      <c r="C9067">
        <v>2011</v>
      </c>
      <c r="D9067">
        <v>40830</v>
      </c>
      <c r="E9067">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19.136000000000003</v>
      </c>
      <c r="T9067">
        <v>4</v>
      </c>
      <c r="U9067">
        <v>0.2</v>
      </c>
      <c r="V9067">
        <v>6.9367999999999999</v>
      </c>
    </row>
    <row r="9068" spans="1:22" x14ac:dyDescent="0.3">
      <c r="A9068">
        <v>9067</v>
      </c>
      <c r="B9068" t="s">
        <v>10405</v>
      </c>
      <c r="C9068">
        <v>2014</v>
      </c>
      <c r="D9068">
        <v>41786</v>
      </c>
      <c r="E9068">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6.9239999999999995</v>
      </c>
    </row>
    <row r="9069" spans="1:22" x14ac:dyDescent="0.3">
      <c r="A9069">
        <v>9068</v>
      </c>
      <c r="B9069" t="s">
        <v>10406</v>
      </c>
      <c r="C9069">
        <v>2013</v>
      </c>
      <c r="D9069">
        <v>41309</v>
      </c>
      <c r="E9069">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3">
      <c r="A9070">
        <v>9069</v>
      </c>
      <c r="B9070" t="s">
        <v>10407</v>
      </c>
      <c r="C9070">
        <v>2013</v>
      </c>
      <c r="D9070">
        <v>41520</v>
      </c>
      <c r="E9070">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-2.6997000000000355</v>
      </c>
    </row>
    <row r="9071" spans="1:22" x14ac:dyDescent="0.3">
      <c r="A9071">
        <v>9070</v>
      </c>
      <c r="B9071" t="s">
        <v>10407</v>
      </c>
      <c r="C9071">
        <v>2013</v>
      </c>
      <c r="D9071">
        <v>41520</v>
      </c>
      <c r="E907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3">
      <c r="A9072">
        <v>9071</v>
      </c>
      <c r="B9072" t="s">
        <v>10408</v>
      </c>
      <c r="C9072">
        <v>2014</v>
      </c>
      <c r="D9072">
        <v>41978</v>
      </c>
      <c r="E9072">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11.352000000000002</v>
      </c>
      <c r="T9072">
        <v>3</v>
      </c>
      <c r="U9072">
        <v>0.2</v>
      </c>
      <c r="V9072">
        <v>2.6961000000000008</v>
      </c>
    </row>
    <row r="9073" spans="1:22" x14ac:dyDescent="0.3">
      <c r="A9073">
        <v>9072</v>
      </c>
      <c r="B9073" t="s">
        <v>10409</v>
      </c>
      <c r="C9073">
        <v>2012</v>
      </c>
      <c r="D9073">
        <v>41072</v>
      </c>
      <c r="E9073">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6.8767999999999994</v>
      </c>
    </row>
    <row r="9074" spans="1:22" x14ac:dyDescent="0.3">
      <c r="A9074">
        <v>9073</v>
      </c>
      <c r="B9074" t="s">
        <v>10410</v>
      </c>
      <c r="C9074">
        <v>2013</v>
      </c>
      <c r="D9074">
        <v>41522</v>
      </c>
      <c r="E9074">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v>
      </c>
    </row>
    <row r="9075" spans="1:22" x14ac:dyDescent="0.3">
      <c r="A9075">
        <v>9074</v>
      </c>
      <c r="B9075" t="s">
        <v>10410</v>
      </c>
      <c r="C9075">
        <v>2013</v>
      </c>
      <c r="D9075">
        <v>41522</v>
      </c>
      <c r="E9075">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67.188000000000017</v>
      </c>
    </row>
    <row r="9076" spans="1:22" x14ac:dyDescent="0.3">
      <c r="A9076">
        <v>9075</v>
      </c>
      <c r="B9076" t="s">
        <v>10411</v>
      </c>
      <c r="C9076">
        <v>2011</v>
      </c>
      <c r="D9076">
        <v>40654</v>
      </c>
      <c r="E9076">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828.83999999999992</v>
      </c>
      <c r="T9076">
        <v>6</v>
      </c>
      <c r="U9076">
        <v>0</v>
      </c>
      <c r="V9076">
        <v>0</v>
      </c>
    </row>
    <row r="9077" spans="1:22" x14ac:dyDescent="0.3">
      <c r="A9077">
        <v>9076</v>
      </c>
      <c r="B9077" t="s">
        <v>10412</v>
      </c>
      <c r="C9077">
        <v>2012</v>
      </c>
      <c r="D9077">
        <v>41218</v>
      </c>
      <c r="E9077">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-5.5338000000000012</v>
      </c>
    </row>
    <row r="9078" spans="1:22" x14ac:dyDescent="0.3">
      <c r="A9078">
        <v>9077</v>
      </c>
      <c r="B9078" t="s">
        <v>10412</v>
      </c>
      <c r="C9078">
        <v>2012</v>
      </c>
      <c r="D9078">
        <v>41218</v>
      </c>
      <c r="E9078">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27.200000000000003</v>
      </c>
      <c r="T9078">
        <v>4</v>
      </c>
      <c r="U9078">
        <v>0.2</v>
      </c>
      <c r="V9078">
        <v>2.0399999999999991</v>
      </c>
    </row>
    <row r="9079" spans="1:22" x14ac:dyDescent="0.3">
      <c r="A9079">
        <v>9078</v>
      </c>
      <c r="B9079" t="s">
        <v>10413</v>
      </c>
      <c r="C9079">
        <v>2011</v>
      </c>
      <c r="D9079">
        <v>40850</v>
      </c>
      <c r="E9079">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18.893699999999995</v>
      </c>
    </row>
    <row r="9080" spans="1:22" x14ac:dyDescent="0.3">
      <c r="A9080">
        <v>9079</v>
      </c>
      <c r="B9080" t="s">
        <v>10414</v>
      </c>
      <c r="C9080">
        <v>2013</v>
      </c>
      <c r="D9080">
        <v>41321</v>
      </c>
      <c r="E9080">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34.988799999999969</v>
      </c>
    </row>
    <row r="9081" spans="1:22" x14ac:dyDescent="0.3">
      <c r="A9081">
        <v>9080</v>
      </c>
      <c r="B9081" t="s">
        <v>10414</v>
      </c>
      <c r="C9081">
        <v>2013</v>
      </c>
      <c r="D9081">
        <v>41321</v>
      </c>
      <c r="E908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3">
      <c r="A9082">
        <v>9081</v>
      </c>
      <c r="B9082" t="s">
        <v>10415</v>
      </c>
      <c r="C9082">
        <v>2014</v>
      </c>
      <c r="D9082">
        <v>41894</v>
      </c>
      <c r="E9082">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17.993999999999978</v>
      </c>
    </row>
    <row r="9083" spans="1:22" x14ac:dyDescent="0.3">
      <c r="A9083">
        <v>9082</v>
      </c>
      <c r="B9083" t="s">
        <v>10415</v>
      </c>
      <c r="C9083">
        <v>2014</v>
      </c>
      <c r="D9083">
        <v>41894</v>
      </c>
      <c r="E9083">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3">
      <c r="A9084">
        <v>9083</v>
      </c>
      <c r="B9084" t="s">
        <v>10416</v>
      </c>
      <c r="C9084">
        <v>2014</v>
      </c>
      <c r="D9084">
        <v>41946</v>
      </c>
      <c r="E9084">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1.4455999999999998</v>
      </c>
    </row>
    <row r="9085" spans="1:22" x14ac:dyDescent="0.3">
      <c r="A9085">
        <v>9084</v>
      </c>
      <c r="B9085" t="s">
        <v>10417</v>
      </c>
      <c r="C9085">
        <v>2012</v>
      </c>
      <c r="D9085">
        <v>40945</v>
      </c>
      <c r="E9085">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2.9346000000000032</v>
      </c>
    </row>
    <row r="9086" spans="1:22" x14ac:dyDescent="0.3">
      <c r="A9086">
        <v>9085</v>
      </c>
      <c r="B9086" t="s">
        <v>10417</v>
      </c>
      <c r="C9086">
        <v>2012</v>
      </c>
      <c r="D9086">
        <v>40945</v>
      </c>
      <c r="E9086">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29.900000000000002</v>
      </c>
      <c r="T9086">
        <v>5</v>
      </c>
      <c r="U9086">
        <v>0</v>
      </c>
      <c r="V9086">
        <v>13.454999999999998</v>
      </c>
    </row>
    <row r="9087" spans="1:22" x14ac:dyDescent="0.3">
      <c r="A9087">
        <v>9086</v>
      </c>
      <c r="B9087" t="s">
        <v>10418</v>
      </c>
      <c r="C9087">
        <v>2013</v>
      </c>
      <c r="D9087">
        <v>41528</v>
      </c>
      <c r="E9087">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276.78400000000005</v>
      </c>
      <c r="T9087">
        <v>2</v>
      </c>
      <c r="U9087">
        <v>0.2</v>
      </c>
      <c r="V9087">
        <v>89.954799999999992</v>
      </c>
    </row>
    <row r="9088" spans="1:22" x14ac:dyDescent="0.3">
      <c r="A9088">
        <v>9087</v>
      </c>
      <c r="B9088" t="s">
        <v>10419</v>
      </c>
      <c r="C9088">
        <v>2013</v>
      </c>
      <c r="D9088">
        <v>41544</v>
      </c>
      <c r="E9088">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93.031999999999982</v>
      </c>
      <c r="T9088">
        <v>2</v>
      </c>
      <c r="U9088">
        <v>0.8</v>
      </c>
      <c r="V9088">
        <v>-251.18640000000005</v>
      </c>
    </row>
    <row r="9089" spans="1:22" x14ac:dyDescent="0.3">
      <c r="A9089">
        <v>9088</v>
      </c>
      <c r="B9089" t="s">
        <v>10419</v>
      </c>
      <c r="C9089">
        <v>2013</v>
      </c>
      <c r="D9089">
        <v>41544</v>
      </c>
      <c r="E9089">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-136.48950000000002</v>
      </c>
    </row>
    <row r="9090" spans="1:22" x14ac:dyDescent="0.3">
      <c r="A9090">
        <v>9089</v>
      </c>
      <c r="B9090" t="s">
        <v>10420</v>
      </c>
      <c r="C9090">
        <v>2012</v>
      </c>
      <c r="D9090">
        <v>41258</v>
      </c>
      <c r="E9090">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21.539699999999996</v>
      </c>
    </row>
    <row r="9091" spans="1:22" x14ac:dyDescent="0.3">
      <c r="A9091">
        <v>9090</v>
      </c>
      <c r="B9091" t="s">
        <v>10421</v>
      </c>
      <c r="C9091">
        <v>2013</v>
      </c>
      <c r="D9091">
        <v>41535</v>
      </c>
      <c r="E909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-62.772499999999965</v>
      </c>
    </row>
    <row r="9092" spans="1:22" x14ac:dyDescent="0.3">
      <c r="A9092">
        <v>9091</v>
      </c>
      <c r="B9092" t="s">
        <v>10422</v>
      </c>
      <c r="C9092">
        <v>2014</v>
      </c>
      <c r="D9092">
        <v>41926</v>
      </c>
      <c r="E9092">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104.56799999999998</v>
      </c>
    </row>
    <row r="9093" spans="1:22" x14ac:dyDescent="0.3">
      <c r="A9093">
        <v>9092</v>
      </c>
      <c r="B9093" t="s">
        <v>10423</v>
      </c>
      <c r="C9093">
        <v>2012</v>
      </c>
      <c r="D9093">
        <v>41088</v>
      </c>
      <c r="E9093">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15.552000000000003</v>
      </c>
      <c r="T9093">
        <v>3</v>
      </c>
      <c r="U9093">
        <v>0.2</v>
      </c>
      <c r="V9093">
        <v>5.4432</v>
      </c>
    </row>
    <row r="9094" spans="1:22" x14ac:dyDescent="0.3">
      <c r="A9094">
        <v>9093</v>
      </c>
      <c r="B9094" t="s">
        <v>10423</v>
      </c>
      <c r="C9094">
        <v>2012</v>
      </c>
      <c r="D9094">
        <v>41088</v>
      </c>
      <c r="E9094">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482.93999999999994</v>
      </c>
      <c r="T9094">
        <v>6</v>
      </c>
      <c r="U9094">
        <v>0.5</v>
      </c>
      <c r="V9094">
        <v>-376.69319999999999</v>
      </c>
    </row>
    <row r="9095" spans="1:22" x14ac:dyDescent="0.3">
      <c r="A9095">
        <v>9094</v>
      </c>
      <c r="B9095" t="s">
        <v>10424</v>
      </c>
      <c r="C9095">
        <v>2012</v>
      </c>
      <c r="D9095">
        <v>41061</v>
      </c>
      <c r="E9095">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83.994400000000013</v>
      </c>
    </row>
    <row r="9096" spans="1:22" x14ac:dyDescent="0.3">
      <c r="A9096">
        <v>9095</v>
      </c>
      <c r="B9096" t="s">
        <v>10424</v>
      </c>
      <c r="C9096">
        <v>2012</v>
      </c>
      <c r="D9096">
        <v>41061</v>
      </c>
      <c r="E9096">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181.65599999999998</v>
      </c>
    </row>
    <row r="9097" spans="1:22" x14ac:dyDescent="0.3">
      <c r="A9097">
        <v>9096</v>
      </c>
      <c r="B9097" t="s">
        <v>10424</v>
      </c>
      <c r="C9097">
        <v>2012</v>
      </c>
      <c r="D9097">
        <v>41061</v>
      </c>
      <c r="E9097">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3">
      <c r="A9098">
        <v>9097</v>
      </c>
      <c r="B9098" t="s">
        <v>10424</v>
      </c>
      <c r="C9098">
        <v>2012</v>
      </c>
      <c r="D9098">
        <v>41061</v>
      </c>
      <c r="E9098">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3">
      <c r="A9099">
        <v>9098</v>
      </c>
      <c r="B9099" t="s">
        <v>10425</v>
      </c>
      <c r="C9099">
        <v>2011</v>
      </c>
      <c r="D9099">
        <v>40645</v>
      </c>
      <c r="E9099">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32.400000000000006</v>
      </c>
      <c r="T9099">
        <v>5</v>
      </c>
      <c r="U9099">
        <v>0</v>
      </c>
      <c r="V9099">
        <v>15.552000000000001</v>
      </c>
    </row>
    <row r="9100" spans="1:22" x14ac:dyDescent="0.3">
      <c r="A9100">
        <v>9099</v>
      </c>
      <c r="B9100" t="s">
        <v>10426</v>
      </c>
      <c r="C9100">
        <v>2014</v>
      </c>
      <c r="D9100">
        <v>41925</v>
      </c>
      <c r="E9100">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27.71580000000003</v>
      </c>
    </row>
    <row r="9101" spans="1:22" x14ac:dyDescent="0.3">
      <c r="A9101">
        <v>9100</v>
      </c>
      <c r="B9101" t="s">
        <v>10426</v>
      </c>
      <c r="C9101">
        <v>2014</v>
      </c>
      <c r="D9101">
        <v>41925</v>
      </c>
      <c r="E910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10.368000000000002</v>
      </c>
      <c r="T9101">
        <v>2</v>
      </c>
      <c r="U9101">
        <v>0.2</v>
      </c>
      <c r="V9101">
        <v>3.7584</v>
      </c>
    </row>
    <row r="9102" spans="1:22" x14ac:dyDescent="0.3">
      <c r="A9102">
        <v>9101</v>
      </c>
      <c r="B9102" t="s">
        <v>10426</v>
      </c>
      <c r="C9102">
        <v>2014</v>
      </c>
      <c r="D9102">
        <v>41925</v>
      </c>
      <c r="E9102">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791.87999999999988</v>
      </c>
      <c r="T9102">
        <v>3</v>
      </c>
      <c r="U9102">
        <v>0.2</v>
      </c>
      <c r="V9102">
        <v>128.68049999999994</v>
      </c>
    </row>
    <row r="9103" spans="1:22" x14ac:dyDescent="0.3">
      <c r="A9103">
        <v>9102</v>
      </c>
      <c r="B9103" t="s">
        <v>10427</v>
      </c>
      <c r="C9103">
        <v>2012</v>
      </c>
      <c r="D9103">
        <v>41220</v>
      </c>
      <c r="E9103">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5.3190000000000008</v>
      </c>
    </row>
    <row r="9104" spans="1:22" x14ac:dyDescent="0.3">
      <c r="A9104">
        <v>9103</v>
      </c>
      <c r="B9104" t="s">
        <v>10427</v>
      </c>
      <c r="C9104">
        <v>2012</v>
      </c>
      <c r="D9104">
        <v>41220</v>
      </c>
      <c r="E9104">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-16.956800000000005</v>
      </c>
    </row>
    <row r="9105" spans="1:22" x14ac:dyDescent="0.3">
      <c r="A9105">
        <v>9104</v>
      </c>
      <c r="B9105" t="s">
        <v>10427</v>
      </c>
      <c r="C9105">
        <v>2012</v>
      </c>
      <c r="D9105">
        <v>41220</v>
      </c>
      <c r="E9105">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3">
      <c r="A9106">
        <v>9105</v>
      </c>
      <c r="B9106" t="s">
        <v>10427</v>
      </c>
      <c r="C9106">
        <v>2012</v>
      </c>
      <c r="D9106">
        <v>41220</v>
      </c>
      <c r="E9106">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32.059999999999995</v>
      </c>
      <c r="T9106">
        <v>10</v>
      </c>
      <c r="U9106">
        <v>0.8</v>
      </c>
      <c r="V9106">
        <v>-51.296000000000006</v>
      </c>
    </row>
    <row r="9107" spans="1:22" x14ac:dyDescent="0.3">
      <c r="A9107">
        <v>9106</v>
      </c>
      <c r="B9107" t="s">
        <v>10427</v>
      </c>
      <c r="C9107">
        <v>2012</v>
      </c>
      <c r="D9107">
        <v>41220</v>
      </c>
      <c r="E9107">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177.64800000000002</v>
      </c>
      <c r="T9107">
        <v>2</v>
      </c>
      <c r="U9107">
        <v>0.2</v>
      </c>
      <c r="V9107">
        <v>-28.867800000000017</v>
      </c>
    </row>
    <row r="9108" spans="1:22" x14ac:dyDescent="0.3">
      <c r="A9108">
        <v>9107</v>
      </c>
      <c r="B9108" t="s">
        <v>10427</v>
      </c>
      <c r="C9108">
        <v>2012</v>
      </c>
      <c r="D9108">
        <v>41220</v>
      </c>
      <c r="E9108">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287.90999999999997</v>
      </c>
      <c r="T9108">
        <v>3</v>
      </c>
      <c r="U9108">
        <v>0.4</v>
      </c>
      <c r="V9108">
        <v>33.589499999999987</v>
      </c>
    </row>
    <row r="9109" spans="1:22" x14ac:dyDescent="0.3">
      <c r="A9109">
        <v>9108</v>
      </c>
      <c r="B9109" t="s">
        <v>10428</v>
      </c>
      <c r="C9109">
        <v>2012</v>
      </c>
      <c r="D9109">
        <v>41054</v>
      </c>
      <c r="E9109">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22.368000000000002</v>
      </c>
      <c r="T9109">
        <v>2</v>
      </c>
      <c r="U9109">
        <v>0.2</v>
      </c>
      <c r="V9109">
        <v>1.6776</v>
      </c>
    </row>
    <row r="9110" spans="1:22" x14ac:dyDescent="0.3">
      <c r="A9110">
        <v>9109</v>
      </c>
      <c r="B9110" t="s">
        <v>10428</v>
      </c>
      <c r="C9110">
        <v>2012</v>
      </c>
      <c r="D9110">
        <v>41054</v>
      </c>
      <c r="E9110">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11.733400000000001</v>
      </c>
    </row>
    <row r="9111" spans="1:22" x14ac:dyDescent="0.3">
      <c r="A9111">
        <v>9110</v>
      </c>
      <c r="B9111" t="s">
        <v>10428</v>
      </c>
      <c r="C9111">
        <v>2012</v>
      </c>
      <c r="D9111">
        <v>41054</v>
      </c>
      <c r="E911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207.98400000000004</v>
      </c>
      <c r="T9111">
        <v>2</v>
      </c>
      <c r="U9111">
        <v>0.2</v>
      </c>
      <c r="V9111">
        <v>36.397199999999998</v>
      </c>
    </row>
    <row r="9112" spans="1:22" x14ac:dyDescent="0.3">
      <c r="A9112">
        <v>9111</v>
      </c>
      <c r="B9112" t="s">
        <v>10429</v>
      </c>
      <c r="C9112">
        <v>2011</v>
      </c>
      <c r="D9112">
        <v>40829</v>
      </c>
      <c r="E9112">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3">
      <c r="A9113">
        <v>9112</v>
      </c>
      <c r="B9113" t="s">
        <v>10429</v>
      </c>
      <c r="C9113">
        <v>2011</v>
      </c>
      <c r="D9113">
        <v>40829</v>
      </c>
      <c r="E9113">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4.3623999999999974</v>
      </c>
    </row>
    <row r="9114" spans="1:22" x14ac:dyDescent="0.3">
      <c r="A9114">
        <v>9113</v>
      </c>
      <c r="B9114" t="s">
        <v>10429</v>
      </c>
      <c r="C9114">
        <v>2011</v>
      </c>
      <c r="D9114">
        <v>40829</v>
      </c>
      <c r="E9114">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6.3040000000000305</v>
      </c>
    </row>
    <row r="9115" spans="1:22" x14ac:dyDescent="0.3">
      <c r="A9115">
        <v>9114</v>
      </c>
      <c r="B9115" t="s">
        <v>10429</v>
      </c>
      <c r="C9115">
        <v>2011</v>
      </c>
      <c r="D9115">
        <v>40829</v>
      </c>
      <c r="E9115">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7.1345999999999989</v>
      </c>
    </row>
    <row r="9116" spans="1:22" x14ac:dyDescent="0.3">
      <c r="A9116">
        <v>9115</v>
      </c>
      <c r="B9116" t="s">
        <v>10430</v>
      </c>
      <c r="C9116">
        <v>2013</v>
      </c>
      <c r="D9116">
        <v>41312</v>
      </c>
      <c r="E9116">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3">
      <c r="A9117">
        <v>9116</v>
      </c>
      <c r="B9117" t="s">
        <v>10431</v>
      </c>
      <c r="C9117">
        <v>2014</v>
      </c>
      <c r="D9117">
        <v>41659</v>
      </c>
      <c r="E9117">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429.59999999999997</v>
      </c>
      <c r="T9117">
        <v>2</v>
      </c>
      <c r="U9117">
        <v>0.4</v>
      </c>
      <c r="V9117">
        <v>-93.079999999999984</v>
      </c>
    </row>
    <row r="9118" spans="1:22" x14ac:dyDescent="0.3">
      <c r="A9118">
        <v>9117</v>
      </c>
      <c r="B9118" t="s">
        <v>10431</v>
      </c>
      <c r="C9118">
        <v>2014</v>
      </c>
      <c r="D9118">
        <v>41659</v>
      </c>
      <c r="E9118">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31.968000000000004</v>
      </c>
      <c r="T9118">
        <v>2</v>
      </c>
      <c r="U9118">
        <v>0.2</v>
      </c>
      <c r="V9118">
        <v>6.3935999999999993</v>
      </c>
    </row>
    <row r="9119" spans="1:22" x14ac:dyDescent="0.3">
      <c r="A9119">
        <v>9118</v>
      </c>
      <c r="B9119" t="s">
        <v>10431</v>
      </c>
      <c r="C9119">
        <v>2014</v>
      </c>
      <c r="D9119">
        <v>41659</v>
      </c>
      <c r="E9119">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887.27099999999984</v>
      </c>
      <c r="T9119">
        <v>3</v>
      </c>
      <c r="U9119">
        <v>0.3</v>
      </c>
      <c r="V9119">
        <v>-63.376499999999965</v>
      </c>
    </row>
    <row r="9120" spans="1:22" x14ac:dyDescent="0.3">
      <c r="A9120">
        <v>9119</v>
      </c>
      <c r="B9120" t="s">
        <v>10431</v>
      </c>
      <c r="C9120">
        <v>2014</v>
      </c>
      <c r="D9120">
        <v>41659</v>
      </c>
      <c r="E9120">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7.0511999999999988</v>
      </c>
    </row>
    <row r="9121" spans="1:22" x14ac:dyDescent="0.3">
      <c r="A9121">
        <v>9120</v>
      </c>
      <c r="B9121" t="s">
        <v>10432</v>
      </c>
      <c r="C9121">
        <v>2013</v>
      </c>
      <c r="D9121">
        <v>41432</v>
      </c>
      <c r="E912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3">
      <c r="A9122">
        <v>9121</v>
      </c>
      <c r="B9122" t="s">
        <v>10432</v>
      </c>
      <c r="C9122">
        <v>2013</v>
      </c>
      <c r="D9122">
        <v>41432</v>
      </c>
      <c r="E9122">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46.952999999999996</v>
      </c>
    </row>
    <row r="9123" spans="1:22" x14ac:dyDescent="0.3">
      <c r="A9123">
        <v>9122</v>
      </c>
      <c r="B9123" t="s">
        <v>10435</v>
      </c>
      <c r="C9123">
        <v>2014</v>
      </c>
      <c r="D9123">
        <v>41717</v>
      </c>
      <c r="E9123">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26.349399999999992</v>
      </c>
    </row>
    <row r="9124" spans="1:22" x14ac:dyDescent="0.3">
      <c r="A9124">
        <v>9123</v>
      </c>
      <c r="B9124" t="s">
        <v>10436</v>
      </c>
      <c r="C9124">
        <v>2014</v>
      </c>
      <c r="D9124">
        <v>41968</v>
      </c>
      <c r="E9124">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3.5009999999999994</v>
      </c>
    </row>
    <row r="9125" spans="1:22" x14ac:dyDescent="0.3">
      <c r="A9125">
        <v>9124</v>
      </c>
      <c r="B9125" t="s">
        <v>10437</v>
      </c>
      <c r="C9125">
        <v>2013</v>
      </c>
      <c r="D9125">
        <v>41605</v>
      </c>
      <c r="E9125">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78.759000000000015</v>
      </c>
      <c r="T9125">
        <v>9</v>
      </c>
      <c r="U9125">
        <v>0.7</v>
      </c>
      <c r="V9125">
        <v>-57.75660000000002</v>
      </c>
    </row>
    <row r="9126" spans="1:22" x14ac:dyDescent="0.3">
      <c r="A9126">
        <v>9125</v>
      </c>
      <c r="B9126" t="s">
        <v>10438</v>
      </c>
      <c r="C9126">
        <v>2013</v>
      </c>
      <c r="D9126">
        <v>41505</v>
      </c>
      <c r="E9126">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-3.8207999999999984</v>
      </c>
    </row>
    <row r="9127" spans="1:22" x14ac:dyDescent="0.3">
      <c r="A9127">
        <v>9126</v>
      </c>
      <c r="B9127" t="s">
        <v>10438</v>
      </c>
      <c r="C9127">
        <v>2013</v>
      </c>
      <c r="D9127">
        <v>41505</v>
      </c>
      <c r="E9127">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-2.1375999999999991</v>
      </c>
    </row>
    <row r="9128" spans="1:22" x14ac:dyDescent="0.3">
      <c r="A9128">
        <v>9127</v>
      </c>
      <c r="B9128" t="s">
        <v>10439</v>
      </c>
      <c r="C9128">
        <v>2012</v>
      </c>
      <c r="D9128">
        <v>41241</v>
      </c>
      <c r="E9128">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3">
      <c r="A9129">
        <v>9128</v>
      </c>
      <c r="B9129" t="s">
        <v>10440</v>
      </c>
      <c r="C9129">
        <v>2014</v>
      </c>
      <c r="D9129">
        <v>41785</v>
      </c>
      <c r="E9129">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50.135999999999996</v>
      </c>
      <c r="T9129">
        <v>3</v>
      </c>
      <c r="U9129">
        <v>0.2</v>
      </c>
      <c r="V9129">
        <v>-11.2806</v>
      </c>
    </row>
    <row r="9130" spans="1:22" x14ac:dyDescent="0.3">
      <c r="A9130">
        <v>9129</v>
      </c>
      <c r="B9130" t="s">
        <v>10441</v>
      </c>
      <c r="C9130">
        <v>2014</v>
      </c>
      <c r="D9130">
        <v>41887</v>
      </c>
      <c r="E9130">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88.074000000000012</v>
      </c>
      <c r="T9130">
        <v>7</v>
      </c>
      <c r="U9130">
        <v>0.7</v>
      </c>
      <c r="V9130">
        <v>-58.71599999999998</v>
      </c>
    </row>
    <row r="9131" spans="1:22" x14ac:dyDescent="0.3">
      <c r="A9131">
        <v>9130</v>
      </c>
      <c r="B9131" t="s">
        <v>10442</v>
      </c>
      <c r="C9131">
        <v>2013</v>
      </c>
      <c r="D9131">
        <v>41358</v>
      </c>
      <c r="E913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301.46999999999997</v>
      </c>
      <c r="T9131">
        <v>3</v>
      </c>
      <c r="U9131">
        <v>0.5</v>
      </c>
      <c r="V9131">
        <v>-241.17600000000002</v>
      </c>
    </row>
    <row r="9132" spans="1:22" x14ac:dyDescent="0.3">
      <c r="A9132">
        <v>9131</v>
      </c>
      <c r="B9132" t="s">
        <v>10442</v>
      </c>
      <c r="C9132">
        <v>2013</v>
      </c>
      <c r="D9132">
        <v>41358</v>
      </c>
      <c r="E9132">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18.656000000000002</v>
      </c>
      <c r="T9132">
        <v>2</v>
      </c>
      <c r="U9132">
        <v>0.2</v>
      </c>
      <c r="V9132">
        <v>1.6324000000000014</v>
      </c>
    </row>
    <row r="9133" spans="1:22" x14ac:dyDescent="0.3">
      <c r="A9133">
        <v>9132</v>
      </c>
      <c r="B9133" t="s">
        <v>10443</v>
      </c>
      <c r="C9133">
        <v>2014</v>
      </c>
      <c r="D9133">
        <v>41788</v>
      </c>
      <c r="E9133">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3">
      <c r="A9134">
        <v>9133</v>
      </c>
      <c r="B9134" t="s">
        <v>10443</v>
      </c>
      <c r="C9134">
        <v>2014</v>
      </c>
      <c r="D9134">
        <v>41788</v>
      </c>
      <c r="E9134">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36.287699999999987</v>
      </c>
    </row>
    <row r="9135" spans="1:22" x14ac:dyDescent="0.3">
      <c r="A9135">
        <v>9134</v>
      </c>
      <c r="B9135" t="s">
        <v>10445</v>
      </c>
      <c r="C9135">
        <v>2012</v>
      </c>
      <c r="D9135">
        <v>41152</v>
      </c>
      <c r="E9135">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3">
      <c r="A9136">
        <v>9135</v>
      </c>
      <c r="B9136" t="s">
        <v>10446</v>
      </c>
      <c r="C9136">
        <v>2013</v>
      </c>
      <c r="D9136">
        <v>41377</v>
      </c>
      <c r="E9136">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-22.671600000000005</v>
      </c>
    </row>
    <row r="9137" spans="1:22" x14ac:dyDescent="0.3">
      <c r="A9137">
        <v>9136</v>
      </c>
      <c r="B9137" t="s">
        <v>10446</v>
      </c>
      <c r="C9137">
        <v>2013</v>
      </c>
      <c r="D9137">
        <v>41377</v>
      </c>
      <c r="E9137">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51.984000000000009</v>
      </c>
      <c r="T9137">
        <v>1</v>
      </c>
      <c r="U9137">
        <v>0.2</v>
      </c>
      <c r="V9137">
        <v>-5.1983999999999995</v>
      </c>
    </row>
    <row r="9138" spans="1:22" x14ac:dyDescent="0.3">
      <c r="A9138">
        <v>9137</v>
      </c>
      <c r="B9138" t="s">
        <v>10446</v>
      </c>
      <c r="C9138">
        <v>2013</v>
      </c>
      <c r="D9138">
        <v>41377</v>
      </c>
      <c r="E9138">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10.272000000000002</v>
      </c>
      <c r="T9138">
        <v>3</v>
      </c>
      <c r="U9138">
        <v>0.2</v>
      </c>
      <c r="V9138">
        <v>3.4668000000000001</v>
      </c>
    </row>
    <row r="9139" spans="1:22" x14ac:dyDescent="0.3">
      <c r="A9139">
        <v>9138</v>
      </c>
      <c r="B9139" t="s">
        <v>10447</v>
      </c>
      <c r="C9139">
        <v>2011</v>
      </c>
      <c r="D9139">
        <v>40577</v>
      </c>
      <c r="E9139">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18.336000000000002</v>
      </c>
      <c r="T9139">
        <v>2</v>
      </c>
      <c r="U9139">
        <v>0.7</v>
      </c>
      <c r="V9139">
        <v>-12.224</v>
      </c>
    </row>
    <row r="9140" spans="1:22" x14ac:dyDescent="0.3">
      <c r="A9140">
        <v>9139</v>
      </c>
      <c r="B9140" t="s">
        <v>10447</v>
      </c>
      <c r="C9140">
        <v>2011</v>
      </c>
      <c r="D9140">
        <v>40577</v>
      </c>
      <c r="E9140">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13.571999999999996</v>
      </c>
    </row>
    <row r="9141" spans="1:22" x14ac:dyDescent="0.3">
      <c r="A9141">
        <v>9140</v>
      </c>
      <c r="B9141" t="s">
        <v>10448</v>
      </c>
      <c r="C9141">
        <v>2011</v>
      </c>
      <c r="D9141">
        <v>40788</v>
      </c>
      <c r="E914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95.188799999999972</v>
      </c>
    </row>
    <row r="9142" spans="1:22" x14ac:dyDescent="0.3">
      <c r="A9142">
        <v>9141</v>
      </c>
      <c r="B9142" t="s">
        <v>10449</v>
      </c>
      <c r="C9142">
        <v>2014</v>
      </c>
      <c r="D9142">
        <v>41913</v>
      </c>
      <c r="E9142">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47.993999999999986</v>
      </c>
    </row>
    <row r="9143" spans="1:22" x14ac:dyDescent="0.3">
      <c r="A9143">
        <v>9142</v>
      </c>
      <c r="B9143" t="s">
        <v>10450</v>
      </c>
      <c r="C9143">
        <v>2013</v>
      </c>
      <c r="D9143">
        <v>41523</v>
      </c>
      <c r="E9143">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12.208000000000002</v>
      </c>
    </row>
    <row r="9144" spans="1:22" x14ac:dyDescent="0.3">
      <c r="A9144">
        <v>9143</v>
      </c>
      <c r="B9144" t="s">
        <v>10451</v>
      </c>
      <c r="C9144">
        <v>2014</v>
      </c>
      <c r="D9144">
        <v>41780</v>
      </c>
      <c r="E9144">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3.0043999999999995</v>
      </c>
    </row>
    <row r="9145" spans="1:22" x14ac:dyDescent="0.3">
      <c r="A9145">
        <v>9144</v>
      </c>
      <c r="B9145" t="s">
        <v>10451</v>
      </c>
      <c r="C9145">
        <v>2014</v>
      </c>
      <c r="D9145">
        <v>41780</v>
      </c>
      <c r="E9145">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1123.1280000000002</v>
      </c>
      <c r="T9145">
        <v>9</v>
      </c>
      <c r="U9145">
        <v>0.2</v>
      </c>
      <c r="V9145">
        <v>70.195499999999981</v>
      </c>
    </row>
    <row r="9146" spans="1:22" x14ac:dyDescent="0.3">
      <c r="A9146">
        <v>9145</v>
      </c>
      <c r="B9146" t="s">
        <v>10451</v>
      </c>
      <c r="C9146">
        <v>2014</v>
      </c>
      <c r="D9146">
        <v>41780</v>
      </c>
      <c r="E9146">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18.820999999999994</v>
      </c>
    </row>
    <row r="9147" spans="1:22" x14ac:dyDescent="0.3">
      <c r="A9147">
        <v>9146</v>
      </c>
      <c r="B9147" t="s">
        <v>10452</v>
      </c>
      <c r="C9147">
        <v>2012</v>
      </c>
      <c r="D9147">
        <v>41172</v>
      </c>
      <c r="E9147">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2.8079999999999989</v>
      </c>
      <c r="T9147">
        <v>3</v>
      </c>
      <c r="U9147">
        <v>0.8</v>
      </c>
      <c r="V9147">
        <v>-4.492799999999999</v>
      </c>
    </row>
    <row r="9148" spans="1:22" x14ac:dyDescent="0.3">
      <c r="A9148">
        <v>9147</v>
      </c>
      <c r="B9148" t="s">
        <v>10453</v>
      </c>
      <c r="C9148">
        <v>2013</v>
      </c>
      <c r="D9148">
        <v>41297</v>
      </c>
      <c r="E9148">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42.991400000000006</v>
      </c>
    </row>
    <row r="9149" spans="1:22" x14ac:dyDescent="0.3">
      <c r="A9149">
        <v>9148</v>
      </c>
      <c r="B9149" t="s">
        <v>10453</v>
      </c>
      <c r="C9149">
        <v>2013</v>
      </c>
      <c r="D9149">
        <v>41297</v>
      </c>
      <c r="E9149">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8.0400000000000009</v>
      </c>
      <c r="T9149">
        <v>6</v>
      </c>
      <c r="U9149">
        <v>0</v>
      </c>
      <c r="V9149">
        <v>2.7336</v>
      </c>
    </row>
    <row r="9150" spans="1:22" x14ac:dyDescent="0.3">
      <c r="A9150">
        <v>9149</v>
      </c>
      <c r="B9150" t="s">
        <v>10453</v>
      </c>
      <c r="C9150">
        <v>2013</v>
      </c>
      <c r="D9150">
        <v>41297</v>
      </c>
      <c r="E9150">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406.71539999999993</v>
      </c>
    </row>
    <row r="9151" spans="1:22" x14ac:dyDescent="0.3">
      <c r="A9151">
        <v>9150</v>
      </c>
      <c r="B9151" t="s">
        <v>10456</v>
      </c>
      <c r="C9151">
        <v>2011</v>
      </c>
      <c r="D9151">
        <v>40695</v>
      </c>
      <c r="E915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3">
      <c r="A9152">
        <v>9151</v>
      </c>
      <c r="B9152" t="s">
        <v>10456</v>
      </c>
      <c r="C9152">
        <v>2011</v>
      </c>
      <c r="D9152">
        <v>40695</v>
      </c>
      <c r="E9152">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65.52000000000001</v>
      </c>
      <c r="T9152">
        <v>5</v>
      </c>
      <c r="U9152">
        <v>0.1</v>
      </c>
      <c r="V9152">
        <v>12.376000000000001</v>
      </c>
    </row>
    <row r="9153" spans="1:22" x14ac:dyDescent="0.3">
      <c r="A9153">
        <v>9152</v>
      </c>
      <c r="B9153" t="s">
        <v>10457</v>
      </c>
      <c r="C9153">
        <v>2012</v>
      </c>
      <c r="D9153">
        <v>41176</v>
      </c>
      <c r="E9153">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2.3685999999999989</v>
      </c>
    </row>
    <row r="9154" spans="1:22" x14ac:dyDescent="0.3">
      <c r="A9154">
        <v>9153</v>
      </c>
      <c r="B9154" t="s">
        <v>10457</v>
      </c>
      <c r="C9154">
        <v>2012</v>
      </c>
      <c r="D9154">
        <v>41176</v>
      </c>
      <c r="E9154">
        <v>41181</v>
      </c>
      <c r="F9154" t="s">
        <v>23</v>
      </c>
      <c r="G9154" t="s">
        <v>290</v>
      </c>
      <c r="H9154" t="s">
        <v>291</v>
      </c>
      <c r="I9154" t="s">
        <v>26</v>
      </c>
      <c r="J9154" t="s">
        <v>27</v>
      </c>
      <c r="K9154" t="s">
        <v>7763</v>
      </c>
      <c r="L9154" t="s">
        <v>310</v>
      </c>
      <c r="M9154">
        <v>85323</v>
      </c>
      <c r="N9154" t="s">
        <v>44</v>
      </c>
      <c r="O9154" t="s">
        <v>741</v>
      </c>
      <c r="P9154" t="s">
        <v>71</v>
      </c>
      <c r="Q9154" t="s">
        <v>161</v>
      </c>
      <c r="R9154" t="s">
        <v>742</v>
      </c>
      <c r="S9154">
        <v>23.200000000000003</v>
      </c>
      <c r="T9154">
        <v>2</v>
      </c>
      <c r="U9154">
        <v>0.2</v>
      </c>
      <c r="V9154">
        <v>1.4499999999999993</v>
      </c>
    </row>
    <row r="9155" spans="1:22" x14ac:dyDescent="0.3">
      <c r="A9155">
        <v>9154</v>
      </c>
      <c r="B9155" t="s">
        <v>10457</v>
      </c>
      <c r="C9155">
        <v>2012</v>
      </c>
      <c r="D9155">
        <v>41176</v>
      </c>
      <c r="E9155">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1.852199999999999</v>
      </c>
    </row>
    <row r="9156" spans="1:22" x14ac:dyDescent="0.3">
      <c r="A9156">
        <v>9155</v>
      </c>
      <c r="B9156" t="s">
        <v>10458</v>
      </c>
      <c r="C9156">
        <v>2013</v>
      </c>
      <c r="D9156">
        <v>41488</v>
      </c>
      <c r="E9156">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3.1382000000000003</v>
      </c>
    </row>
    <row r="9157" spans="1:22" x14ac:dyDescent="0.3">
      <c r="A9157">
        <v>9156</v>
      </c>
      <c r="B9157" t="s">
        <v>10459</v>
      </c>
      <c r="C9157">
        <v>2011</v>
      </c>
      <c r="D9157">
        <v>40567</v>
      </c>
      <c r="E9157">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3">
      <c r="A9158">
        <v>9157</v>
      </c>
      <c r="B9158" t="s">
        <v>10460</v>
      </c>
      <c r="C9158">
        <v>2011</v>
      </c>
      <c r="D9158">
        <v>40759</v>
      </c>
      <c r="E9158">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27.529200000000003</v>
      </c>
    </row>
    <row r="9159" spans="1:22" x14ac:dyDescent="0.3">
      <c r="A9159">
        <v>9158</v>
      </c>
      <c r="B9159" t="s">
        <v>10460</v>
      </c>
      <c r="C9159">
        <v>2011</v>
      </c>
      <c r="D9159">
        <v>40759</v>
      </c>
      <c r="E9159">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3">
      <c r="A9160">
        <v>9159</v>
      </c>
      <c r="B9160" t="s">
        <v>10460</v>
      </c>
      <c r="C9160">
        <v>2011</v>
      </c>
      <c r="D9160">
        <v>40759</v>
      </c>
      <c r="E9160">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3">
      <c r="A9161">
        <v>9160</v>
      </c>
      <c r="B9161" t="s">
        <v>10461</v>
      </c>
      <c r="C9161">
        <v>2013</v>
      </c>
      <c r="D9161">
        <v>41496</v>
      </c>
      <c r="E916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4.338000000000001</v>
      </c>
      <c r="T9161">
        <v>3</v>
      </c>
      <c r="U9161">
        <v>0.7</v>
      </c>
      <c r="V9161">
        <v>-3.0366</v>
      </c>
    </row>
    <row r="9162" spans="1:22" x14ac:dyDescent="0.3">
      <c r="A9162">
        <v>9161</v>
      </c>
      <c r="B9162" t="s">
        <v>10461</v>
      </c>
      <c r="C9162">
        <v>2013</v>
      </c>
      <c r="D9162">
        <v>41496</v>
      </c>
      <c r="E9162">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11.880000000000003</v>
      </c>
      <c r="T9162">
        <v>5</v>
      </c>
      <c r="U9162">
        <v>0.7</v>
      </c>
      <c r="V9162">
        <v>-7.9199999999999982</v>
      </c>
    </row>
    <row r="9163" spans="1:22" x14ac:dyDescent="0.3">
      <c r="A9163">
        <v>9162</v>
      </c>
      <c r="B9163" t="s">
        <v>10462</v>
      </c>
      <c r="C9163">
        <v>2013</v>
      </c>
      <c r="D9163">
        <v>41617</v>
      </c>
      <c r="E9163">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405.85999999999996</v>
      </c>
      <c r="T9163">
        <v>7</v>
      </c>
      <c r="U9163">
        <v>0</v>
      </c>
      <c r="V9163">
        <v>32.46879999999998</v>
      </c>
    </row>
    <row r="9164" spans="1:22" x14ac:dyDescent="0.3">
      <c r="A9164">
        <v>9163</v>
      </c>
      <c r="B9164" t="s">
        <v>10462</v>
      </c>
      <c r="C9164">
        <v>2013</v>
      </c>
      <c r="D9164">
        <v>41617</v>
      </c>
      <c r="E9164">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3">
      <c r="A9165">
        <v>9164</v>
      </c>
      <c r="B9165" t="s">
        <v>10463</v>
      </c>
      <c r="C9165">
        <v>2012</v>
      </c>
      <c r="D9165">
        <v>41068</v>
      </c>
      <c r="E9165">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2.3760000000000003</v>
      </c>
      <c r="T9165">
        <v>3</v>
      </c>
      <c r="U9165">
        <v>0.2</v>
      </c>
      <c r="V9165">
        <v>0.74249999999999994</v>
      </c>
    </row>
    <row r="9166" spans="1:22" x14ac:dyDescent="0.3">
      <c r="A9166">
        <v>9165</v>
      </c>
      <c r="B9166" t="s">
        <v>10463</v>
      </c>
      <c r="C9166">
        <v>2012</v>
      </c>
      <c r="D9166">
        <v>41068</v>
      </c>
      <c r="E9166">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143.12799999999996</v>
      </c>
      <c r="T9166">
        <v>2</v>
      </c>
      <c r="U9166">
        <v>0.8</v>
      </c>
      <c r="V9166">
        <v>-393.60200000000009</v>
      </c>
    </row>
    <row r="9167" spans="1:22" x14ac:dyDescent="0.3">
      <c r="A9167">
        <v>9166</v>
      </c>
      <c r="B9167" t="s">
        <v>10464</v>
      </c>
      <c r="C9167">
        <v>2013</v>
      </c>
      <c r="D9167">
        <v>41450</v>
      </c>
      <c r="E9167">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503.63999999999965</v>
      </c>
    </row>
    <row r="9168" spans="1:22" x14ac:dyDescent="0.3">
      <c r="A9168">
        <v>9167</v>
      </c>
      <c r="B9168" t="s">
        <v>10464</v>
      </c>
      <c r="C9168">
        <v>2013</v>
      </c>
      <c r="D9168">
        <v>41450</v>
      </c>
      <c r="E9168">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50.327999999999996</v>
      </c>
    </row>
    <row r="9169" spans="1:22" x14ac:dyDescent="0.3">
      <c r="A9169">
        <v>9168</v>
      </c>
      <c r="B9169" t="s">
        <v>10464</v>
      </c>
      <c r="C9169">
        <v>2013</v>
      </c>
      <c r="D9169">
        <v>41450</v>
      </c>
      <c r="E9169">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72.431999999999988</v>
      </c>
    </row>
    <row r="9170" spans="1:22" x14ac:dyDescent="0.3">
      <c r="A9170">
        <v>9169</v>
      </c>
      <c r="B9170" t="s">
        <v>10465</v>
      </c>
      <c r="C9170">
        <v>2013</v>
      </c>
      <c r="D9170">
        <v>41349</v>
      </c>
      <c r="E9170">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3">
      <c r="A9171">
        <v>9170</v>
      </c>
      <c r="B9171" t="s">
        <v>10465</v>
      </c>
      <c r="C9171">
        <v>2013</v>
      </c>
      <c r="D9171">
        <v>41349</v>
      </c>
      <c r="E917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3">
      <c r="A9172">
        <v>9171</v>
      </c>
      <c r="B9172" t="s">
        <v>10466</v>
      </c>
      <c r="C9172">
        <v>2013</v>
      </c>
      <c r="D9172">
        <v>41610</v>
      </c>
      <c r="E9172">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1.597999999999999</v>
      </c>
    </row>
    <row r="9173" spans="1:22" x14ac:dyDescent="0.3">
      <c r="A9173">
        <v>9172</v>
      </c>
      <c r="B9173" t="s">
        <v>10466</v>
      </c>
      <c r="C9173">
        <v>2013</v>
      </c>
      <c r="D9173">
        <v>41610</v>
      </c>
      <c r="E9173">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22.991999999999997</v>
      </c>
    </row>
    <row r="9174" spans="1:22" x14ac:dyDescent="0.3">
      <c r="A9174">
        <v>9173</v>
      </c>
      <c r="B9174" t="s">
        <v>10466</v>
      </c>
      <c r="C9174">
        <v>2013</v>
      </c>
      <c r="D9174">
        <v>41610</v>
      </c>
      <c r="E9174">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222.58799999999991</v>
      </c>
    </row>
    <row r="9175" spans="1:22" x14ac:dyDescent="0.3">
      <c r="A9175">
        <v>9174</v>
      </c>
      <c r="B9175" t="s">
        <v>10466</v>
      </c>
      <c r="C9175">
        <v>2013</v>
      </c>
      <c r="D9175">
        <v>41610</v>
      </c>
      <c r="E9175">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22.919999999999998</v>
      </c>
      <c r="T9175">
        <v>3</v>
      </c>
      <c r="U9175">
        <v>0</v>
      </c>
      <c r="V9175">
        <v>11.230799999999999</v>
      </c>
    </row>
    <row r="9176" spans="1:22" x14ac:dyDescent="0.3">
      <c r="A9176">
        <v>9175</v>
      </c>
      <c r="B9176" t="s">
        <v>10467</v>
      </c>
      <c r="C9176">
        <v>2014</v>
      </c>
      <c r="D9176">
        <v>41803</v>
      </c>
      <c r="E9176">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8.9969999999999892</v>
      </c>
    </row>
    <row r="9177" spans="1:22" x14ac:dyDescent="0.3">
      <c r="A9177">
        <v>9176</v>
      </c>
      <c r="B9177" t="s">
        <v>10467</v>
      </c>
      <c r="C9177">
        <v>2014</v>
      </c>
      <c r="D9177">
        <v>41803</v>
      </c>
      <c r="E9177">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3">
      <c r="A9178">
        <v>9177</v>
      </c>
      <c r="B9178" t="s">
        <v>10468</v>
      </c>
      <c r="C9178">
        <v>2013</v>
      </c>
      <c r="D9178">
        <v>41353</v>
      </c>
      <c r="E9178">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31.086000000000006</v>
      </c>
      <c r="T9178">
        <v>3</v>
      </c>
      <c r="U9178">
        <v>0.7</v>
      </c>
      <c r="V9178">
        <v>-20.72399999999999</v>
      </c>
    </row>
    <row r="9179" spans="1:22" x14ac:dyDescent="0.3">
      <c r="A9179">
        <v>9178</v>
      </c>
      <c r="B9179" t="s">
        <v>10469</v>
      </c>
      <c r="C9179">
        <v>2013</v>
      </c>
      <c r="D9179">
        <v>41593</v>
      </c>
      <c r="E9179">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3.9144000000000005</v>
      </c>
    </row>
    <row r="9180" spans="1:22" x14ac:dyDescent="0.3">
      <c r="A9180">
        <v>9179</v>
      </c>
      <c r="B9180" t="s">
        <v>10469</v>
      </c>
      <c r="C9180">
        <v>2013</v>
      </c>
      <c r="D9180">
        <v>41593</v>
      </c>
      <c r="E9180">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6.1490000000000009</v>
      </c>
    </row>
    <row r="9181" spans="1:22" x14ac:dyDescent="0.3">
      <c r="A9181">
        <v>9180</v>
      </c>
      <c r="B9181" t="s">
        <v>10470</v>
      </c>
      <c r="C9181">
        <v>2014</v>
      </c>
      <c r="D9181">
        <v>41859</v>
      </c>
      <c r="E918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44.242500000000035</v>
      </c>
    </row>
    <row r="9182" spans="1:22" x14ac:dyDescent="0.3">
      <c r="A9182">
        <v>9181</v>
      </c>
      <c r="B9182" t="s">
        <v>10470</v>
      </c>
      <c r="C9182">
        <v>2014</v>
      </c>
      <c r="D9182">
        <v>41859</v>
      </c>
      <c r="E9182">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11.952000000000002</v>
      </c>
      <c r="T9182">
        <v>3</v>
      </c>
      <c r="U9182">
        <v>0.2</v>
      </c>
      <c r="V9182">
        <v>4.1832000000000003</v>
      </c>
    </row>
    <row r="9183" spans="1:22" x14ac:dyDescent="0.3">
      <c r="A9183">
        <v>9182</v>
      </c>
      <c r="B9183" t="s">
        <v>10470</v>
      </c>
      <c r="C9183">
        <v>2014</v>
      </c>
      <c r="D9183">
        <v>41859</v>
      </c>
      <c r="E9183">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31.128000000000004</v>
      </c>
      <c r="T9183">
        <v>3</v>
      </c>
      <c r="U9183">
        <v>0.2</v>
      </c>
      <c r="V9183">
        <v>11.673000000000002</v>
      </c>
    </row>
    <row r="9184" spans="1:22" x14ac:dyDescent="0.3">
      <c r="A9184">
        <v>9183</v>
      </c>
      <c r="B9184" t="s">
        <v>10470</v>
      </c>
      <c r="C9184">
        <v>2014</v>
      </c>
      <c r="D9184">
        <v>41859</v>
      </c>
      <c r="E9184">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7.8064000000000036</v>
      </c>
    </row>
    <row r="9185" spans="1:22" x14ac:dyDescent="0.3">
      <c r="A9185">
        <v>9184</v>
      </c>
      <c r="B9185" t="s">
        <v>10470</v>
      </c>
      <c r="C9185">
        <v>2014</v>
      </c>
      <c r="D9185">
        <v>41859</v>
      </c>
      <c r="E9185">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11.543199999999999</v>
      </c>
    </row>
    <row r="9186" spans="1:22" x14ac:dyDescent="0.3">
      <c r="A9186">
        <v>9185</v>
      </c>
      <c r="B9186" t="s">
        <v>10470</v>
      </c>
      <c r="C9186">
        <v>2014</v>
      </c>
      <c r="D9186">
        <v>41859</v>
      </c>
      <c r="E9186">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15.524999999999999</v>
      </c>
    </row>
    <row r="9187" spans="1:22" x14ac:dyDescent="0.3">
      <c r="A9187">
        <v>9186</v>
      </c>
      <c r="B9187" t="s">
        <v>10470</v>
      </c>
      <c r="C9187">
        <v>2014</v>
      </c>
      <c r="D9187">
        <v>41859</v>
      </c>
      <c r="E9187">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207.18400000000003</v>
      </c>
      <c r="T9187">
        <v>1</v>
      </c>
      <c r="U9187">
        <v>0.2</v>
      </c>
      <c r="V9187">
        <v>25.897999999999982</v>
      </c>
    </row>
    <row r="9188" spans="1:22" x14ac:dyDescent="0.3">
      <c r="A9188">
        <v>9187</v>
      </c>
      <c r="B9188" t="s">
        <v>10470</v>
      </c>
      <c r="C9188">
        <v>2014</v>
      </c>
      <c r="D9188">
        <v>41859</v>
      </c>
      <c r="E9188">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412.46800000000007</v>
      </c>
    </row>
    <row r="9189" spans="1:22" x14ac:dyDescent="0.3">
      <c r="A9189">
        <v>9188</v>
      </c>
      <c r="B9189" t="s">
        <v>10473</v>
      </c>
      <c r="C9189">
        <v>2012</v>
      </c>
      <c r="D9189">
        <v>41142</v>
      </c>
      <c r="E9189">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3.4880000000000004</v>
      </c>
      <c r="T9189">
        <v>2</v>
      </c>
      <c r="U9189">
        <v>0.2</v>
      </c>
      <c r="V9189">
        <v>-0.69760000000000066</v>
      </c>
    </row>
    <row r="9190" spans="1:22" x14ac:dyDescent="0.3">
      <c r="A9190">
        <v>9189</v>
      </c>
      <c r="B9190" t="s">
        <v>10473</v>
      </c>
      <c r="C9190">
        <v>2012</v>
      </c>
      <c r="D9190">
        <v>41142</v>
      </c>
      <c r="E9190">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3.8024000000000004</v>
      </c>
    </row>
    <row r="9191" spans="1:22" x14ac:dyDescent="0.3">
      <c r="A9191">
        <v>9190</v>
      </c>
      <c r="B9191" t="s">
        <v>10473</v>
      </c>
      <c r="C9191">
        <v>2012</v>
      </c>
      <c r="D9191">
        <v>41142</v>
      </c>
      <c r="E919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3">
      <c r="A9192">
        <v>9191</v>
      </c>
      <c r="B9192" t="s">
        <v>10473</v>
      </c>
      <c r="C9192">
        <v>2012</v>
      </c>
      <c r="D9192">
        <v>41142</v>
      </c>
      <c r="E9192">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99.588000000000008</v>
      </c>
      <c r="T9192">
        <v>2</v>
      </c>
      <c r="U9192">
        <v>0.7</v>
      </c>
      <c r="V9192">
        <v>-82.989999999999981</v>
      </c>
    </row>
    <row r="9193" spans="1:22" x14ac:dyDescent="0.3">
      <c r="A9193">
        <v>9192</v>
      </c>
      <c r="B9193" t="s">
        <v>10473</v>
      </c>
      <c r="C9193">
        <v>2012</v>
      </c>
      <c r="D9193">
        <v>41142</v>
      </c>
      <c r="E9193">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49.568000000000005</v>
      </c>
      <c r="T9193">
        <v>2</v>
      </c>
      <c r="U9193">
        <v>0.2</v>
      </c>
      <c r="V9193">
        <v>15.489999999999997</v>
      </c>
    </row>
    <row r="9194" spans="1:22" x14ac:dyDescent="0.3">
      <c r="A9194">
        <v>9193</v>
      </c>
      <c r="B9194" t="s">
        <v>10474</v>
      </c>
      <c r="C9194">
        <v>2012</v>
      </c>
      <c r="D9194">
        <v>41215</v>
      </c>
      <c r="E9194">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29.371999999999993</v>
      </c>
      <c r="T9194">
        <v>7</v>
      </c>
      <c r="U9194">
        <v>0.8</v>
      </c>
      <c r="V9194">
        <v>-46.995200000000025</v>
      </c>
    </row>
    <row r="9195" spans="1:22" x14ac:dyDescent="0.3">
      <c r="A9195">
        <v>9194</v>
      </c>
      <c r="B9195" t="s">
        <v>10474</v>
      </c>
      <c r="C9195">
        <v>2012</v>
      </c>
      <c r="D9195">
        <v>41215</v>
      </c>
      <c r="E9195">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38.779199999999989</v>
      </c>
    </row>
    <row r="9196" spans="1:22" x14ac:dyDescent="0.3">
      <c r="A9196">
        <v>9195</v>
      </c>
      <c r="B9196" t="s">
        <v>10475</v>
      </c>
      <c r="C9196">
        <v>2011</v>
      </c>
      <c r="D9196">
        <v>40877</v>
      </c>
      <c r="E9196">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47.992000000000004</v>
      </c>
      <c r="T9196">
        <v>7</v>
      </c>
      <c r="U9196">
        <v>0.2</v>
      </c>
      <c r="V9196">
        <v>3.5993999999999993</v>
      </c>
    </row>
    <row r="9197" spans="1:22" x14ac:dyDescent="0.3">
      <c r="A9197">
        <v>9196</v>
      </c>
      <c r="B9197" t="s">
        <v>10475</v>
      </c>
      <c r="C9197">
        <v>2011</v>
      </c>
      <c r="D9197">
        <v>40877</v>
      </c>
      <c r="E9197">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102.24000000000001</v>
      </c>
      <c r="T9197">
        <v>4</v>
      </c>
      <c r="U9197">
        <v>0.2</v>
      </c>
      <c r="V9197">
        <v>-16.614000000000004</v>
      </c>
    </row>
    <row r="9198" spans="1:22" x14ac:dyDescent="0.3">
      <c r="A9198">
        <v>9197</v>
      </c>
      <c r="B9198" t="s">
        <v>10476</v>
      </c>
      <c r="C9198">
        <v>2011</v>
      </c>
      <c r="D9198">
        <v>40673</v>
      </c>
      <c r="E9198">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3">
      <c r="A9199">
        <v>9198</v>
      </c>
      <c r="B9199" t="s">
        <v>10476</v>
      </c>
      <c r="C9199">
        <v>2011</v>
      </c>
      <c r="D9199">
        <v>40673</v>
      </c>
      <c r="E9199">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1432.0000000000002</v>
      </c>
      <c r="T9199">
        <v>5</v>
      </c>
      <c r="U9199">
        <v>0.2</v>
      </c>
      <c r="V9199">
        <v>125.30000000000007</v>
      </c>
    </row>
    <row r="9200" spans="1:22" x14ac:dyDescent="0.3">
      <c r="A9200">
        <v>9199</v>
      </c>
      <c r="B9200" t="s">
        <v>10476</v>
      </c>
      <c r="C9200">
        <v>2011</v>
      </c>
      <c r="D9200">
        <v>40673</v>
      </c>
      <c r="E9200">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3">
      <c r="A9201">
        <v>9200</v>
      </c>
      <c r="B9201" t="s">
        <v>10476</v>
      </c>
      <c r="C9201">
        <v>2011</v>
      </c>
      <c r="D9201">
        <v>40673</v>
      </c>
      <c r="E920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256.78400000000005</v>
      </c>
      <c r="T9201">
        <v>1</v>
      </c>
      <c r="U9201">
        <v>0.2</v>
      </c>
      <c r="V9201">
        <v>32.097999999999971</v>
      </c>
    </row>
    <row r="9202" spans="1:22" x14ac:dyDescent="0.3">
      <c r="A9202">
        <v>9201</v>
      </c>
      <c r="B9202" t="s">
        <v>10477</v>
      </c>
      <c r="C9202">
        <v>2013</v>
      </c>
      <c r="D9202">
        <v>41565</v>
      </c>
      <c r="E9202">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12.097999999999999</v>
      </c>
    </row>
    <row r="9203" spans="1:22" x14ac:dyDescent="0.3">
      <c r="A9203">
        <v>9202</v>
      </c>
      <c r="B9203" t="s">
        <v>10477</v>
      </c>
      <c r="C9203">
        <v>2013</v>
      </c>
      <c r="D9203">
        <v>41565</v>
      </c>
      <c r="E9203">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3">
      <c r="A9204">
        <v>9203</v>
      </c>
      <c r="B9204" t="s">
        <v>10478</v>
      </c>
      <c r="C9204">
        <v>2013</v>
      </c>
      <c r="D9204">
        <v>41578</v>
      </c>
      <c r="E9204">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28.752000000000002</v>
      </c>
      <c r="T9204">
        <v>3</v>
      </c>
      <c r="U9204">
        <v>0.2</v>
      </c>
      <c r="V9204">
        <v>10.0632</v>
      </c>
    </row>
    <row r="9205" spans="1:22" x14ac:dyDescent="0.3">
      <c r="A9205">
        <v>9204</v>
      </c>
      <c r="B9205" t="s">
        <v>10478</v>
      </c>
      <c r="C9205">
        <v>2013</v>
      </c>
      <c r="D9205">
        <v>41578</v>
      </c>
      <c r="E9205">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114.94999999999999</v>
      </c>
      <c r="T9205">
        <v>5</v>
      </c>
      <c r="U9205">
        <v>0</v>
      </c>
      <c r="V9205">
        <v>32.186000000000007</v>
      </c>
    </row>
    <row r="9206" spans="1:22" x14ac:dyDescent="0.3">
      <c r="A9206">
        <v>9205</v>
      </c>
      <c r="B9206" t="s">
        <v>10479</v>
      </c>
      <c r="C9206">
        <v>2013</v>
      </c>
      <c r="D9206">
        <v>41610</v>
      </c>
      <c r="E9206">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v>
      </c>
    </row>
    <row r="9207" spans="1:22" x14ac:dyDescent="0.3">
      <c r="A9207">
        <v>9206</v>
      </c>
      <c r="B9207" t="s">
        <v>10480</v>
      </c>
      <c r="C9207">
        <v>2013</v>
      </c>
      <c r="D9207">
        <v>41386</v>
      </c>
      <c r="E9207">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4.4891999999999985</v>
      </c>
    </row>
    <row r="9208" spans="1:22" x14ac:dyDescent="0.3">
      <c r="A9208">
        <v>9207</v>
      </c>
      <c r="B9208" t="s">
        <v>10480</v>
      </c>
      <c r="C9208">
        <v>2013</v>
      </c>
      <c r="D9208">
        <v>41386</v>
      </c>
      <c r="E9208">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24.883200000000002</v>
      </c>
    </row>
    <row r="9209" spans="1:22" x14ac:dyDescent="0.3">
      <c r="A9209">
        <v>9208</v>
      </c>
      <c r="B9209" t="s">
        <v>10481</v>
      </c>
      <c r="C9209">
        <v>2014</v>
      </c>
      <c r="D9209">
        <v>41855</v>
      </c>
      <c r="E9209">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7.4654999999999987</v>
      </c>
    </row>
    <row r="9210" spans="1:22" x14ac:dyDescent="0.3">
      <c r="A9210">
        <v>9209</v>
      </c>
      <c r="B9210" t="s">
        <v>10482</v>
      </c>
      <c r="C9210">
        <v>2014</v>
      </c>
      <c r="D9210">
        <v>41855</v>
      </c>
      <c r="E9210">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4.1755999999999993</v>
      </c>
    </row>
    <row r="9211" spans="1:22" x14ac:dyDescent="0.3">
      <c r="A9211">
        <v>9210</v>
      </c>
      <c r="B9211" t="s">
        <v>10483</v>
      </c>
      <c r="C9211">
        <v>2014</v>
      </c>
      <c r="D9211">
        <v>41985</v>
      </c>
      <c r="E921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3">
      <c r="A9212">
        <v>9211</v>
      </c>
      <c r="B9212" t="s">
        <v>10483</v>
      </c>
      <c r="C9212">
        <v>2014</v>
      </c>
      <c r="D9212">
        <v>41985</v>
      </c>
      <c r="E9212">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3">
      <c r="A9213">
        <v>9212</v>
      </c>
      <c r="B9213" t="s">
        <v>10486</v>
      </c>
      <c r="C9213">
        <v>2012</v>
      </c>
      <c r="D9213">
        <v>40982</v>
      </c>
      <c r="E9213">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3">
      <c r="A9214">
        <v>9213</v>
      </c>
      <c r="B9214" t="s">
        <v>10487</v>
      </c>
      <c r="C9214">
        <v>2011</v>
      </c>
      <c r="D9214">
        <v>40885</v>
      </c>
      <c r="E9214">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11.166400000000003</v>
      </c>
    </row>
    <row r="9215" spans="1:22" x14ac:dyDescent="0.3">
      <c r="A9215">
        <v>9214</v>
      </c>
      <c r="B9215" t="s">
        <v>10487</v>
      </c>
      <c r="C9215">
        <v>2011</v>
      </c>
      <c r="D9215">
        <v>40885</v>
      </c>
      <c r="E9215">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28.598399999999994</v>
      </c>
    </row>
    <row r="9216" spans="1:22" x14ac:dyDescent="0.3">
      <c r="A9216">
        <v>9215</v>
      </c>
      <c r="B9216" t="s">
        <v>10488</v>
      </c>
      <c r="C9216">
        <v>2014</v>
      </c>
      <c r="D9216">
        <v>41913</v>
      </c>
      <c r="E9216">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3">
      <c r="A9217">
        <v>9216</v>
      </c>
      <c r="B9217" t="s">
        <v>10491</v>
      </c>
      <c r="C9217">
        <v>2013</v>
      </c>
      <c r="D9217">
        <v>41600</v>
      </c>
      <c r="E9217">
        <v>41605</v>
      </c>
      <c r="F9217" t="s">
        <v>50</v>
      </c>
      <c r="G9217" t="s">
        <v>2171</v>
      </c>
      <c r="H9217" t="s">
        <v>2172</v>
      </c>
      <c r="I9217" t="s">
        <v>41</v>
      </c>
      <c r="J9217" t="s">
        <v>27</v>
      </c>
      <c r="K9217" t="s">
        <v>42</v>
      </c>
      <c r="L9217" t="s">
        <v>43</v>
      </c>
      <c r="M9217">
        <v>90049</v>
      </c>
      <c r="N9217" t="s">
        <v>44</v>
      </c>
      <c r="O9217" t="s">
        <v>1929</v>
      </c>
      <c r="P9217" t="s">
        <v>46</v>
      </c>
      <c r="Q9217" t="s">
        <v>90</v>
      </c>
      <c r="R9217" t="s">
        <v>1930</v>
      </c>
      <c r="S9217">
        <v>32.400000000000006</v>
      </c>
      <c r="T9217">
        <v>5</v>
      </c>
      <c r="U9217">
        <v>0</v>
      </c>
      <c r="V9217">
        <v>15.552000000000001</v>
      </c>
    </row>
    <row r="9218" spans="1:22" x14ac:dyDescent="0.3">
      <c r="A9218">
        <v>9217</v>
      </c>
      <c r="B9218" t="s">
        <v>10492</v>
      </c>
      <c r="C9218">
        <v>2014</v>
      </c>
      <c r="D9218">
        <v>41968</v>
      </c>
      <c r="E9218">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13.761999999999997</v>
      </c>
      <c r="T9218">
        <v>1</v>
      </c>
      <c r="U9218">
        <v>0.8</v>
      </c>
      <c r="V9218">
        <v>-24.771599999999999</v>
      </c>
    </row>
    <row r="9219" spans="1:22" x14ac:dyDescent="0.3">
      <c r="A9219">
        <v>9218</v>
      </c>
      <c r="B9219" t="s">
        <v>10493</v>
      </c>
      <c r="C9219">
        <v>2014</v>
      </c>
      <c r="D9219">
        <v>41958</v>
      </c>
      <c r="E9219">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3">
      <c r="A9220">
        <v>9219</v>
      </c>
      <c r="B9220" t="s">
        <v>10494</v>
      </c>
      <c r="C9220">
        <v>2012</v>
      </c>
      <c r="D9220">
        <v>41137</v>
      </c>
      <c r="E9220">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3.3515999999999977</v>
      </c>
    </row>
    <row r="9221" spans="1:22" x14ac:dyDescent="0.3">
      <c r="A9221">
        <v>9220</v>
      </c>
      <c r="B9221" t="s">
        <v>10494</v>
      </c>
      <c r="C9221">
        <v>2012</v>
      </c>
      <c r="D9221">
        <v>41137</v>
      </c>
      <c r="E922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301.46999999999997</v>
      </c>
      <c r="T9221">
        <v>3</v>
      </c>
      <c r="U9221">
        <v>0.5</v>
      </c>
      <c r="V9221">
        <v>-204.99959999999996</v>
      </c>
    </row>
    <row r="9222" spans="1:22" x14ac:dyDescent="0.3">
      <c r="A9222">
        <v>9221</v>
      </c>
      <c r="B9222" t="s">
        <v>10495</v>
      </c>
      <c r="C9222">
        <v>2014</v>
      </c>
      <c r="D9222">
        <v>41926</v>
      </c>
      <c r="E9222">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3">
      <c r="A9223">
        <v>9222</v>
      </c>
      <c r="B9223" t="s">
        <v>10495</v>
      </c>
      <c r="C9223">
        <v>2014</v>
      </c>
      <c r="D9223">
        <v>41926</v>
      </c>
      <c r="E9223">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346.03960000000006</v>
      </c>
    </row>
    <row r="9224" spans="1:22" x14ac:dyDescent="0.3">
      <c r="A9224">
        <v>9223</v>
      </c>
      <c r="B9224" t="s">
        <v>10495</v>
      </c>
      <c r="C9224">
        <v>2014</v>
      </c>
      <c r="D9224">
        <v>41926</v>
      </c>
      <c r="E9224">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12.441600000000001</v>
      </c>
    </row>
    <row r="9225" spans="1:22" x14ac:dyDescent="0.3">
      <c r="A9225">
        <v>9224</v>
      </c>
      <c r="B9225" t="s">
        <v>10496</v>
      </c>
      <c r="C9225">
        <v>2014</v>
      </c>
      <c r="D9225">
        <v>41948</v>
      </c>
      <c r="E9225">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7.5359999999999987</v>
      </c>
      <c r="T9225">
        <v>6</v>
      </c>
      <c r="U9225">
        <v>0.8</v>
      </c>
      <c r="V9225">
        <v>-13.188000000000009</v>
      </c>
    </row>
    <row r="9226" spans="1:22" x14ac:dyDescent="0.3">
      <c r="A9226">
        <v>9225</v>
      </c>
      <c r="B9226" t="s">
        <v>10496</v>
      </c>
      <c r="C9226">
        <v>2014</v>
      </c>
      <c r="D9226">
        <v>41948</v>
      </c>
      <c r="E9226">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1.4079999999999997</v>
      </c>
      <c r="T9226">
        <v>2</v>
      </c>
      <c r="U9226">
        <v>0.8</v>
      </c>
      <c r="V9226">
        <v>-2.3232000000000008</v>
      </c>
    </row>
    <row r="9227" spans="1:22" x14ac:dyDescent="0.3">
      <c r="A9227">
        <v>9226</v>
      </c>
      <c r="B9227" t="s">
        <v>10496</v>
      </c>
      <c r="C9227">
        <v>2014</v>
      </c>
      <c r="D9227">
        <v>41948</v>
      </c>
      <c r="E9227">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4.1439999999999992</v>
      </c>
      <c r="T9227">
        <v>4</v>
      </c>
      <c r="U9227">
        <v>0.8</v>
      </c>
      <c r="V9227">
        <v>-6.4232000000000014</v>
      </c>
    </row>
    <row r="9228" spans="1:22" x14ac:dyDescent="0.3">
      <c r="A9228">
        <v>9227</v>
      </c>
      <c r="B9228" t="s">
        <v>10496</v>
      </c>
      <c r="C9228">
        <v>2014</v>
      </c>
      <c r="D9228">
        <v>41948</v>
      </c>
      <c r="E9228">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52.751999999999995</v>
      </c>
      <c r="T9228">
        <v>3</v>
      </c>
      <c r="U9228">
        <v>0.2</v>
      </c>
      <c r="V9228">
        <v>-12.528600000000001</v>
      </c>
    </row>
    <row r="9229" spans="1:22" x14ac:dyDescent="0.3">
      <c r="A9229">
        <v>9228</v>
      </c>
      <c r="B9229" t="s">
        <v>10498</v>
      </c>
      <c r="C9229">
        <v>2014</v>
      </c>
      <c r="D9229">
        <v>41718</v>
      </c>
      <c r="E9229">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381.35999999999996</v>
      </c>
      <c r="T9229">
        <v>7</v>
      </c>
      <c r="U9229">
        <v>0</v>
      </c>
      <c r="V9229">
        <v>106.78080000000003</v>
      </c>
    </row>
    <row r="9230" spans="1:22" x14ac:dyDescent="0.3">
      <c r="A9230">
        <v>9229</v>
      </c>
      <c r="B9230" t="s">
        <v>10499</v>
      </c>
      <c r="C9230">
        <v>2011</v>
      </c>
      <c r="D9230">
        <v>40850</v>
      </c>
      <c r="E9230">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3">
      <c r="A9231">
        <v>9230</v>
      </c>
      <c r="B9231" t="s">
        <v>10500</v>
      </c>
      <c r="C9231">
        <v>2014</v>
      </c>
      <c r="D9231">
        <v>41844</v>
      </c>
      <c r="E923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5.5070999999999994</v>
      </c>
    </row>
    <row r="9232" spans="1:22" x14ac:dyDescent="0.3">
      <c r="A9232">
        <v>9231</v>
      </c>
      <c r="B9232" t="s">
        <v>10500</v>
      </c>
      <c r="C9232">
        <v>2014</v>
      </c>
      <c r="D9232">
        <v>41844</v>
      </c>
      <c r="E9232">
        <v>41847</v>
      </c>
      <c r="F9232" t="s">
        <v>188</v>
      </c>
      <c r="G9232" t="s">
        <v>164</v>
      </c>
      <c r="H9232" t="s">
        <v>165</v>
      </c>
      <c r="I9232" t="s">
        <v>26</v>
      </c>
      <c r="J9232" t="s">
        <v>27</v>
      </c>
      <c r="K9232" t="s">
        <v>42</v>
      </c>
      <c r="L9232" t="s">
        <v>43</v>
      </c>
      <c r="M9232">
        <v>90045</v>
      </c>
      <c r="N9232" t="s">
        <v>44</v>
      </c>
      <c r="O9232" t="s">
        <v>4284</v>
      </c>
      <c r="P9232" t="s">
        <v>46</v>
      </c>
      <c r="Q9232" t="s">
        <v>90</v>
      </c>
      <c r="R9232" t="s">
        <v>4285</v>
      </c>
      <c r="S9232">
        <v>58.320000000000007</v>
      </c>
      <c r="T9232">
        <v>9</v>
      </c>
      <c r="U9232">
        <v>0</v>
      </c>
      <c r="V9232">
        <v>27.993600000000001</v>
      </c>
    </row>
    <row r="9233" spans="1:22" x14ac:dyDescent="0.3">
      <c r="A9233">
        <v>9232</v>
      </c>
      <c r="B9233" t="s">
        <v>10501</v>
      </c>
      <c r="C9233">
        <v>2011</v>
      </c>
      <c r="D9233">
        <v>40904</v>
      </c>
      <c r="E9233">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946.76400000000024</v>
      </c>
      <c r="T9233">
        <v>6</v>
      </c>
      <c r="U9233">
        <v>0.7</v>
      </c>
      <c r="V9233">
        <v>-694.29359999999997</v>
      </c>
    </row>
    <row r="9234" spans="1:22" x14ac:dyDescent="0.3">
      <c r="A9234">
        <v>9233</v>
      </c>
      <c r="B9234" t="s">
        <v>10502</v>
      </c>
      <c r="C9234">
        <v>2013</v>
      </c>
      <c r="D9234">
        <v>41520</v>
      </c>
      <c r="E9234">
        <v>41524</v>
      </c>
      <c r="F9234" t="s">
        <v>50</v>
      </c>
      <c r="G9234" t="s">
        <v>1990</v>
      </c>
      <c r="H9234" t="s">
        <v>1991</v>
      </c>
      <c r="I9234" t="s">
        <v>26</v>
      </c>
      <c r="J9234" t="s">
        <v>27</v>
      </c>
      <c r="K9234" t="s">
        <v>42</v>
      </c>
      <c r="L9234" t="s">
        <v>43</v>
      </c>
      <c r="M9234">
        <v>90036</v>
      </c>
      <c r="N9234" t="s">
        <v>44</v>
      </c>
      <c r="O9234" t="s">
        <v>4694</v>
      </c>
      <c r="P9234" t="s">
        <v>32</v>
      </c>
      <c r="Q9234" t="s">
        <v>65</v>
      </c>
      <c r="R9234" t="s">
        <v>4695</v>
      </c>
      <c r="S9234">
        <v>94.679999999999993</v>
      </c>
      <c r="T9234">
        <v>9</v>
      </c>
      <c r="U9234">
        <v>0</v>
      </c>
      <c r="V9234">
        <v>31.244399999999995</v>
      </c>
    </row>
    <row r="9235" spans="1:22" x14ac:dyDescent="0.3">
      <c r="A9235">
        <v>9234</v>
      </c>
      <c r="B9235" t="s">
        <v>10502</v>
      </c>
      <c r="C9235">
        <v>2013</v>
      </c>
      <c r="D9235">
        <v>41520</v>
      </c>
      <c r="E9235">
        <v>41524</v>
      </c>
      <c r="F9235" t="s">
        <v>50</v>
      </c>
      <c r="G9235" t="s">
        <v>1990</v>
      </c>
      <c r="H9235" t="s">
        <v>1991</v>
      </c>
      <c r="I9235" t="s">
        <v>26</v>
      </c>
      <c r="J9235" t="s">
        <v>27</v>
      </c>
      <c r="K9235" t="s">
        <v>42</v>
      </c>
      <c r="L9235" t="s">
        <v>43</v>
      </c>
      <c r="M9235">
        <v>90036</v>
      </c>
      <c r="N9235" t="s">
        <v>44</v>
      </c>
      <c r="O9235" t="s">
        <v>6758</v>
      </c>
      <c r="P9235" t="s">
        <v>46</v>
      </c>
      <c r="Q9235" t="s">
        <v>59</v>
      </c>
      <c r="R9235" t="s">
        <v>6759</v>
      </c>
      <c r="S9235">
        <v>23.669999999999998</v>
      </c>
      <c r="T9235">
        <v>3</v>
      </c>
      <c r="U9235">
        <v>0</v>
      </c>
      <c r="V9235">
        <v>0.94679999999999698</v>
      </c>
    </row>
    <row r="9236" spans="1:22" x14ac:dyDescent="0.3">
      <c r="A9236">
        <v>9235</v>
      </c>
      <c r="B9236" t="s">
        <v>10502</v>
      </c>
      <c r="C9236">
        <v>2013</v>
      </c>
      <c r="D9236">
        <v>41520</v>
      </c>
      <c r="E9236">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1091.1680000000001</v>
      </c>
      <c r="T9236">
        <v>4</v>
      </c>
      <c r="U9236">
        <v>0.2</v>
      </c>
      <c r="V9236">
        <v>68.197999999999979</v>
      </c>
    </row>
    <row r="9237" spans="1:22" x14ac:dyDescent="0.3">
      <c r="A9237">
        <v>9236</v>
      </c>
      <c r="B9237" t="s">
        <v>10502</v>
      </c>
      <c r="C9237">
        <v>2013</v>
      </c>
      <c r="D9237">
        <v>41520</v>
      </c>
      <c r="E9237">
        <v>41524</v>
      </c>
      <c r="F9237" t="s">
        <v>50</v>
      </c>
      <c r="G9237" t="s">
        <v>1990</v>
      </c>
      <c r="H9237" t="s">
        <v>1991</v>
      </c>
      <c r="I9237" t="s">
        <v>26</v>
      </c>
      <c r="J9237" t="s">
        <v>27</v>
      </c>
      <c r="K9237" t="s">
        <v>42</v>
      </c>
      <c r="L9237" t="s">
        <v>43</v>
      </c>
      <c r="M9237">
        <v>90036</v>
      </c>
      <c r="N9237" t="s">
        <v>44</v>
      </c>
      <c r="O9237" t="s">
        <v>4497</v>
      </c>
      <c r="P9237" t="s">
        <v>46</v>
      </c>
      <c r="Q9237" t="s">
        <v>68</v>
      </c>
      <c r="R9237" t="s">
        <v>4498</v>
      </c>
      <c r="S9237">
        <v>18.689999999999998</v>
      </c>
      <c r="T9237">
        <v>7</v>
      </c>
      <c r="U9237">
        <v>0</v>
      </c>
      <c r="V9237">
        <v>5.2332000000000001</v>
      </c>
    </row>
    <row r="9238" spans="1:22" x14ac:dyDescent="0.3">
      <c r="A9238">
        <v>9237</v>
      </c>
      <c r="B9238" t="s">
        <v>10502</v>
      </c>
      <c r="C9238">
        <v>2013</v>
      </c>
      <c r="D9238">
        <v>41520</v>
      </c>
      <c r="E9238">
        <v>41524</v>
      </c>
      <c r="F9238" t="s">
        <v>50</v>
      </c>
      <c r="G9238" t="s">
        <v>1990</v>
      </c>
      <c r="H9238" t="s">
        <v>1991</v>
      </c>
      <c r="I9238" t="s">
        <v>26</v>
      </c>
      <c r="J9238" t="s">
        <v>27</v>
      </c>
      <c r="K9238" t="s">
        <v>42</v>
      </c>
      <c r="L9238" t="s">
        <v>43</v>
      </c>
      <c r="M9238">
        <v>90036</v>
      </c>
      <c r="N9238" t="s">
        <v>44</v>
      </c>
      <c r="O9238" t="s">
        <v>80</v>
      </c>
      <c r="P9238" t="s">
        <v>32</v>
      </c>
      <c r="Q9238" t="s">
        <v>56</v>
      </c>
      <c r="R9238" t="s">
        <v>81</v>
      </c>
      <c r="S9238">
        <v>568.72800000000007</v>
      </c>
      <c r="T9238">
        <v>3</v>
      </c>
      <c r="U9238">
        <v>0.2</v>
      </c>
      <c r="V9238">
        <v>28.436399999999935</v>
      </c>
    </row>
    <row r="9239" spans="1:22" x14ac:dyDescent="0.3">
      <c r="A9239">
        <v>9238</v>
      </c>
      <c r="B9239" t="s">
        <v>10502</v>
      </c>
      <c r="C9239">
        <v>2013</v>
      </c>
      <c r="D9239">
        <v>41520</v>
      </c>
      <c r="E9239">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7.3120000000000012</v>
      </c>
      <c r="T9239">
        <v>1</v>
      </c>
      <c r="U9239">
        <v>0.2</v>
      </c>
      <c r="V9239">
        <v>2.5591999999999997</v>
      </c>
    </row>
    <row r="9240" spans="1:22" x14ac:dyDescent="0.3">
      <c r="A9240">
        <v>9239</v>
      </c>
      <c r="B9240" t="s">
        <v>10503</v>
      </c>
      <c r="C9240">
        <v>2014</v>
      </c>
      <c r="D9240">
        <v>41682</v>
      </c>
      <c r="E9240">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-3.6892000000000067</v>
      </c>
    </row>
    <row r="9241" spans="1:22" x14ac:dyDescent="0.3">
      <c r="A9241">
        <v>9240</v>
      </c>
      <c r="B9241" t="s">
        <v>10504</v>
      </c>
      <c r="C9241">
        <v>2014</v>
      </c>
      <c r="D9241">
        <v>41940</v>
      </c>
      <c r="E924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20.584200000000003</v>
      </c>
    </row>
    <row r="9242" spans="1:22" x14ac:dyDescent="0.3">
      <c r="A9242">
        <v>9241</v>
      </c>
      <c r="B9242" t="s">
        <v>10504</v>
      </c>
      <c r="C9242">
        <v>2014</v>
      </c>
      <c r="D9242">
        <v>41940</v>
      </c>
      <c r="E9242">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5.6070000000000011</v>
      </c>
      <c r="T9242">
        <v>3</v>
      </c>
      <c r="U9242">
        <v>0.7</v>
      </c>
      <c r="V9242">
        <v>-3.9248999999999974</v>
      </c>
    </row>
    <row r="9243" spans="1:22" x14ac:dyDescent="0.3">
      <c r="A9243">
        <v>9242</v>
      </c>
      <c r="B9243" t="s">
        <v>10504</v>
      </c>
      <c r="C9243">
        <v>2014</v>
      </c>
      <c r="D9243">
        <v>41940</v>
      </c>
      <c r="E9243">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6.5760000000000005</v>
      </c>
      <c r="T9243">
        <v>3</v>
      </c>
      <c r="U9243">
        <v>0.2</v>
      </c>
      <c r="V9243">
        <v>0.57540000000000058</v>
      </c>
    </row>
    <row r="9244" spans="1:22" x14ac:dyDescent="0.3">
      <c r="A9244">
        <v>9243</v>
      </c>
      <c r="B9244" t="s">
        <v>10505</v>
      </c>
      <c r="C9244">
        <v>2011</v>
      </c>
      <c r="D9244">
        <v>40733</v>
      </c>
      <c r="E9244">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14.303999999999998</v>
      </c>
      <c r="T9244">
        <v>6</v>
      </c>
      <c r="U9244">
        <v>0.2</v>
      </c>
      <c r="V9244">
        <v>4.6487999999999987</v>
      </c>
    </row>
    <row r="9245" spans="1:22" x14ac:dyDescent="0.3">
      <c r="A9245">
        <v>9244</v>
      </c>
      <c r="B9245" t="s">
        <v>10505</v>
      </c>
      <c r="C9245">
        <v>2011</v>
      </c>
      <c r="D9245">
        <v>40733</v>
      </c>
      <c r="E9245">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119.83299999999998</v>
      </c>
      <c r="T9245">
        <v>1</v>
      </c>
      <c r="U9245">
        <v>0.15</v>
      </c>
      <c r="V9245">
        <v>7.0489999999999995</v>
      </c>
    </row>
    <row r="9246" spans="1:22" x14ac:dyDescent="0.3">
      <c r="A9246">
        <v>9245</v>
      </c>
      <c r="B9246" t="s">
        <v>10505</v>
      </c>
      <c r="C9246">
        <v>2011</v>
      </c>
      <c r="D9246">
        <v>40733</v>
      </c>
      <c r="E9246">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2.2239999999999998</v>
      </c>
    </row>
    <row r="9247" spans="1:22" x14ac:dyDescent="0.3">
      <c r="A9247">
        <v>9246</v>
      </c>
      <c r="B9247" t="s">
        <v>10505</v>
      </c>
      <c r="C9247">
        <v>2011</v>
      </c>
      <c r="D9247">
        <v>40733</v>
      </c>
      <c r="E9247">
        <v>40738</v>
      </c>
      <c r="F9247" t="s">
        <v>50</v>
      </c>
      <c r="G9247" t="s">
        <v>2351</v>
      </c>
      <c r="H9247" t="s">
        <v>2352</v>
      </c>
      <c r="I9247" t="s">
        <v>102</v>
      </c>
      <c r="J9247" t="s">
        <v>27</v>
      </c>
      <c r="K9247" t="s">
        <v>127</v>
      </c>
      <c r="L9247" t="s">
        <v>43</v>
      </c>
      <c r="M9247">
        <v>94122</v>
      </c>
      <c r="N9247" t="s">
        <v>44</v>
      </c>
      <c r="O9247" t="s">
        <v>89</v>
      </c>
      <c r="P9247" t="s">
        <v>46</v>
      </c>
      <c r="Q9247" t="s">
        <v>90</v>
      </c>
      <c r="R9247" t="s">
        <v>91</v>
      </c>
      <c r="S9247">
        <v>32.400000000000006</v>
      </c>
      <c r="T9247">
        <v>5</v>
      </c>
      <c r="U9247">
        <v>0</v>
      </c>
      <c r="V9247">
        <v>15.552000000000001</v>
      </c>
    </row>
    <row r="9248" spans="1:22" x14ac:dyDescent="0.3">
      <c r="A9248">
        <v>9247</v>
      </c>
      <c r="B9248" t="s">
        <v>10506</v>
      </c>
      <c r="C9248">
        <v>2014</v>
      </c>
      <c r="D9248">
        <v>41782</v>
      </c>
      <c r="E9248">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2.8535999999999988</v>
      </c>
    </row>
    <row r="9249" spans="1:22" x14ac:dyDescent="0.3">
      <c r="A9249">
        <v>9248</v>
      </c>
      <c r="B9249" t="s">
        <v>10506</v>
      </c>
      <c r="C9249">
        <v>2014</v>
      </c>
      <c r="D9249">
        <v>41782</v>
      </c>
      <c r="E9249">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0.72279999999999989</v>
      </c>
    </row>
    <row r="9250" spans="1:22" x14ac:dyDescent="0.3">
      <c r="A9250">
        <v>9249</v>
      </c>
      <c r="B9250" t="s">
        <v>10507</v>
      </c>
      <c r="C9250">
        <v>2013</v>
      </c>
      <c r="D9250">
        <v>41589</v>
      </c>
      <c r="E9250">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1.3649999999999998</v>
      </c>
    </row>
    <row r="9251" spans="1:22" x14ac:dyDescent="0.3">
      <c r="A9251">
        <v>9250</v>
      </c>
      <c r="B9251" t="s">
        <v>10507</v>
      </c>
      <c r="C9251">
        <v>2013</v>
      </c>
      <c r="D9251">
        <v>41589</v>
      </c>
      <c r="E925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220.48250000000002</v>
      </c>
    </row>
    <row r="9252" spans="1:22" x14ac:dyDescent="0.3">
      <c r="A9252">
        <v>9251</v>
      </c>
      <c r="B9252" t="s">
        <v>10508</v>
      </c>
      <c r="C9252">
        <v>2013</v>
      </c>
      <c r="D9252">
        <v>41611</v>
      </c>
      <c r="E9252">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3">
      <c r="A9253">
        <v>9252</v>
      </c>
      <c r="B9253" t="s">
        <v>10509</v>
      </c>
      <c r="C9253">
        <v>2014</v>
      </c>
      <c r="D9253">
        <v>41701</v>
      </c>
      <c r="E9253">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107.64800000000001</v>
      </c>
      <c r="T9253">
        <v>2</v>
      </c>
      <c r="U9253">
        <v>0.2</v>
      </c>
      <c r="V9253">
        <v>33.639999999999986</v>
      </c>
    </row>
    <row r="9254" spans="1:22" x14ac:dyDescent="0.3">
      <c r="A9254">
        <v>9253</v>
      </c>
      <c r="B9254" t="s">
        <v>10510</v>
      </c>
      <c r="C9254">
        <v>2014</v>
      </c>
      <c r="D9254">
        <v>41906</v>
      </c>
      <c r="E9254">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199.95000000000002</v>
      </c>
      <c r="T9254">
        <v>5</v>
      </c>
      <c r="U9254">
        <v>0</v>
      </c>
      <c r="V9254">
        <v>63.983999999999988</v>
      </c>
    </row>
    <row r="9255" spans="1:22" x14ac:dyDescent="0.3">
      <c r="A9255">
        <v>9254</v>
      </c>
      <c r="B9255" t="s">
        <v>10510</v>
      </c>
      <c r="C9255">
        <v>2014</v>
      </c>
      <c r="D9255">
        <v>41906</v>
      </c>
      <c r="E9255">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6.2208000000000006</v>
      </c>
    </row>
    <row r="9256" spans="1:22" x14ac:dyDescent="0.3">
      <c r="A9256">
        <v>9255</v>
      </c>
      <c r="B9256" t="s">
        <v>10512</v>
      </c>
      <c r="C9256">
        <v>2011</v>
      </c>
      <c r="D9256">
        <v>40586</v>
      </c>
      <c r="E9256">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15.222499999999997</v>
      </c>
    </row>
    <row r="9257" spans="1:22" x14ac:dyDescent="0.3">
      <c r="A9257">
        <v>9256</v>
      </c>
      <c r="B9257" t="s">
        <v>10512</v>
      </c>
      <c r="C9257">
        <v>2011</v>
      </c>
      <c r="D9257">
        <v>40586</v>
      </c>
      <c r="E9257">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14.940000000000001</v>
      </c>
      <c r="T9257">
        <v>3</v>
      </c>
      <c r="U9257">
        <v>0</v>
      </c>
      <c r="V9257">
        <v>6.8723999999999998</v>
      </c>
    </row>
    <row r="9258" spans="1:22" x14ac:dyDescent="0.3">
      <c r="A9258">
        <v>9257</v>
      </c>
      <c r="B9258" t="s">
        <v>10512</v>
      </c>
      <c r="C9258">
        <v>2011</v>
      </c>
      <c r="D9258">
        <v>40586</v>
      </c>
      <c r="E9258">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3">
      <c r="A9259">
        <v>9258</v>
      </c>
      <c r="B9259" t="s">
        <v>10512</v>
      </c>
      <c r="C9259">
        <v>2011</v>
      </c>
      <c r="D9259">
        <v>40586</v>
      </c>
      <c r="E9259">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53.270399999999995</v>
      </c>
    </row>
    <row r="9260" spans="1:22" x14ac:dyDescent="0.3">
      <c r="A9260">
        <v>9259</v>
      </c>
      <c r="B9260" t="s">
        <v>10512</v>
      </c>
      <c r="C9260">
        <v>2011</v>
      </c>
      <c r="D9260">
        <v>40586</v>
      </c>
      <c r="E9260">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51.900000000000006</v>
      </c>
      <c r="T9260">
        <v>3</v>
      </c>
      <c r="U9260">
        <v>0</v>
      </c>
      <c r="V9260">
        <v>24.393000000000001</v>
      </c>
    </row>
    <row r="9261" spans="1:22" x14ac:dyDescent="0.3">
      <c r="A9261">
        <v>9260</v>
      </c>
      <c r="B9261" t="s">
        <v>10512</v>
      </c>
      <c r="C9261">
        <v>2011</v>
      </c>
      <c r="D9261">
        <v>40586</v>
      </c>
      <c r="E926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2.598399999999998</v>
      </c>
    </row>
    <row r="9262" spans="1:22" x14ac:dyDescent="0.3">
      <c r="A9262">
        <v>9261</v>
      </c>
      <c r="B9262" t="s">
        <v>10513</v>
      </c>
      <c r="C9262">
        <v>2014</v>
      </c>
      <c r="D9262">
        <v>41955</v>
      </c>
      <c r="E9262">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3">
      <c r="A9263">
        <v>9262</v>
      </c>
      <c r="B9263" t="s">
        <v>10515</v>
      </c>
      <c r="C9263">
        <v>2014</v>
      </c>
      <c r="D9263">
        <v>41885</v>
      </c>
      <c r="E9263">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-2.6997000000000355</v>
      </c>
    </row>
    <row r="9264" spans="1:22" x14ac:dyDescent="0.3">
      <c r="A9264">
        <v>9263</v>
      </c>
      <c r="B9264" t="s">
        <v>10516</v>
      </c>
      <c r="C9264">
        <v>2012</v>
      </c>
      <c r="D9264">
        <v>41191</v>
      </c>
      <c r="E9264">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35.097300000000004</v>
      </c>
    </row>
    <row r="9265" spans="1:22" x14ac:dyDescent="0.3">
      <c r="A9265">
        <v>9264</v>
      </c>
      <c r="B9265" t="s">
        <v>10516</v>
      </c>
      <c r="C9265">
        <v>2012</v>
      </c>
      <c r="D9265">
        <v>41191</v>
      </c>
      <c r="E9265">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269.90999999999997</v>
      </c>
      <c r="T9265">
        <v>5</v>
      </c>
      <c r="U9265">
        <v>0.1</v>
      </c>
      <c r="V9265">
        <v>53.982000000000006</v>
      </c>
    </row>
    <row r="9266" spans="1:22" x14ac:dyDescent="0.3">
      <c r="A9266">
        <v>9265</v>
      </c>
      <c r="B9266" t="s">
        <v>10517</v>
      </c>
      <c r="C9266">
        <v>2014</v>
      </c>
      <c r="D9266">
        <v>41968</v>
      </c>
      <c r="E9266">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11.673000000000002</v>
      </c>
      <c r="T9266">
        <v>3</v>
      </c>
      <c r="U9266">
        <v>0.7</v>
      </c>
      <c r="V9266">
        <v>-7.782</v>
      </c>
    </row>
    <row r="9267" spans="1:22" x14ac:dyDescent="0.3">
      <c r="A9267">
        <v>9266</v>
      </c>
      <c r="B9267" t="s">
        <v>10517</v>
      </c>
      <c r="C9267">
        <v>2014</v>
      </c>
      <c r="D9267">
        <v>41968</v>
      </c>
      <c r="E9267">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64.848000000000013</v>
      </c>
      <c r="T9267">
        <v>7</v>
      </c>
      <c r="U9267">
        <v>0.2</v>
      </c>
      <c r="V9267">
        <v>24.317999999999998</v>
      </c>
    </row>
    <row r="9268" spans="1:22" x14ac:dyDescent="0.3">
      <c r="A9268">
        <v>9267</v>
      </c>
      <c r="B9268" t="s">
        <v>10518</v>
      </c>
      <c r="C9268">
        <v>2011</v>
      </c>
      <c r="D9268">
        <v>40583</v>
      </c>
      <c r="E9268">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3">
      <c r="A9269">
        <v>9268</v>
      </c>
      <c r="B9269" t="s">
        <v>10519</v>
      </c>
      <c r="C9269">
        <v>2012</v>
      </c>
      <c r="D9269">
        <v>41177</v>
      </c>
      <c r="E9269">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102.58200000000001</v>
      </c>
      <c r="T9269">
        <v>1</v>
      </c>
      <c r="U9269">
        <v>0.1</v>
      </c>
      <c r="V9269">
        <v>6.8388000000000009</v>
      </c>
    </row>
    <row r="9270" spans="1:22" x14ac:dyDescent="0.3">
      <c r="A9270">
        <v>9269</v>
      </c>
      <c r="B9270" t="s">
        <v>10519</v>
      </c>
      <c r="C9270">
        <v>2012</v>
      </c>
      <c r="D9270">
        <v>41177</v>
      </c>
      <c r="E9270">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3">
      <c r="A9271">
        <v>9270</v>
      </c>
      <c r="B9271" t="s">
        <v>10520</v>
      </c>
      <c r="C9271">
        <v>2014</v>
      </c>
      <c r="D9271">
        <v>41873</v>
      </c>
      <c r="E927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3">
      <c r="A9272">
        <v>9271</v>
      </c>
      <c r="B9272" t="s">
        <v>10520</v>
      </c>
      <c r="C9272">
        <v>2014</v>
      </c>
      <c r="D9272">
        <v>41873</v>
      </c>
      <c r="E9272">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4305.5520000000006</v>
      </c>
      <c r="T9272">
        <v>6</v>
      </c>
      <c r="U9272">
        <v>0.2</v>
      </c>
      <c r="V9272">
        <v>1453.1237999999996</v>
      </c>
    </row>
    <row r="9273" spans="1:22" x14ac:dyDescent="0.3">
      <c r="A9273">
        <v>9272</v>
      </c>
      <c r="B9273" t="s">
        <v>10521</v>
      </c>
      <c r="C9273">
        <v>2013</v>
      </c>
      <c r="D9273">
        <v>41407</v>
      </c>
      <c r="E9273">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4.4088000000000012</v>
      </c>
    </row>
    <row r="9274" spans="1:22" x14ac:dyDescent="0.3">
      <c r="A9274">
        <v>9273</v>
      </c>
      <c r="B9274" t="s">
        <v>10521</v>
      </c>
      <c r="C9274">
        <v>2013</v>
      </c>
      <c r="D9274">
        <v>41407</v>
      </c>
      <c r="E9274">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3">
      <c r="A9275">
        <v>9274</v>
      </c>
      <c r="B9275" t="s">
        <v>10522</v>
      </c>
      <c r="C9275">
        <v>2014</v>
      </c>
      <c r="D9275">
        <v>41885</v>
      </c>
      <c r="E9275">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3">
      <c r="A9276">
        <v>9275</v>
      </c>
      <c r="B9276" t="s">
        <v>10523</v>
      </c>
      <c r="C9276">
        <v>2011</v>
      </c>
      <c r="D9276">
        <v>40826</v>
      </c>
      <c r="E9276">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255.84999999999997</v>
      </c>
      <c r="T9276">
        <v>7</v>
      </c>
      <c r="U9276">
        <v>0</v>
      </c>
      <c r="V9276">
        <v>112.57400000000001</v>
      </c>
    </row>
    <row r="9277" spans="1:22" x14ac:dyDescent="0.3">
      <c r="A9277">
        <v>9276</v>
      </c>
      <c r="B9277" t="s">
        <v>10524</v>
      </c>
      <c r="C9277">
        <v>2013</v>
      </c>
      <c r="D9277">
        <v>41421</v>
      </c>
      <c r="E9277">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13.852799999999995</v>
      </c>
    </row>
    <row r="9278" spans="1:22" x14ac:dyDescent="0.3">
      <c r="A9278">
        <v>9277</v>
      </c>
      <c r="B9278" t="s">
        <v>10524</v>
      </c>
      <c r="C9278">
        <v>2013</v>
      </c>
      <c r="D9278">
        <v>41421</v>
      </c>
      <c r="E9278">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3">
      <c r="A9279">
        <v>9278</v>
      </c>
      <c r="B9279" t="s">
        <v>10525</v>
      </c>
      <c r="C9279">
        <v>2014</v>
      </c>
      <c r="D9279">
        <v>41975</v>
      </c>
      <c r="E9279">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15.936000000000002</v>
      </c>
      <c r="T9279">
        <v>4</v>
      </c>
      <c r="U9279">
        <v>0.2</v>
      </c>
      <c r="V9279">
        <v>5.1791999999999998</v>
      </c>
    </row>
    <row r="9280" spans="1:22" x14ac:dyDescent="0.3">
      <c r="A9280">
        <v>9279</v>
      </c>
      <c r="B9280" t="s">
        <v>10525</v>
      </c>
      <c r="C9280">
        <v>2014</v>
      </c>
      <c r="D9280">
        <v>41975</v>
      </c>
      <c r="E9280">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8.0010000000000012</v>
      </c>
      <c r="T9280">
        <v>7</v>
      </c>
      <c r="U9280">
        <v>0.7</v>
      </c>
      <c r="V9280">
        <v>-5.6006999999999962</v>
      </c>
    </row>
    <row r="9281" spans="1:22" x14ac:dyDescent="0.3">
      <c r="A9281">
        <v>9280</v>
      </c>
      <c r="B9281" t="s">
        <v>10525</v>
      </c>
      <c r="C9281">
        <v>2014</v>
      </c>
      <c r="D9281">
        <v>41975</v>
      </c>
      <c r="E928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-28.49799999999999</v>
      </c>
    </row>
    <row r="9282" spans="1:22" x14ac:dyDescent="0.3">
      <c r="A9282">
        <v>9281</v>
      </c>
      <c r="B9282" t="s">
        <v>10526</v>
      </c>
      <c r="C9282">
        <v>2013</v>
      </c>
      <c r="D9282">
        <v>41538</v>
      </c>
      <c r="E9282">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3">
      <c r="A9283">
        <v>9282</v>
      </c>
      <c r="B9283" t="s">
        <v>10527</v>
      </c>
      <c r="C9283">
        <v>2014</v>
      </c>
      <c r="D9283">
        <v>41894</v>
      </c>
      <c r="E9283">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20.369999999999997</v>
      </c>
    </row>
    <row r="9284" spans="1:22" x14ac:dyDescent="0.3">
      <c r="A9284">
        <v>9283</v>
      </c>
      <c r="B9284" t="s">
        <v>10528</v>
      </c>
      <c r="C9284">
        <v>2013</v>
      </c>
      <c r="D9284">
        <v>41639</v>
      </c>
      <c r="E9284">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3">
      <c r="A9285">
        <v>9284</v>
      </c>
      <c r="B9285" t="s">
        <v>10529</v>
      </c>
      <c r="C9285">
        <v>2014</v>
      </c>
      <c r="D9285">
        <v>41885</v>
      </c>
      <c r="E9285">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3.9473999999999996</v>
      </c>
    </row>
    <row r="9286" spans="1:22" x14ac:dyDescent="0.3">
      <c r="A9286">
        <v>9285</v>
      </c>
      <c r="B9286" t="s">
        <v>10530</v>
      </c>
      <c r="C9286">
        <v>2011</v>
      </c>
      <c r="D9286">
        <v>40865</v>
      </c>
      <c r="E9286">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392.93999999999994</v>
      </c>
      <c r="T9286">
        <v>3</v>
      </c>
      <c r="U9286">
        <v>0</v>
      </c>
      <c r="V9286">
        <v>43.223399999999984</v>
      </c>
    </row>
    <row r="9287" spans="1:22" x14ac:dyDescent="0.3">
      <c r="A9287">
        <v>9286</v>
      </c>
      <c r="B9287" t="s">
        <v>10531</v>
      </c>
      <c r="C9287">
        <v>2012</v>
      </c>
      <c r="D9287">
        <v>41234</v>
      </c>
      <c r="E9287">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4.7712000000000012</v>
      </c>
    </row>
    <row r="9288" spans="1:22" x14ac:dyDescent="0.3">
      <c r="A9288">
        <v>9287</v>
      </c>
      <c r="B9288" t="s">
        <v>10532</v>
      </c>
      <c r="C9288">
        <v>2014</v>
      </c>
      <c r="D9288">
        <v>41810</v>
      </c>
      <c r="E9288">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6.8879999999999981</v>
      </c>
      <c r="T9288">
        <v>3</v>
      </c>
      <c r="U9288">
        <v>0.8</v>
      </c>
      <c r="V9288">
        <v>-11.020800000000005</v>
      </c>
    </row>
    <row r="9289" spans="1:22" x14ac:dyDescent="0.3">
      <c r="A9289">
        <v>9288</v>
      </c>
      <c r="B9289" t="s">
        <v>10532</v>
      </c>
      <c r="C9289">
        <v>2014</v>
      </c>
      <c r="D9289">
        <v>41810</v>
      </c>
      <c r="E9289">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457.4849999999999</v>
      </c>
      <c r="T9289">
        <v>3</v>
      </c>
      <c r="U9289">
        <v>0.3</v>
      </c>
      <c r="V9289">
        <v>-84.961500000000029</v>
      </c>
    </row>
    <row r="9290" spans="1:22" x14ac:dyDescent="0.3">
      <c r="A9290">
        <v>9289</v>
      </c>
      <c r="B9290" t="s">
        <v>10533</v>
      </c>
      <c r="C9290">
        <v>2014</v>
      </c>
      <c r="D9290">
        <v>41974</v>
      </c>
      <c r="E9290">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-15.418800000000203</v>
      </c>
    </row>
    <row r="9291" spans="1:22" x14ac:dyDescent="0.3">
      <c r="A9291">
        <v>9290</v>
      </c>
      <c r="B9291" t="s">
        <v>10534</v>
      </c>
      <c r="C9291">
        <v>2011</v>
      </c>
      <c r="D9291">
        <v>40656</v>
      </c>
      <c r="E929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22.987699999999997</v>
      </c>
    </row>
    <row r="9292" spans="1:22" x14ac:dyDescent="0.3">
      <c r="A9292">
        <v>9291</v>
      </c>
      <c r="B9292" t="s">
        <v>10535</v>
      </c>
      <c r="C9292">
        <v>2011</v>
      </c>
      <c r="D9292">
        <v>40809</v>
      </c>
      <c r="E9292">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2.8535999999999988</v>
      </c>
    </row>
    <row r="9293" spans="1:22" x14ac:dyDescent="0.3">
      <c r="A9293">
        <v>9292</v>
      </c>
      <c r="B9293" t="s">
        <v>10535</v>
      </c>
      <c r="C9293">
        <v>2011</v>
      </c>
      <c r="D9293">
        <v>40809</v>
      </c>
      <c r="E9293">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15.524999999999999</v>
      </c>
    </row>
    <row r="9294" spans="1:22" x14ac:dyDescent="0.3">
      <c r="A9294">
        <v>9293</v>
      </c>
      <c r="B9294" t="s">
        <v>10536</v>
      </c>
      <c r="C9294">
        <v>2014</v>
      </c>
      <c r="D9294">
        <v>41701</v>
      </c>
      <c r="E9294">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0.55599999999999983</v>
      </c>
      <c r="T9294">
        <v>1</v>
      </c>
      <c r="U9294">
        <v>0.8</v>
      </c>
      <c r="V9294">
        <v>-0.94520000000000004</v>
      </c>
    </row>
    <row r="9295" spans="1:22" x14ac:dyDescent="0.3">
      <c r="A9295">
        <v>9294</v>
      </c>
      <c r="B9295" t="s">
        <v>10537</v>
      </c>
      <c r="C9295">
        <v>2014</v>
      </c>
      <c r="D9295">
        <v>41961</v>
      </c>
      <c r="E9295">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3">
      <c r="A9296">
        <v>9295</v>
      </c>
      <c r="B9296" t="s">
        <v>10539</v>
      </c>
      <c r="C9296">
        <v>2014</v>
      </c>
      <c r="D9296">
        <v>41788</v>
      </c>
      <c r="E9296">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13.872000000000002</v>
      </c>
      <c r="T9296">
        <v>3</v>
      </c>
      <c r="U9296">
        <v>0.2</v>
      </c>
      <c r="V9296">
        <v>5.0286000000000008</v>
      </c>
    </row>
    <row r="9297" spans="1:22" x14ac:dyDescent="0.3">
      <c r="A9297">
        <v>9296</v>
      </c>
      <c r="B9297" t="s">
        <v>10539</v>
      </c>
      <c r="C9297">
        <v>2014</v>
      </c>
      <c r="D9297">
        <v>41788</v>
      </c>
      <c r="E9297">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-64.937599999999989</v>
      </c>
    </row>
    <row r="9298" spans="1:22" x14ac:dyDescent="0.3">
      <c r="A9298">
        <v>9297</v>
      </c>
      <c r="B9298" t="s">
        <v>10540</v>
      </c>
      <c r="C9298">
        <v>2012</v>
      </c>
      <c r="D9298">
        <v>41017</v>
      </c>
      <c r="E9298">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41.424000000000007</v>
      </c>
      <c r="T9298">
        <v>2</v>
      </c>
      <c r="U9298">
        <v>0.2</v>
      </c>
      <c r="V9298">
        <v>8.2847999999999971</v>
      </c>
    </row>
    <row r="9299" spans="1:22" x14ac:dyDescent="0.3">
      <c r="A9299">
        <v>9298</v>
      </c>
      <c r="B9299" t="s">
        <v>10540</v>
      </c>
      <c r="C9299">
        <v>2012</v>
      </c>
      <c r="D9299">
        <v>41017</v>
      </c>
      <c r="E9299">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24.476800000000004</v>
      </c>
    </row>
    <row r="9300" spans="1:22" x14ac:dyDescent="0.3">
      <c r="A9300">
        <v>9299</v>
      </c>
      <c r="B9300" t="s">
        <v>10540</v>
      </c>
      <c r="C9300">
        <v>2012</v>
      </c>
      <c r="D9300">
        <v>41017</v>
      </c>
      <c r="E9300">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6.5057999999999971</v>
      </c>
    </row>
    <row r="9301" spans="1:22" x14ac:dyDescent="0.3">
      <c r="A9301">
        <v>9300</v>
      </c>
      <c r="B9301" t="s">
        <v>10540</v>
      </c>
      <c r="C9301">
        <v>2012</v>
      </c>
      <c r="D9301">
        <v>41017</v>
      </c>
      <c r="E930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4.3119999999999985</v>
      </c>
      <c r="T9301">
        <v>2</v>
      </c>
      <c r="U9301">
        <v>0.8</v>
      </c>
      <c r="V9301">
        <v>-6.8992000000000022</v>
      </c>
    </row>
    <row r="9302" spans="1:22" x14ac:dyDescent="0.3">
      <c r="A9302">
        <v>9301</v>
      </c>
      <c r="B9302" t="s">
        <v>10540</v>
      </c>
      <c r="C9302">
        <v>2012</v>
      </c>
      <c r="D9302">
        <v>41017</v>
      </c>
      <c r="E9302">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-20.245000000000008</v>
      </c>
    </row>
    <row r="9303" spans="1:22" x14ac:dyDescent="0.3">
      <c r="A9303">
        <v>9302</v>
      </c>
      <c r="B9303" t="s">
        <v>10540</v>
      </c>
      <c r="C9303">
        <v>2012</v>
      </c>
      <c r="D9303">
        <v>41017</v>
      </c>
      <c r="E9303">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6.122999999999994</v>
      </c>
    </row>
    <row r="9304" spans="1:22" x14ac:dyDescent="0.3">
      <c r="A9304">
        <v>9303</v>
      </c>
      <c r="B9304" t="s">
        <v>10540</v>
      </c>
      <c r="C9304">
        <v>2012</v>
      </c>
      <c r="D9304">
        <v>41017</v>
      </c>
      <c r="E9304">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0.88559999999999883</v>
      </c>
    </row>
    <row r="9305" spans="1:22" x14ac:dyDescent="0.3">
      <c r="A9305">
        <v>9304</v>
      </c>
      <c r="B9305" t="s">
        <v>10540</v>
      </c>
      <c r="C9305">
        <v>2012</v>
      </c>
      <c r="D9305">
        <v>41017</v>
      </c>
      <c r="E9305">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15.552000000000003</v>
      </c>
      <c r="T9305">
        <v>3</v>
      </c>
      <c r="U9305">
        <v>0.2</v>
      </c>
      <c r="V9305">
        <v>5.4432</v>
      </c>
    </row>
    <row r="9306" spans="1:22" x14ac:dyDescent="0.3">
      <c r="A9306">
        <v>9305</v>
      </c>
      <c r="B9306" t="s">
        <v>10540</v>
      </c>
      <c r="C9306">
        <v>2012</v>
      </c>
      <c r="D9306">
        <v>41017</v>
      </c>
      <c r="E9306">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1.4759999999999998</v>
      </c>
      <c r="T9306">
        <v>1</v>
      </c>
      <c r="U9306">
        <v>0.8</v>
      </c>
      <c r="V9306">
        <v>-2.2877999999999998</v>
      </c>
    </row>
    <row r="9307" spans="1:22" x14ac:dyDescent="0.3">
      <c r="A9307">
        <v>9306</v>
      </c>
      <c r="B9307" t="s">
        <v>10541</v>
      </c>
      <c r="C9307">
        <v>2012</v>
      </c>
      <c r="D9307">
        <v>41171</v>
      </c>
      <c r="E9307">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3">
      <c r="A9308">
        <v>9307</v>
      </c>
      <c r="B9308" t="s">
        <v>10542</v>
      </c>
      <c r="C9308">
        <v>2011</v>
      </c>
      <c r="D9308">
        <v>40627</v>
      </c>
      <c r="E9308">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1.9023999999999992</v>
      </c>
    </row>
    <row r="9309" spans="1:22" x14ac:dyDescent="0.3">
      <c r="A9309">
        <v>9308</v>
      </c>
      <c r="B9309" t="s">
        <v>10542</v>
      </c>
      <c r="C9309">
        <v>2011</v>
      </c>
      <c r="D9309">
        <v>40627</v>
      </c>
      <c r="E9309">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3.7200000000000006</v>
      </c>
    </row>
    <row r="9310" spans="1:22" x14ac:dyDescent="0.3">
      <c r="A9310">
        <v>9309</v>
      </c>
      <c r="B9310" t="s">
        <v>10542</v>
      </c>
      <c r="C9310">
        <v>2011</v>
      </c>
      <c r="D9310">
        <v>40627</v>
      </c>
      <c r="E9310">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3">
      <c r="A9311">
        <v>9310</v>
      </c>
      <c r="B9311" t="s">
        <v>10542</v>
      </c>
      <c r="C9311">
        <v>2011</v>
      </c>
      <c r="D9311">
        <v>40627</v>
      </c>
      <c r="E931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3">
      <c r="A9312">
        <v>9311</v>
      </c>
      <c r="B9312" t="s">
        <v>10543</v>
      </c>
      <c r="C9312">
        <v>2013</v>
      </c>
      <c r="D9312">
        <v>41513</v>
      </c>
      <c r="E9312">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146.68800000000002</v>
      </c>
      <c r="T9312">
        <v>8</v>
      </c>
      <c r="U9312">
        <v>0.2</v>
      </c>
      <c r="V9312">
        <v>45.839999999999996</v>
      </c>
    </row>
    <row r="9313" spans="1:22" x14ac:dyDescent="0.3">
      <c r="A9313">
        <v>9312</v>
      </c>
      <c r="B9313" t="s">
        <v>10544</v>
      </c>
      <c r="C9313">
        <v>2014</v>
      </c>
      <c r="D9313">
        <v>41705</v>
      </c>
      <c r="E9313">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4.9280000000000008</v>
      </c>
      <c r="T9313">
        <v>2</v>
      </c>
      <c r="U9313">
        <v>0.2</v>
      </c>
      <c r="V9313">
        <v>1.7247999999999997</v>
      </c>
    </row>
    <row r="9314" spans="1:22" x14ac:dyDescent="0.3">
      <c r="A9314">
        <v>9313</v>
      </c>
      <c r="B9314" t="s">
        <v>10544</v>
      </c>
      <c r="C9314">
        <v>2014</v>
      </c>
      <c r="D9314">
        <v>41705</v>
      </c>
      <c r="E9314">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4.7616000000000014</v>
      </c>
    </row>
    <row r="9315" spans="1:22" x14ac:dyDescent="0.3">
      <c r="A9315">
        <v>9314</v>
      </c>
      <c r="B9315" t="s">
        <v>10545</v>
      </c>
      <c r="C9315">
        <v>2012</v>
      </c>
      <c r="D9315">
        <v>41224</v>
      </c>
      <c r="E9315">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117.12960000000004</v>
      </c>
    </row>
    <row r="9316" spans="1:22" x14ac:dyDescent="0.3">
      <c r="A9316">
        <v>9315</v>
      </c>
      <c r="B9316" t="s">
        <v>10545</v>
      </c>
      <c r="C9316">
        <v>2012</v>
      </c>
      <c r="D9316">
        <v>41224</v>
      </c>
      <c r="E9316">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46.790800000000004</v>
      </c>
    </row>
    <row r="9317" spans="1:22" x14ac:dyDescent="0.3">
      <c r="A9317">
        <v>9316</v>
      </c>
      <c r="B9317" t="s">
        <v>10546</v>
      </c>
      <c r="C9317">
        <v>2013</v>
      </c>
      <c r="D9317">
        <v>41370</v>
      </c>
      <c r="E9317">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118.78199999999998</v>
      </c>
      <c r="T9317">
        <v>3</v>
      </c>
      <c r="U9317">
        <v>0.4</v>
      </c>
      <c r="V9317">
        <v>-27.715799999999994</v>
      </c>
    </row>
    <row r="9318" spans="1:22" x14ac:dyDescent="0.3">
      <c r="A9318">
        <v>9317</v>
      </c>
      <c r="B9318" t="s">
        <v>10546</v>
      </c>
      <c r="C9318">
        <v>2013</v>
      </c>
      <c r="D9318">
        <v>41370</v>
      </c>
      <c r="E9318">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769.18400000000008</v>
      </c>
      <c r="T9318">
        <v>4</v>
      </c>
      <c r="U9318">
        <v>0.2</v>
      </c>
      <c r="V9318">
        <v>-163.45159999999996</v>
      </c>
    </row>
    <row r="9319" spans="1:22" x14ac:dyDescent="0.3">
      <c r="A9319">
        <v>9318</v>
      </c>
      <c r="B9319" t="s">
        <v>10547</v>
      </c>
      <c r="C9319">
        <v>2014</v>
      </c>
      <c r="D9319">
        <v>41692</v>
      </c>
      <c r="E9319">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-2.9940000000000015</v>
      </c>
    </row>
    <row r="9320" spans="1:22" x14ac:dyDescent="0.3">
      <c r="A9320">
        <v>9319</v>
      </c>
      <c r="B9320" t="s">
        <v>10548</v>
      </c>
      <c r="C9320">
        <v>2014</v>
      </c>
      <c r="D9320">
        <v>41841</v>
      </c>
      <c r="E9320">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3">
      <c r="A9321">
        <v>9320</v>
      </c>
      <c r="B9321" t="s">
        <v>10548</v>
      </c>
      <c r="C9321">
        <v>2014</v>
      </c>
      <c r="D9321">
        <v>41841</v>
      </c>
      <c r="E932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3">
      <c r="A9322">
        <v>9321</v>
      </c>
      <c r="B9322" t="s">
        <v>10548</v>
      </c>
      <c r="C9322">
        <v>2014</v>
      </c>
      <c r="D9322">
        <v>41841</v>
      </c>
      <c r="E9322">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31.266399999999976</v>
      </c>
    </row>
    <row r="9323" spans="1:22" x14ac:dyDescent="0.3">
      <c r="A9323">
        <v>9322</v>
      </c>
      <c r="B9323" t="s">
        <v>10551</v>
      </c>
      <c r="C9323">
        <v>2013</v>
      </c>
      <c r="D9323">
        <v>41583</v>
      </c>
      <c r="E9323">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11.376000000000001</v>
      </c>
      <c r="T9323">
        <v>3</v>
      </c>
      <c r="U9323">
        <v>0.6</v>
      </c>
      <c r="V9323">
        <v>-5.6879999999999988</v>
      </c>
    </row>
    <row r="9324" spans="1:22" x14ac:dyDescent="0.3">
      <c r="A9324">
        <v>9323</v>
      </c>
      <c r="B9324" t="s">
        <v>10551</v>
      </c>
      <c r="C9324">
        <v>2013</v>
      </c>
      <c r="D9324">
        <v>41583</v>
      </c>
      <c r="E9324">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66.112000000000009</v>
      </c>
      <c r="T9324">
        <v>4</v>
      </c>
      <c r="U9324">
        <v>0.6</v>
      </c>
      <c r="V9324">
        <v>-84.292799999999986</v>
      </c>
    </row>
    <row r="9325" spans="1:22" x14ac:dyDescent="0.3">
      <c r="A9325">
        <v>9324</v>
      </c>
      <c r="B9325" t="s">
        <v>10552</v>
      </c>
      <c r="C9325">
        <v>2014</v>
      </c>
      <c r="D9325">
        <v>41906</v>
      </c>
      <c r="E9325">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97.078399999999988</v>
      </c>
    </row>
    <row r="9326" spans="1:22" x14ac:dyDescent="0.3">
      <c r="A9326">
        <v>9325</v>
      </c>
      <c r="B9326" t="s">
        <v>10552</v>
      </c>
      <c r="C9326">
        <v>2014</v>
      </c>
      <c r="D9326">
        <v>41906</v>
      </c>
      <c r="E9326">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59.481600000000014</v>
      </c>
    </row>
    <row r="9327" spans="1:22" x14ac:dyDescent="0.3">
      <c r="A9327">
        <v>9326</v>
      </c>
      <c r="B9327" t="s">
        <v>10552</v>
      </c>
      <c r="C9327">
        <v>2014</v>
      </c>
      <c r="D9327">
        <v>41906</v>
      </c>
      <c r="E9327">
        <v>41912</v>
      </c>
      <c r="F9327" t="s">
        <v>50</v>
      </c>
      <c r="G9327" t="s">
        <v>4743</v>
      </c>
      <c r="H9327" t="s">
        <v>4744</v>
      </c>
      <c r="I9327" t="s">
        <v>26</v>
      </c>
      <c r="J9327" t="s">
        <v>27</v>
      </c>
      <c r="K9327" t="s">
        <v>42</v>
      </c>
      <c r="L9327" t="s">
        <v>43</v>
      </c>
      <c r="M9327">
        <v>90036</v>
      </c>
      <c r="N9327" t="s">
        <v>44</v>
      </c>
      <c r="O9327" t="s">
        <v>3917</v>
      </c>
      <c r="P9327" t="s">
        <v>46</v>
      </c>
      <c r="Q9327" t="s">
        <v>75</v>
      </c>
      <c r="R9327" t="s">
        <v>3918</v>
      </c>
      <c r="S9327">
        <v>72.960000000000008</v>
      </c>
      <c r="T9327">
        <v>3</v>
      </c>
      <c r="U9327">
        <v>0.2</v>
      </c>
      <c r="V9327">
        <v>23.711999999999996</v>
      </c>
    </row>
    <row r="9328" spans="1:22" x14ac:dyDescent="0.3">
      <c r="A9328">
        <v>9327</v>
      </c>
      <c r="B9328" t="s">
        <v>10553</v>
      </c>
      <c r="C9328">
        <v>2014</v>
      </c>
      <c r="D9328">
        <v>41890</v>
      </c>
      <c r="E9328">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3">
      <c r="A9329">
        <v>9328</v>
      </c>
      <c r="B9329" t="s">
        <v>10553</v>
      </c>
      <c r="C9329">
        <v>2014</v>
      </c>
      <c r="D9329">
        <v>41890</v>
      </c>
      <c r="E9329">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34.178400000000011</v>
      </c>
    </row>
    <row r="9330" spans="1:22" x14ac:dyDescent="0.3">
      <c r="A9330">
        <v>9329</v>
      </c>
      <c r="B9330" t="s">
        <v>10553</v>
      </c>
      <c r="C9330">
        <v>2014</v>
      </c>
      <c r="D9330">
        <v>41890</v>
      </c>
      <c r="E9330">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3">
      <c r="A9331">
        <v>9330</v>
      </c>
      <c r="B9331" t="s">
        <v>10554</v>
      </c>
      <c r="C9331">
        <v>2012</v>
      </c>
      <c r="D9331">
        <v>41241</v>
      </c>
      <c r="E933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15.395199999999999</v>
      </c>
    </row>
    <row r="9332" spans="1:22" x14ac:dyDescent="0.3">
      <c r="A9332">
        <v>9331</v>
      </c>
      <c r="B9332" t="s">
        <v>10555</v>
      </c>
      <c r="C9332">
        <v>2012</v>
      </c>
      <c r="D9332">
        <v>41225</v>
      </c>
      <c r="E9332">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3">
      <c r="A9333">
        <v>9332</v>
      </c>
      <c r="B9333" t="s">
        <v>10556</v>
      </c>
      <c r="C9333">
        <v>2013</v>
      </c>
      <c r="D9333">
        <v>41547</v>
      </c>
      <c r="E9333">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75.180000000000064</v>
      </c>
    </row>
    <row r="9334" spans="1:22" x14ac:dyDescent="0.3">
      <c r="A9334">
        <v>9333</v>
      </c>
      <c r="B9334" t="s">
        <v>10557</v>
      </c>
      <c r="C9334">
        <v>2014</v>
      </c>
      <c r="D9334">
        <v>41894</v>
      </c>
      <c r="E9334">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3">
      <c r="A9335">
        <v>9334</v>
      </c>
      <c r="B9335" t="s">
        <v>10557</v>
      </c>
      <c r="C9335">
        <v>2014</v>
      </c>
      <c r="D9335">
        <v>41894</v>
      </c>
      <c r="E9335">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6.6739999999999995</v>
      </c>
    </row>
    <row r="9336" spans="1:22" x14ac:dyDescent="0.3">
      <c r="A9336">
        <v>9335</v>
      </c>
      <c r="B9336" t="s">
        <v>10558</v>
      </c>
      <c r="C9336">
        <v>2014</v>
      </c>
      <c r="D9336">
        <v>41761</v>
      </c>
      <c r="E9336">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v>
      </c>
    </row>
    <row r="9337" spans="1:22" x14ac:dyDescent="0.3">
      <c r="A9337">
        <v>9336</v>
      </c>
      <c r="B9337" t="s">
        <v>10558</v>
      </c>
      <c r="C9337">
        <v>2014</v>
      </c>
      <c r="D9337">
        <v>41761</v>
      </c>
      <c r="E9337">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1.4975999999999996</v>
      </c>
    </row>
    <row r="9338" spans="1:22" x14ac:dyDescent="0.3">
      <c r="A9338">
        <v>9337</v>
      </c>
      <c r="B9338" t="s">
        <v>10559</v>
      </c>
      <c r="C9338">
        <v>2014</v>
      </c>
      <c r="D9338">
        <v>41899</v>
      </c>
      <c r="E9338">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3">
      <c r="A9339">
        <v>9338</v>
      </c>
      <c r="B9339" t="s">
        <v>10560</v>
      </c>
      <c r="C9339">
        <v>2011</v>
      </c>
      <c r="D9339">
        <v>40835</v>
      </c>
      <c r="E9339">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2.9920000000000004</v>
      </c>
      <c r="T9339">
        <v>1</v>
      </c>
      <c r="U9339">
        <v>0.2</v>
      </c>
      <c r="V9339">
        <v>1.1219999999999999</v>
      </c>
    </row>
    <row r="9340" spans="1:22" x14ac:dyDescent="0.3">
      <c r="A9340">
        <v>9339</v>
      </c>
      <c r="B9340" t="s">
        <v>10560</v>
      </c>
      <c r="C9340">
        <v>2011</v>
      </c>
      <c r="D9340">
        <v>40835</v>
      </c>
      <c r="E9340">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7.0223999999999993</v>
      </c>
    </row>
    <row r="9341" spans="1:22" x14ac:dyDescent="0.3">
      <c r="A9341">
        <v>9340</v>
      </c>
      <c r="B9341" t="s">
        <v>10560</v>
      </c>
      <c r="C9341">
        <v>2011</v>
      </c>
      <c r="D9341">
        <v>40835</v>
      </c>
      <c r="E934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3">
      <c r="A9342">
        <v>9341</v>
      </c>
      <c r="B9342" t="s">
        <v>10560</v>
      </c>
      <c r="C9342">
        <v>2011</v>
      </c>
      <c r="D9342">
        <v>40835</v>
      </c>
      <c r="E9342">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3">
      <c r="A9343">
        <v>9342</v>
      </c>
      <c r="B9343" t="s">
        <v>10560</v>
      </c>
      <c r="C9343">
        <v>2011</v>
      </c>
      <c r="D9343">
        <v>40835</v>
      </c>
      <c r="E9343">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117.57600000000002</v>
      </c>
      <c r="T9343">
        <v>3</v>
      </c>
      <c r="U9343">
        <v>0.2</v>
      </c>
      <c r="V9343">
        <v>11.757600000000011</v>
      </c>
    </row>
    <row r="9344" spans="1:22" x14ac:dyDescent="0.3">
      <c r="A9344">
        <v>9343</v>
      </c>
      <c r="B9344" t="s">
        <v>10561</v>
      </c>
      <c r="C9344">
        <v>2013</v>
      </c>
      <c r="D9344">
        <v>41347</v>
      </c>
      <c r="E9344">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51.184000000000012</v>
      </c>
      <c r="T9344">
        <v>7</v>
      </c>
      <c r="U9344">
        <v>0.2</v>
      </c>
      <c r="V9344">
        <v>19.193999999999999</v>
      </c>
    </row>
    <row r="9345" spans="1:22" x14ac:dyDescent="0.3">
      <c r="A9345">
        <v>9344</v>
      </c>
      <c r="B9345" t="s">
        <v>10562</v>
      </c>
      <c r="C9345">
        <v>2014</v>
      </c>
      <c r="D9345">
        <v>41688</v>
      </c>
      <c r="E9345">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-106.39299999999997</v>
      </c>
    </row>
    <row r="9346" spans="1:22" x14ac:dyDescent="0.3">
      <c r="A9346">
        <v>9345</v>
      </c>
      <c r="B9346" t="s">
        <v>10562</v>
      </c>
      <c r="C9346">
        <v>2014</v>
      </c>
      <c r="D9346">
        <v>41688</v>
      </c>
      <c r="E9346">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5.7150000000000016</v>
      </c>
      <c r="T9346">
        <v>5</v>
      </c>
      <c r="U9346">
        <v>0.7</v>
      </c>
      <c r="V9346">
        <v>-4.7625000000000011</v>
      </c>
    </row>
    <row r="9347" spans="1:22" x14ac:dyDescent="0.3">
      <c r="A9347">
        <v>9346</v>
      </c>
      <c r="B9347" t="s">
        <v>10562</v>
      </c>
      <c r="C9347">
        <v>2014</v>
      </c>
      <c r="D9347">
        <v>41688</v>
      </c>
      <c r="E9347">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57.593999999999994</v>
      </c>
      <c r="T9347">
        <v>1</v>
      </c>
      <c r="U9347">
        <v>0.4</v>
      </c>
      <c r="V9347">
        <v>-11.518799999999999</v>
      </c>
    </row>
    <row r="9348" spans="1:22" x14ac:dyDescent="0.3">
      <c r="A9348">
        <v>9347</v>
      </c>
      <c r="B9348" t="s">
        <v>10562</v>
      </c>
      <c r="C9348">
        <v>2014</v>
      </c>
      <c r="D9348">
        <v>41688</v>
      </c>
      <c r="E9348">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30.144000000000002</v>
      </c>
      <c r="T9348">
        <v>2</v>
      </c>
      <c r="U9348">
        <v>0.2</v>
      </c>
      <c r="V9348">
        <v>8.2896000000000001</v>
      </c>
    </row>
    <row r="9349" spans="1:22" x14ac:dyDescent="0.3">
      <c r="A9349">
        <v>9348</v>
      </c>
      <c r="B9349" t="s">
        <v>10562</v>
      </c>
      <c r="C9349">
        <v>2014</v>
      </c>
      <c r="D9349">
        <v>41688</v>
      </c>
      <c r="E9349">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-12.84900000000016</v>
      </c>
    </row>
    <row r="9350" spans="1:22" x14ac:dyDescent="0.3">
      <c r="A9350">
        <v>9349</v>
      </c>
      <c r="B9350" t="s">
        <v>10563</v>
      </c>
      <c r="C9350">
        <v>2013</v>
      </c>
      <c r="D9350">
        <v>41631</v>
      </c>
      <c r="E9350">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202.25279999999998</v>
      </c>
    </row>
    <row r="9351" spans="1:22" x14ac:dyDescent="0.3">
      <c r="A9351">
        <v>9350</v>
      </c>
      <c r="B9351" t="s">
        <v>10563</v>
      </c>
      <c r="C9351">
        <v>2013</v>
      </c>
      <c r="D9351">
        <v>41631</v>
      </c>
      <c r="E935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10.909600000000001</v>
      </c>
    </row>
    <row r="9352" spans="1:22" x14ac:dyDescent="0.3">
      <c r="A9352">
        <v>9351</v>
      </c>
      <c r="B9352" t="s">
        <v>10564</v>
      </c>
      <c r="C9352">
        <v>2013</v>
      </c>
      <c r="D9352">
        <v>41541</v>
      </c>
      <c r="E9352">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13.216000000000001</v>
      </c>
      <c r="T9352">
        <v>4</v>
      </c>
      <c r="U9352">
        <v>0.2</v>
      </c>
      <c r="V9352">
        <v>4.4603999999999999</v>
      </c>
    </row>
    <row r="9353" spans="1:22" x14ac:dyDescent="0.3">
      <c r="A9353">
        <v>9352</v>
      </c>
      <c r="B9353" t="s">
        <v>10564</v>
      </c>
      <c r="C9353">
        <v>2013</v>
      </c>
      <c r="D9353">
        <v>41541</v>
      </c>
      <c r="E9353">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-20.784600000000012</v>
      </c>
    </row>
    <row r="9354" spans="1:22" x14ac:dyDescent="0.3">
      <c r="A9354">
        <v>9353</v>
      </c>
      <c r="B9354" t="s">
        <v>10565</v>
      </c>
      <c r="C9354">
        <v>2014</v>
      </c>
      <c r="D9354">
        <v>41907</v>
      </c>
      <c r="E9354">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520.46399999999994</v>
      </c>
      <c r="T9354">
        <v>2</v>
      </c>
      <c r="U9354">
        <v>0.3</v>
      </c>
      <c r="V9354">
        <v>-14.870399999999961</v>
      </c>
    </row>
    <row r="9355" spans="1:22" x14ac:dyDescent="0.3">
      <c r="A9355">
        <v>9354</v>
      </c>
      <c r="B9355" t="s">
        <v>10565</v>
      </c>
      <c r="C9355">
        <v>2014</v>
      </c>
      <c r="D9355">
        <v>41907</v>
      </c>
      <c r="E9355">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3.7127999999999988</v>
      </c>
    </row>
    <row r="9356" spans="1:22" x14ac:dyDescent="0.3">
      <c r="A9356">
        <v>9355</v>
      </c>
      <c r="B9356" t="s">
        <v>10566</v>
      </c>
      <c r="C9356">
        <v>2012</v>
      </c>
      <c r="D9356">
        <v>41244</v>
      </c>
      <c r="E9356">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3">
      <c r="A9357">
        <v>9356</v>
      </c>
      <c r="B9357" t="s">
        <v>10566</v>
      </c>
      <c r="C9357">
        <v>2012</v>
      </c>
      <c r="D9357">
        <v>41244</v>
      </c>
      <c r="E9357">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3">
      <c r="A9358">
        <v>9357</v>
      </c>
      <c r="B9358" t="s">
        <v>10566</v>
      </c>
      <c r="C9358">
        <v>2012</v>
      </c>
      <c r="D9358">
        <v>41244</v>
      </c>
      <c r="E9358">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8.7137999999999991</v>
      </c>
    </row>
    <row r="9359" spans="1:22" x14ac:dyDescent="0.3">
      <c r="A9359">
        <v>9358</v>
      </c>
      <c r="B9359" t="s">
        <v>10567</v>
      </c>
      <c r="C9359">
        <v>2013</v>
      </c>
      <c r="D9359">
        <v>41299</v>
      </c>
      <c r="E9359">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43.120000000000005</v>
      </c>
      <c r="T9359">
        <v>5</v>
      </c>
      <c r="U9359">
        <v>0.2</v>
      </c>
      <c r="V9359">
        <v>15.091999999999995</v>
      </c>
    </row>
    <row r="9360" spans="1:22" x14ac:dyDescent="0.3">
      <c r="A9360">
        <v>9359</v>
      </c>
      <c r="B9360" t="s">
        <v>10567</v>
      </c>
      <c r="C9360">
        <v>2013</v>
      </c>
      <c r="D9360">
        <v>41299</v>
      </c>
      <c r="E9360">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-99.34529999999998</v>
      </c>
    </row>
    <row r="9361" spans="1:22" x14ac:dyDescent="0.3">
      <c r="A9361">
        <v>9360</v>
      </c>
      <c r="B9361" t="s">
        <v>10567</v>
      </c>
      <c r="C9361">
        <v>2013</v>
      </c>
      <c r="D9361">
        <v>41299</v>
      </c>
      <c r="E936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7.816599999999994</v>
      </c>
    </row>
    <row r="9362" spans="1:22" x14ac:dyDescent="0.3">
      <c r="A9362">
        <v>9361</v>
      </c>
      <c r="B9362" t="s">
        <v>10567</v>
      </c>
      <c r="C9362">
        <v>2013</v>
      </c>
      <c r="D9362">
        <v>41299</v>
      </c>
      <c r="E9362">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3">
      <c r="A9363">
        <v>9362</v>
      </c>
      <c r="B9363" t="s">
        <v>10568</v>
      </c>
      <c r="C9363">
        <v>2014</v>
      </c>
      <c r="D9363">
        <v>41720</v>
      </c>
      <c r="E9363">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3">
      <c r="A9364">
        <v>9363</v>
      </c>
      <c r="B9364" t="s">
        <v>10568</v>
      </c>
      <c r="C9364">
        <v>2014</v>
      </c>
      <c r="D9364">
        <v>41720</v>
      </c>
      <c r="E9364">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13.020000000000001</v>
      </c>
      <c r="T9364">
        <v>7</v>
      </c>
      <c r="U9364">
        <v>0</v>
      </c>
      <c r="V9364">
        <v>0.3906000000000005</v>
      </c>
    </row>
    <row r="9365" spans="1:22" x14ac:dyDescent="0.3">
      <c r="A9365">
        <v>9364</v>
      </c>
      <c r="B9365" t="s">
        <v>10568</v>
      </c>
      <c r="C9365">
        <v>2014</v>
      </c>
      <c r="D9365">
        <v>41720</v>
      </c>
      <c r="E9365">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6.4205999999999976</v>
      </c>
    </row>
    <row r="9366" spans="1:22" x14ac:dyDescent="0.3">
      <c r="A9366">
        <v>9365</v>
      </c>
      <c r="B9366" t="s">
        <v>10568</v>
      </c>
      <c r="C9366">
        <v>2014</v>
      </c>
      <c r="D9366">
        <v>41720</v>
      </c>
      <c r="E9366">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7.1863999999999919</v>
      </c>
    </row>
    <row r="9367" spans="1:22" x14ac:dyDescent="0.3">
      <c r="A9367">
        <v>9366</v>
      </c>
      <c r="B9367" t="s">
        <v>10569</v>
      </c>
      <c r="C9367">
        <v>2011</v>
      </c>
      <c r="D9367">
        <v>40777</v>
      </c>
      <c r="E9367">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5.6644000000000005</v>
      </c>
    </row>
    <row r="9368" spans="1:22" x14ac:dyDescent="0.3">
      <c r="A9368">
        <v>9367</v>
      </c>
      <c r="B9368" t="s">
        <v>10570</v>
      </c>
      <c r="C9368">
        <v>2011</v>
      </c>
      <c r="D9368">
        <v>40702</v>
      </c>
      <c r="E9368">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25.679999999999996</v>
      </c>
    </row>
    <row r="9369" spans="1:22" x14ac:dyDescent="0.3">
      <c r="A9369">
        <v>9368</v>
      </c>
      <c r="B9369" t="s">
        <v>10570</v>
      </c>
      <c r="C9369">
        <v>2011</v>
      </c>
      <c r="D9369">
        <v>40702</v>
      </c>
      <c r="E9369">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83.843999999999937</v>
      </c>
    </row>
    <row r="9370" spans="1:22" x14ac:dyDescent="0.3">
      <c r="A9370">
        <v>9369</v>
      </c>
      <c r="B9370" t="s">
        <v>10571</v>
      </c>
      <c r="C9370">
        <v>2013</v>
      </c>
      <c r="D9370">
        <v>41372</v>
      </c>
      <c r="E9370">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18.211199999999998</v>
      </c>
    </row>
    <row r="9371" spans="1:22" x14ac:dyDescent="0.3">
      <c r="A9371">
        <v>9370</v>
      </c>
      <c r="B9371" t="s">
        <v>10572</v>
      </c>
      <c r="C9371">
        <v>2014</v>
      </c>
      <c r="D9371">
        <v>41951</v>
      </c>
      <c r="E937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272.96999999999997</v>
      </c>
      <c r="T9371">
        <v>3</v>
      </c>
      <c r="U9371">
        <v>0</v>
      </c>
      <c r="V9371">
        <v>43.675200000000018</v>
      </c>
    </row>
    <row r="9372" spans="1:22" x14ac:dyDescent="0.3">
      <c r="A9372">
        <v>9371</v>
      </c>
      <c r="B9372" t="s">
        <v>10573</v>
      </c>
      <c r="C9372">
        <v>2012</v>
      </c>
      <c r="D9372">
        <v>41058</v>
      </c>
      <c r="E9372">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41.568000000000005</v>
      </c>
      <c r="T9372">
        <v>4</v>
      </c>
      <c r="U9372">
        <v>0.2</v>
      </c>
      <c r="V9372">
        <v>-4.1568000000000023</v>
      </c>
    </row>
    <row r="9373" spans="1:22" x14ac:dyDescent="0.3">
      <c r="A9373">
        <v>9372</v>
      </c>
      <c r="B9373" t="s">
        <v>10573</v>
      </c>
      <c r="C9373">
        <v>2012</v>
      </c>
      <c r="D9373">
        <v>41058</v>
      </c>
      <c r="E9373">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-86.058600000000013</v>
      </c>
    </row>
    <row r="9374" spans="1:22" x14ac:dyDescent="0.3">
      <c r="A9374">
        <v>9373</v>
      </c>
      <c r="B9374" t="s">
        <v>10573</v>
      </c>
      <c r="C9374">
        <v>2012</v>
      </c>
      <c r="D9374">
        <v>41058</v>
      </c>
      <c r="E9374">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2.9144999999999994</v>
      </c>
    </row>
    <row r="9375" spans="1:22" x14ac:dyDescent="0.3">
      <c r="A9375">
        <v>9374</v>
      </c>
      <c r="B9375" t="s">
        <v>10574</v>
      </c>
      <c r="C9375">
        <v>2014</v>
      </c>
      <c r="D9375">
        <v>41767</v>
      </c>
      <c r="E9375">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419.94399999999996</v>
      </c>
      <c r="T9375">
        <v>7</v>
      </c>
      <c r="U9375">
        <v>0.2</v>
      </c>
      <c r="V9375">
        <v>52.492999999999967</v>
      </c>
    </row>
    <row r="9376" spans="1:22" x14ac:dyDescent="0.3">
      <c r="A9376">
        <v>9375</v>
      </c>
      <c r="B9376" t="s">
        <v>10575</v>
      </c>
      <c r="C9376">
        <v>2013</v>
      </c>
      <c r="D9376">
        <v>41431</v>
      </c>
      <c r="E9376">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15.958800000000004</v>
      </c>
    </row>
    <row r="9377" spans="1:22" x14ac:dyDescent="0.3">
      <c r="A9377">
        <v>9376</v>
      </c>
      <c r="B9377" t="s">
        <v>10576</v>
      </c>
      <c r="C9377">
        <v>2012</v>
      </c>
      <c r="D9377">
        <v>41257</v>
      </c>
      <c r="E9377">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3">
      <c r="A9378">
        <v>9377</v>
      </c>
      <c r="B9378" t="s">
        <v>10577</v>
      </c>
      <c r="C9378">
        <v>2014</v>
      </c>
      <c r="D9378">
        <v>41999</v>
      </c>
      <c r="E9378">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31.799999999999997</v>
      </c>
      <c r="T9378">
        <v>3</v>
      </c>
      <c r="U9378">
        <v>0</v>
      </c>
      <c r="V9378">
        <v>13.674000000000003</v>
      </c>
    </row>
    <row r="9379" spans="1:22" x14ac:dyDescent="0.3">
      <c r="A9379">
        <v>9378</v>
      </c>
      <c r="B9379" t="s">
        <v>10579</v>
      </c>
      <c r="C9379">
        <v>2014</v>
      </c>
      <c r="D9379">
        <v>41991</v>
      </c>
      <c r="E9379">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8.465600000000002</v>
      </c>
    </row>
    <row r="9380" spans="1:22" x14ac:dyDescent="0.3">
      <c r="A9380">
        <v>9379</v>
      </c>
      <c r="B9380" t="s">
        <v>10580</v>
      </c>
      <c r="C9380">
        <v>2013</v>
      </c>
      <c r="D9380">
        <v>41405</v>
      </c>
      <c r="E9380">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3">
      <c r="A9381">
        <v>9380</v>
      </c>
      <c r="B9381" t="s">
        <v>10583</v>
      </c>
      <c r="C9381">
        <v>2011</v>
      </c>
      <c r="D9381">
        <v>40900</v>
      </c>
      <c r="E938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15.934799999999997</v>
      </c>
    </row>
    <row r="9382" spans="1:22" x14ac:dyDescent="0.3">
      <c r="A9382">
        <v>9381</v>
      </c>
      <c r="B9382" t="s">
        <v>10583</v>
      </c>
      <c r="C9382">
        <v>2011</v>
      </c>
      <c r="D9382">
        <v>40900</v>
      </c>
      <c r="E9382">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6.4784000000000042</v>
      </c>
    </row>
    <row r="9383" spans="1:22" x14ac:dyDescent="0.3">
      <c r="A9383">
        <v>9382</v>
      </c>
      <c r="B9383" t="s">
        <v>10583</v>
      </c>
      <c r="C9383">
        <v>2011</v>
      </c>
      <c r="D9383">
        <v>40900</v>
      </c>
      <c r="E9383">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424.27200000000005</v>
      </c>
      <c r="T9383">
        <v>2</v>
      </c>
      <c r="U9383">
        <v>0.2</v>
      </c>
      <c r="V9383">
        <v>-10.60680000000005</v>
      </c>
    </row>
    <row r="9384" spans="1:22" x14ac:dyDescent="0.3">
      <c r="A9384">
        <v>9383</v>
      </c>
      <c r="B9384" t="s">
        <v>10583</v>
      </c>
      <c r="C9384">
        <v>2011</v>
      </c>
      <c r="D9384">
        <v>40900</v>
      </c>
      <c r="E9384">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3">
      <c r="A9385">
        <v>9384</v>
      </c>
      <c r="B9385" t="s">
        <v>10583</v>
      </c>
      <c r="C9385">
        <v>2011</v>
      </c>
      <c r="D9385">
        <v>40900</v>
      </c>
      <c r="E9385">
        <v>40904</v>
      </c>
      <c r="F9385" t="s">
        <v>23</v>
      </c>
      <c r="G9385" t="s">
        <v>965</v>
      </c>
      <c r="H9385" t="s">
        <v>966</v>
      </c>
      <c r="I9385" t="s">
        <v>26</v>
      </c>
      <c r="J9385" t="s">
        <v>27</v>
      </c>
      <c r="K9385" t="s">
        <v>900</v>
      </c>
      <c r="L9385" t="s">
        <v>54</v>
      </c>
      <c r="M9385">
        <v>33614</v>
      </c>
      <c r="N9385" t="s">
        <v>30</v>
      </c>
      <c r="O9385" t="s">
        <v>4014</v>
      </c>
      <c r="P9385" t="s">
        <v>46</v>
      </c>
      <c r="Q9385" t="s">
        <v>59</v>
      </c>
      <c r="R9385" t="s">
        <v>4015</v>
      </c>
      <c r="S9385">
        <v>83.920000000000016</v>
      </c>
      <c r="T9385">
        <v>5</v>
      </c>
      <c r="U9385">
        <v>0.2</v>
      </c>
      <c r="V9385">
        <v>-1.049000000000003</v>
      </c>
    </row>
    <row r="9386" spans="1:22" x14ac:dyDescent="0.3">
      <c r="A9386">
        <v>9385</v>
      </c>
      <c r="B9386" t="s">
        <v>10584</v>
      </c>
      <c r="C9386">
        <v>2014</v>
      </c>
      <c r="D9386">
        <v>41863</v>
      </c>
      <c r="E9386">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12.441600000000001</v>
      </c>
    </row>
    <row r="9387" spans="1:22" x14ac:dyDescent="0.3">
      <c r="A9387">
        <v>9386</v>
      </c>
      <c r="B9387" t="s">
        <v>10585</v>
      </c>
      <c r="C9387">
        <v>2014</v>
      </c>
      <c r="D9387">
        <v>41879</v>
      </c>
      <c r="E9387">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120.57600000000001</v>
      </c>
      <c r="T9387">
        <v>8</v>
      </c>
      <c r="U9387">
        <v>0.2</v>
      </c>
      <c r="V9387">
        <v>33.1584</v>
      </c>
    </row>
    <row r="9388" spans="1:22" x14ac:dyDescent="0.3">
      <c r="A9388">
        <v>9387</v>
      </c>
      <c r="B9388" t="s">
        <v>10586</v>
      </c>
      <c r="C9388">
        <v>2014</v>
      </c>
      <c r="D9388">
        <v>41659</v>
      </c>
      <c r="E9388">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3">
      <c r="A9389">
        <v>9388</v>
      </c>
      <c r="B9389" t="s">
        <v>10586</v>
      </c>
      <c r="C9389">
        <v>2014</v>
      </c>
      <c r="D9389">
        <v>41659</v>
      </c>
      <c r="E9389">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5.7715999999999994</v>
      </c>
    </row>
    <row r="9390" spans="1:22" x14ac:dyDescent="0.3">
      <c r="A9390">
        <v>9389</v>
      </c>
      <c r="B9390" t="s">
        <v>10586</v>
      </c>
      <c r="C9390">
        <v>2014</v>
      </c>
      <c r="D9390">
        <v>41659</v>
      </c>
      <c r="E9390">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542.93999999999994</v>
      </c>
      <c r="T9390">
        <v>3</v>
      </c>
      <c r="U9390">
        <v>0</v>
      </c>
      <c r="V9390">
        <v>152.02319999999997</v>
      </c>
    </row>
    <row r="9391" spans="1:22" x14ac:dyDescent="0.3">
      <c r="A9391">
        <v>9390</v>
      </c>
      <c r="B9391" t="s">
        <v>10586</v>
      </c>
      <c r="C9391">
        <v>2014</v>
      </c>
      <c r="D9391">
        <v>41659</v>
      </c>
      <c r="E939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0.95879999999999987</v>
      </c>
    </row>
    <row r="9392" spans="1:22" x14ac:dyDescent="0.3">
      <c r="A9392">
        <v>9391</v>
      </c>
      <c r="B9392" t="s">
        <v>10587</v>
      </c>
      <c r="C9392">
        <v>2012</v>
      </c>
      <c r="D9392">
        <v>41079</v>
      </c>
      <c r="E9392">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14.307499999999997</v>
      </c>
    </row>
    <row r="9393" spans="1:22" x14ac:dyDescent="0.3">
      <c r="A9393">
        <v>9392</v>
      </c>
      <c r="B9393" t="s">
        <v>10588</v>
      </c>
      <c r="C9393">
        <v>2014</v>
      </c>
      <c r="D9393">
        <v>41712</v>
      </c>
      <c r="E9393">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7.9920000000000009</v>
      </c>
      <c r="T9393">
        <v>1</v>
      </c>
      <c r="U9393">
        <v>0.2</v>
      </c>
      <c r="V9393">
        <v>2.5973999999999995</v>
      </c>
    </row>
    <row r="9394" spans="1:22" x14ac:dyDescent="0.3">
      <c r="A9394">
        <v>9393</v>
      </c>
      <c r="B9394" t="s">
        <v>10589</v>
      </c>
      <c r="C9394">
        <v>2012</v>
      </c>
      <c r="D9394">
        <v>41207</v>
      </c>
      <c r="E9394">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-29.116799999999955</v>
      </c>
    </row>
    <row r="9395" spans="1:22" x14ac:dyDescent="0.3">
      <c r="A9395">
        <v>9394</v>
      </c>
      <c r="B9395" t="s">
        <v>10590</v>
      </c>
      <c r="C9395">
        <v>2011</v>
      </c>
      <c r="D9395">
        <v>40806</v>
      </c>
      <c r="E9395">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629.94999999999993</v>
      </c>
      <c r="T9395">
        <v>5</v>
      </c>
      <c r="U9395">
        <v>0</v>
      </c>
      <c r="V9395">
        <v>157.48750000000001</v>
      </c>
    </row>
    <row r="9396" spans="1:22" x14ac:dyDescent="0.3">
      <c r="A9396">
        <v>9395</v>
      </c>
      <c r="B9396" t="s">
        <v>10590</v>
      </c>
      <c r="C9396">
        <v>2011</v>
      </c>
      <c r="D9396">
        <v>40806</v>
      </c>
      <c r="E9396">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140.39599999999993</v>
      </c>
    </row>
    <row r="9397" spans="1:22" x14ac:dyDescent="0.3">
      <c r="A9397">
        <v>9396</v>
      </c>
      <c r="B9397" t="s">
        <v>10590</v>
      </c>
      <c r="C9397">
        <v>2011</v>
      </c>
      <c r="D9397">
        <v>40806</v>
      </c>
      <c r="E9397">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801.5680000000001</v>
      </c>
      <c r="T9397">
        <v>2</v>
      </c>
      <c r="U9397">
        <v>0.2</v>
      </c>
      <c r="V9397">
        <v>-10.019600000000054</v>
      </c>
    </row>
    <row r="9398" spans="1:22" x14ac:dyDescent="0.3">
      <c r="A9398">
        <v>9397</v>
      </c>
      <c r="B9398" t="s">
        <v>10590</v>
      </c>
      <c r="C9398">
        <v>2011</v>
      </c>
      <c r="D9398">
        <v>40806</v>
      </c>
      <c r="E9398">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75.179999999999993</v>
      </c>
      <c r="T9398">
        <v>6</v>
      </c>
      <c r="U9398">
        <v>0</v>
      </c>
      <c r="V9398">
        <v>35.334599999999995</v>
      </c>
    </row>
    <row r="9399" spans="1:22" x14ac:dyDescent="0.3">
      <c r="A9399">
        <v>9398</v>
      </c>
      <c r="B9399" t="s">
        <v>10590</v>
      </c>
      <c r="C9399">
        <v>2011</v>
      </c>
      <c r="D9399">
        <v>40806</v>
      </c>
      <c r="E9399">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3">
      <c r="A9400">
        <v>9399</v>
      </c>
      <c r="B9400" t="s">
        <v>10590</v>
      </c>
      <c r="C9400">
        <v>2011</v>
      </c>
      <c r="D9400">
        <v>40806</v>
      </c>
      <c r="E9400">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3">
      <c r="A9401">
        <v>9400</v>
      </c>
      <c r="B9401" t="s">
        <v>10591</v>
      </c>
      <c r="C9401">
        <v>2013</v>
      </c>
      <c r="D9401">
        <v>41590</v>
      </c>
      <c r="E940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14.111999999999998</v>
      </c>
      <c r="T9401">
        <v>6</v>
      </c>
      <c r="U9401">
        <v>0.2</v>
      </c>
      <c r="V9401">
        <v>1.2348000000000008</v>
      </c>
    </row>
    <row r="9402" spans="1:22" x14ac:dyDescent="0.3">
      <c r="A9402">
        <v>9401</v>
      </c>
      <c r="B9402" t="s">
        <v>10595</v>
      </c>
      <c r="C9402">
        <v>2012</v>
      </c>
      <c r="D9402">
        <v>41168</v>
      </c>
      <c r="E9402">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3">
      <c r="A9403">
        <v>9402</v>
      </c>
      <c r="B9403" t="s">
        <v>10596</v>
      </c>
      <c r="C9403">
        <v>2011</v>
      </c>
      <c r="D9403">
        <v>40718</v>
      </c>
      <c r="E9403">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0.96119999999999983</v>
      </c>
    </row>
    <row r="9404" spans="1:22" x14ac:dyDescent="0.3">
      <c r="A9404">
        <v>9403</v>
      </c>
      <c r="B9404" t="s">
        <v>10597</v>
      </c>
      <c r="C9404">
        <v>2013</v>
      </c>
      <c r="D9404">
        <v>41499</v>
      </c>
      <c r="E9404">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3">
      <c r="A9405">
        <v>9404</v>
      </c>
      <c r="B9405" t="s">
        <v>10597</v>
      </c>
      <c r="C9405">
        <v>2013</v>
      </c>
      <c r="D9405">
        <v>41499</v>
      </c>
      <c r="E9405">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286.38359999999989</v>
      </c>
    </row>
    <row r="9406" spans="1:22" x14ac:dyDescent="0.3">
      <c r="A9406">
        <v>9405</v>
      </c>
      <c r="B9406" t="s">
        <v>10598</v>
      </c>
      <c r="C9406">
        <v>2014</v>
      </c>
      <c r="D9406">
        <v>41743</v>
      </c>
      <c r="E9406">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1.6829999999999994</v>
      </c>
    </row>
    <row r="9407" spans="1:22" x14ac:dyDescent="0.3">
      <c r="A9407">
        <v>9406</v>
      </c>
      <c r="B9407" t="s">
        <v>10599</v>
      </c>
      <c r="C9407">
        <v>2011</v>
      </c>
      <c r="D9407">
        <v>40616</v>
      </c>
      <c r="E9407">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156.04699999999997</v>
      </c>
    </row>
    <row r="9408" spans="1:22" x14ac:dyDescent="0.3">
      <c r="A9408">
        <v>9407</v>
      </c>
      <c r="B9408" t="s">
        <v>10599</v>
      </c>
      <c r="C9408">
        <v>2011</v>
      </c>
      <c r="D9408">
        <v>40616</v>
      </c>
      <c r="E9408">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2.6399999999999997</v>
      </c>
    </row>
    <row r="9409" spans="1:22" x14ac:dyDescent="0.3">
      <c r="A9409">
        <v>9408</v>
      </c>
      <c r="B9409" t="s">
        <v>10600</v>
      </c>
      <c r="C9409">
        <v>2014</v>
      </c>
      <c r="D9409">
        <v>41905</v>
      </c>
      <c r="E9409">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171.36000000000007</v>
      </c>
    </row>
    <row r="9410" spans="1:22" x14ac:dyDescent="0.3">
      <c r="A9410">
        <v>9409</v>
      </c>
      <c r="B9410" t="s">
        <v>10600</v>
      </c>
      <c r="C9410">
        <v>2014</v>
      </c>
      <c r="D9410">
        <v>41905</v>
      </c>
      <c r="E9410">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3.9831000000000003</v>
      </c>
    </row>
    <row r="9411" spans="1:22" x14ac:dyDescent="0.3">
      <c r="A9411">
        <v>9410</v>
      </c>
      <c r="B9411" t="s">
        <v>10601</v>
      </c>
      <c r="C9411">
        <v>2014</v>
      </c>
      <c r="D9411">
        <v>41984</v>
      </c>
      <c r="E941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3.2730000000000006</v>
      </c>
      <c r="T9411">
        <v>1</v>
      </c>
      <c r="U9411">
        <v>0.7</v>
      </c>
      <c r="V9411">
        <v>-2.5092999999999996</v>
      </c>
    </row>
    <row r="9412" spans="1:22" x14ac:dyDescent="0.3">
      <c r="A9412">
        <v>9411</v>
      </c>
      <c r="B9412" t="s">
        <v>10601</v>
      </c>
      <c r="C9412">
        <v>2014</v>
      </c>
      <c r="D9412">
        <v>41984</v>
      </c>
      <c r="E9412">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3">
      <c r="A9413">
        <v>9412</v>
      </c>
      <c r="B9413" t="s">
        <v>10602</v>
      </c>
      <c r="C9413">
        <v>2013</v>
      </c>
      <c r="D9413">
        <v>41344</v>
      </c>
      <c r="E9413">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104.69600000000001</v>
      </c>
      <c r="T9413">
        <v>1</v>
      </c>
      <c r="U9413">
        <v>0.2</v>
      </c>
      <c r="V9413">
        <v>6.5434999999999981</v>
      </c>
    </row>
    <row r="9414" spans="1:22" x14ac:dyDescent="0.3">
      <c r="A9414">
        <v>9413</v>
      </c>
      <c r="B9414" t="s">
        <v>10603</v>
      </c>
      <c r="C9414">
        <v>2012</v>
      </c>
      <c r="D9414">
        <v>40935</v>
      </c>
      <c r="E9414">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3">
      <c r="A9415">
        <v>9414</v>
      </c>
      <c r="B9415" t="s">
        <v>10604</v>
      </c>
      <c r="C9415">
        <v>2013</v>
      </c>
      <c r="D9415">
        <v>41544</v>
      </c>
      <c r="E9415">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6.8159999999999981</v>
      </c>
      <c r="T9415">
        <v>2</v>
      </c>
      <c r="U9415">
        <v>0.8</v>
      </c>
      <c r="V9415">
        <v>-11.587200000000003</v>
      </c>
    </row>
    <row r="9416" spans="1:22" x14ac:dyDescent="0.3">
      <c r="A9416">
        <v>9415</v>
      </c>
      <c r="B9416" t="s">
        <v>10605</v>
      </c>
      <c r="C9416">
        <v>2012</v>
      </c>
      <c r="D9416">
        <v>41200</v>
      </c>
      <c r="E9416">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249.58400000000003</v>
      </c>
      <c r="T9416">
        <v>2</v>
      </c>
      <c r="U9416">
        <v>0.2</v>
      </c>
      <c r="V9416">
        <v>15.598999999999997</v>
      </c>
    </row>
    <row r="9417" spans="1:22" x14ac:dyDescent="0.3">
      <c r="A9417">
        <v>9416</v>
      </c>
      <c r="B9417" t="s">
        <v>10605</v>
      </c>
      <c r="C9417">
        <v>2012</v>
      </c>
      <c r="D9417">
        <v>41200</v>
      </c>
      <c r="E9417">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8.7906000000000013</v>
      </c>
    </row>
    <row r="9418" spans="1:22" x14ac:dyDescent="0.3">
      <c r="A9418">
        <v>9417</v>
      </c>
      <c r="B9418" t="s">
        <v>10605</v>
      </c>
      <c r="C9418">
        <v>2012</v>
      </c>
      <c r="D9418">
        <v>41200</v>
      </c>
      <c r="E9418">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3.2351999999999994</v>
      </c>
    </row>
    <row r="9419" spans="1:22" x14ac:dyDescent="0.3">
      <c r="A9419">
        <v>9418</v>
      </c>
      <c r="B9419" t="s">
        <v>10606</v>
      </c>
      <c r="C9419">
        <v>2011</v>
      </c>
      <c r="D9419">
        <v>40843</v>
      </c>
      <c r="E9419">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10.368000000000002</v>
      </c>
      <c r="T9419">
        <v>2</v>
      </c>
      <c r="U9419">
        <v>0.2</v>
      </c>
      <c r="V9419">
        <v>3.6288</v>
      </c>
    </row>
    <row r="9420" spans="1:22" x14ac:dyDescent="0.3">
      <c r="A9420">
        <v>9419</v>
      </c>
      <c r="B9420" t="s">
        <v>10606</v>
      </c>
      <c r="C9420">
        <v>2011</v>
      </c>
      <c r="D9420">
        <v>40843</v>
      </c>
      <c r="E9420">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11.952000000000002</v>
      </c>
      <c r="T9420">
        <v>3</v>
      </c>
      <c r="U9420">
        <v>0.2</v>
      </c>
      <c r="V9420">
        <v>4.0338000000000003</v>
      </c>
    </row>
    <row r="9421" spans="1:22" x14ac:dyDescent="0.3">
      <c r="A9421">
        <v>9420</v>
      </c>
      <c r="B9421" t="s">
        <v>10607</v>
      </c>
      <c r="C9421">
        <v>2014</v>
      </c>
      <c r="D9421">
        <v>41915</v>
      </c>
      <c r="E942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15.223999999999997</v>
      </c>
      <c r="T9421">
        <v>2</v>
      </c>
      <c r="U9421">
        <v>0.8</v>
      </c>
      <c r="V9421">
        <v>-38.821200000000012</v>
      </c>
    </row>
    <row r="9422" spans="1:22" x14ac:dyDescent="0.3">
      <c r="A9422">
        <v>9421</v>
      </c>
      <c r="B9422" t="s">
        <v>10607</v>
      </c>
      <c r="C9422">
        <v>2014</v>
      </c>
      <c r="D9422">
        <v>41915</v>
      </c>
      <c r="E9422">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21.983999999999995</v>
      </c>
      <c r="T9422">
        <v>6</v>
      </c>
      <c r="U9422">
        <v>0.8</v>
      </c>
      <c r="V9422">
        <v>-56.059200000000011</v>
      </c>
    </row>
    <row r="9423" spans="1:22" x14ac:dyDescent="0.3">
      <c r="A9423">
        <v>9422</v>
      </c>
      <c r="B9423" t="s">
        <v>10608</v>
      </c>
      <c r="C9423">
        <v>2011</v>
      </c>
      <c r="D9423">
        <v>40747</v>
      </c>
      <c r="E9423">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60.475200000000058</v>
      </c>
    </row>
    <row r="9424" spans="1:22" x14ac:dyDescent="0.3">
      <c r="A9424">
        <v>9423</v>
      </c>
      <c r="B9424" t="s">
        <v>10608</v>
      </c>
      <c r="C9424">
        <v>2011</v>
      </c>
      <c r="D9424">
        <v>40747</v>
      </c>
      <c r="E9424">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11.802999999999999</v>
      </c>
    </row>
    <row r="9425" spans="1:22" x14ac:dyDescent="0.3">
      <c r="A9425">
        <v>9424</v>
      </c>
      <c r="B9425" t="s">
        <v>10608</v>
      </c>
      <c r="C9425">
        <v>2011</v>
      </c>
      <c r="D9425">
        <v>40747</v>
      </c>
      <c r="E9425">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3">
      <c r="A9426">
        <v>9425</v>
      </c>
      <c r="B9426" t="s">
        <v>10608</v>
      </c>
      <c r="C9426">
        <v>2011</v>
      </c>
      <c r="D9426">
        <v>40747</v>
      </c>
      <c r="E9426">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4.9500000000000011</v>
      </c>
    </row>
    <row r="9427" spans="1:22" x14ac:dyDescent="0.3">
      <c r="A9427">
        <v>9426</v>
      </c>
      <c r="B9427" t="s">
        <v>10609</v>
      </c>
      <c r="C9427">
        <v>2011</v>
      </c>
      <c r="D9427">
        <v>40798</v>
      </c>
      <c r="E9427">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3785.2920000000004</v>
      </c>
      <c r="T9427">
        <v>6</v>
      </c>
      <c r="U9427">
        <v>0.1</v>
      </c>
      <c r="V9427">
        <v>420.58800000000019</v>
      </c>
    </row>
    <row r="9428" spans="1:22" x14ac:dyDescent="0.3">
      <c r="A9428">
        <v>9427</v>
      </c>
      <c r="B9428" t="s">
        <v>10610</v>
      </c>
      <c r="C9428">
        <v>2013</v>
      </c>
      <c r="D9428">
        <v>41533</v>
      </c>
      <c r="E9428">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13.452000000000002</v>
      </c>
    </row>
    <row r="9429" spans="1:22" x14ac:dyDescent="0.3">
      <c r="A9429">
        <v>9428</v>
      </c>
      <c r="B9429" t="s">
        <v>10611</v>
      </c>
      <c r="C9429">
        <v>2011</v>
      </c>
      <c r="D9429">
        <v>40874</v>
      </c>
      <c r="E9429">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199.89999999999998</v>
      </c>
      <c r="T9429">
        <v>5</v>
      </c>
      <c r="U9429">
        <v>0</v>
      </c>
      <c r="V9429">
        <v>39.97999999999999</v>
      </c>
    </row>
    <row r="9430" spans="1:22" x14ac:dyDescent="0.3">
      <c r="A9430">
        <v>9429</v>
      </c>
      <c r="B9430" t="s">
        <v>10612</v>
      </c>
      <c r="C9430">
        <v>2011</v>
      </c>
      <c r="D9430">
        <v>40674</v>
      </c>
      <c r="E9430">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1212.9599999999998</v>
      </c>
      <c r="T9430">
        <v>8</v>
      </c>
      <c r="U9430">
        <v>0.3</v>
      </c>
      <c r="V9430">
        <v>-69.311999999999898</v>
      </c>
    </row>
    <row r="9431" spans="1:22" x14ac:dyDescent="0.3">
      <c r="A9431">
        <v>9430</v>
      </c>
      <c r="B9431" t="s">
        <v>10613</v>
      </c>
      <c r="C9431">
        <v>2012</v>
      </c>
      <c r="D9431">
        <v>41149</v>
      </c>
      <c r="E943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82.496999999999957</v>
      </c>
    </row>
    <row r="9432" spans="1:22" x14ac:dyDescent="0.3">
      <c r="A9432">
        <v>9431</v>
      </c>
      <c r="B9432" t="s">
        <v>10613</v>
      </c>
      <c r="C9432">
        <v>2012</v>
      </c>
      <c r="D9432">
        <v>41149</v>
      </c>
      <c r="E9432">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103.48100000000001</v>
      </c>
      <c r="T9432">
        <v>1</v>
      </c>
      <c r="U9432">
        <v>0.3</v>
      </c>
      <c r="V9432">
        <v>-16.261300000000006</v>
      </c>
    </row>
    <row r="9433" spans="1:22" x14ac:dyDescent="0.3">
      <c r="A9433">
        <v>9432</v>
      </c>
      <c r="B9433" t="s">
        <v>10614</v>
      </c>
      <c r="C9433">
        <v>2012</v>
      </c>
      <c r="D9433">
        <v>41079</v>
      </c>
      <c r="E9433">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3">
      <c r="A9434">
        <v>9433</v>
      </c>
      <c r="B9434" t="s">
        <v>10615</v>
      </c>
      <c r="C9434">
        <v>2012</v>
      </c>
      <c r="D9434">
        <v>41138</v>
      </c>
      <c r="E9434">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30.080000000000002</v>
      </c>
      <c r="T9434">
        <v>2</v>
      </c>
      <c r="U9434">
        <v>0.2</v>
      </c>
      <c r="V9434">
        <v>-5.2640000000000002</v>
      </c>
    </row>
    <row r="9435" spans="1:22" x14ac:dyDescent="0.3">
      <c r="A9435">
        <v>9434</v>
      </c>
      <c r="B9435" t="s">
        <v>10615</v>
      </c>
      <c r="C9435">
        <v>2012</v>
      </c>
      <c r="D9435">
        <v>41138</v>
      </c>
      <c r="E9435">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36.288000000000011</v>
      </c>
      <c r="T9435">
        <v>7</v>
      </c>
      <c r="U9435">
        <v>0.2</v>
      </c>
      <c r="V9435">
        <v>12.700800000000001</v>
      </c>
    </row>
    <row r="9436" spans="1:22" x14ac:dyDescent="0.3">
      <c r="A9436">
        <v>9435</v>
      </c>
      <c r="B9436" t="s">
        <v>10615</v>
      </c>
      <c r="C9436">
        <v>2012</v>
      </c>
      <c r="D9436">
        <v>41138</v>
      </c>
      <c r="E9436">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10.272000000000002</v>
      </c>
      <c r="T9436">
        <v>3</v>
      </c>
      <c r="U9436">
        <v>0.2</v>
      </c>
      <c r="V9436">
        <v>1.1555999999999984</v>
      </c>
    </row>
    <row r="9437" spans="1:22" x14ac:dyDescent="0.3">
      <c r="A9437">
        <v>9436</v>
      </c>
      <c r="B9437" t="s">
        <v>10615</v>
      </c>
      <c r="C9437">
        <v>2012</v>
      </c>
      <c r="D9437">
        <v>41138</v>
      </c>
      <c r="E9437">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-31.600000000000037</v>
      </c>
    </row>
    <row r="9438" spans="1:22" x14ac:dyDescent="0.3">
      <c r="A9438">
        <v>9437</v>
      </c>
      <c r="B9438" t="s">
        <v>10616</v>
      </c>
      <c r="C9438">
        <v>2012</v>
      </c>
      <c r="D9438">
        <v>41177</v>
      </c>
      <c r="E9438">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2.9460000000000006</v>
      </c>
      <c r="T9438">
        <v>2</v>
      </c>
      <c r="U9438">
        <v>0.7</v>
      </c>
      <c r="V9438">
        <v>-2.0621999999999998</v>
      </c>
    </row>
    <row r="9439" spans="1:22" x14ac:dyDescent="0.3">
      <c r="A9439">
        <v>9438</v>
      </c>
      <c r="B9439" t="s">
        <v>10617</v>
      </c>
      <c r="C9439">
        <v>2014</v>
      </c>
      <c r="D9439">
        <v>41786</v>
      </c>
      <c r="E9439">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6.2208000000000006</v>
      </c>
    </row>
    <row r="9440" spans="1:22" x14ac:dyDescent="0.3">
      <c r="A9440">
        <v>9439</v>
      </c>
      <c r="B9440" t="s">
        <v>10618</v>
      </c>
      <c r="C9440">
        <v>2014</v>
      </c>
      <c r="D9440">
        <v>41852</v>
      </c>
      <c r="E9440">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285.57599999999996</v>
      </c>
      <c r="T9440">
        <v>4</v>
      </c>
      <c r="U9440">
        <v>0.4</v>
      </c>
      <c r="V9440">
        <v>-57.115200000000016</v>
      </c>
    </row>
    <row r="9441" spans="1:22" x14ac:dyDescent="0.3">
      <c r="A9441">
        <v>9440</v>
      </c>
      <c r="B9441" t="s">
        <v>10619</v>
      </c>
      <c r="C9441">
        <v>2011</v>
      </c>
      <c r="D9441">
        <v>40828</v>
      </c>
      <c r="E944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22.240000000000002</v>
      </c>
      <c r="T9441">
        <v>2</v>
      </c>
      <c r="U9441">
        <v>0.2</v>
      </c>
      <c r="V9441">
        <v>2.5019999999999971</v>
      </c>
    </row>
    <row r="9442" spans="1:22" x14ac:dyDescent="0.3">
      <c r="A9442">
        <v>9441</v>
      </c>
      <c r="B9442" t="s">
        <v>10620</v>
      </c>
      <c r="C9442">
        <v>2011</v>
      </c>
      <c r="D9442">
        <v>40688</v>
      </c>
      <c r="E9442">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6.7251999999999992</v>
      </c>
    </row>
    <row r="9443" spans="1:22" x14ac:dyDescent="0.3">
      <c r="A9443">
        <v>9442</v>
      </c>
      <c r="B9443" t="s">
        <v>10621</v>
      </c>
      <c r="C9443">
        <v>2011</v>
      </c>
      <c r="D9443">
        <v>40906</v>
      </c>
      <c r="E9443">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6.0449999999999946</v>
      </c>
    </row>
    <row r="9444" spans="1:22" x14ac:dyDescent="0.3">
      <c r="A9444">
        <v>9443</v>
      </c>
      <c r="B9444" t="s">
        <v>10624</v>
      </c>
      <c r="C9444">
        <v>2014</v>
      </c>
      <c r="D9444">
        <v>41737</v>
      </c>
      <c r="E9444">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1.2192000000000007</v>
      </c>
    </row>
    <row r="9445" spans="1:22" x14ac:dyDescent="0.3">
      <c r="A9445">
        <v>9444</v>
      </c>
      <c r="B9445" t="s">
        <v>10624</v>
      </c>
      <c r="C9445">
        <v>2014</v>
      </c>
      <c r="D9445">
        <v>41737</v>
      </c>
      <c r="E9445">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219.18400000000003</v>
      </c>
      <c r="T9445">
        <v>2</v>
      </c>
      <c r="U9445">
        <v>0.2</v>
      </c>
      <c r="V9445">
        <v>19.178600000000003</v>
      </c>
    </row>
    <row r="9446" spans="1:22" x14ac:dyDescent="0.3">
      <c r="A9446">
        <v>9445</v>
      </c>
      <c r="B9446" t="s">
        <v>10625</v>
      </c>
      <c r="C9446">
        <v>2012</v>
      </c>
      <c r="D9446">
        <v>40969</v>
      </c>
      <c r="E9446">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3">
      <c r="A9447">
        <v>9446</v>
      </c>
      <c r="B9447" t="s">
        <v>10626</v>
      </c>
      <c r="C9447">
        <v>2012</v>
      </c>
      <c r="D9447">
        <v>41058</v>
      </c>
      <c r="E9447">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3">
      <c r="A9448">
        <v>9447</v>
      </c>
      <c r="B9448" t="s">
        <v>10627</v>
      </c>
      <c r="C9448">
        <v>2013</v>
      </c>
      <c r="D9448">
        <v>41540</v>
      </c>
      <c r="E9448">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3">
      <c r="A9449">
        <v>9448</v>
      </c>
      <c r="B9449" t="s">
        <v>10628</v>
      </c>
      <c r="C9449">
        <v>2014</v>
      </c>
      <c r="D9449">
        <v>41787</v>
      </c>
      <c r="E9449">
        <v>41794</v>
      </c>
      <c r="F9449" t="s">
        <v>50</v>
      </c>
      <c r="G9449" t="s">
        <v>364</v>
      </c>
      <c r="H9449" t="s">
        <v>365</v>
      </c>
      <c r="I9449" t="s">
        <v>26</v>
      </c>
      <c r="J9449" t="s">
        <v>27</v>
      </c>
      <c r="K9449" t="s">
        <v>4548</v>
      </c>
      <c r="L9449" t="s">
        <v>649</v>
      </c>
      <c r="M9449">
        <v>74133</v>
      </c>
      <c r="N9449" t="s">
        <v>105</v>
      </c>
      <c r="O9449" t="s">
        <v>194</v>
      </c>
      <c r="P9449" t="s">
        <v>32</v>
      </c>
      <c r="Q9449" t="s">
        <v>65</v>
      </c>
      <c r="R9449" t="s">
        <v>195</v>
      </c>
      <c r="S9449">
        <v>477.29999999999995</v>
      </c>
      <c r="T9449">
        <v>5</v>
      </c>
      <c r="U9449">
        <v>0</v>
      </c>
      <c r="V9449">
        <v>138.41699999999997</v>
      </c>
    </row>
    <row r="9450" spans="1:22" x14ac:dyDescent="0.3">
      <c r="A9450">
        <v>9449</v>
      </c>
      <c r="B9450" t="s">
        <v>10629</v>
      </c>
      <c r="C9450">
        <v>2013</v>
      </c>
      <c r="D9450">
        <v>41535</v>
      </c>
      <c r="E9450">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3">
      <c r="A9451">
        <v>9450</v>
      </c>
      <c r="B9451" t="s">
        <v>10630</v>
      </c>
      <c r="C9451">
        <v>2011</v>
      </c>
      <c r="D9451">
        <v>40794</v>
      </c>
      <c r="E945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3.0127999999999995</v>
      </c>
    </row>
    <row r="9452" spans="1:22" x14ac:dyDescent="0.3">
      <c r="A9452">
        <v>9451</v>
      </c>
      <c r="B9452" t="s">
        <v>10631</v>
      </c>
      <c r="C9452">
        <v>2014</v>
      </c>
      <c r="D9452">
        <v>41794</v>
      </c>
      <c r="E9452">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5.4503999999999913</v>
      </c>
    </row>
    <row r="9453" spans="1:22" x14ac:dyDescent="0.3">
      <c r="A9453">
        <v>9452</v>
      </c>
      <c r="B9453" t="s">
        <v>10632</v>
      </c>
      <c r="C9453">
        <v>2012</v>
      </c>
      <c r="D9453">
        <v>41180</v>
      </c>
      <c r="E9453">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186.14999999999998</v>
      </c>
      <c r="T9453">
        <v>3</v>
      </c>
      <c r="U9453">
        <v>0</v>
      </c>
      <c r="V9453">
        <v>55.844999999999985</v>
      </c>
    </row>
    <row r="9454" spans="1:22" x14ac:dyDescent="0.3">
      <c r="A9454">
        <v>9453</v>
      </c>
      <c r="B9454" t="s">
        <v>10632</v>
      </c>
      <c r="C9454">
        <v>2012</v>
      </c>
      <c r="D9454">
        <v>41180</v>
      </c>
      <c r="E9454">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26.582399999999986</v>
      </c>
    </row>
    <row r="9455" spans="1:22" x14ac:dyDescent="0.3">
      <c r="A9455">
        <v>9454</v>
      </c>
      <c r="B9455" t="s">
        <v>10632</v>
      </c>
      <c r="C9455">
        <v>2012</v>
      </c>
      <c r="D9455">
        <v>41180</v>
      </c>
      <c r="E9455">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13.685099999999995</v>
      </c>
    </row>
    <row r="9456" spans="1:22" x14ac:dyDescent="0.3">
      <c r="A9456">
        <v>9455</v>
      </c>
      <c r="B9456" t="s">
        <v>10632</v>
      </c>
      <c r="C9456">
        <v>2012</v>
      </c>
      <c r="D9456">
        <v>41180</v>
      </c>
      <c r="E9456">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-8.2763999999999971</v>
      </c>
    </row>
    <row r="9457" spans="1:22" x14ac:dyDescent="0.3">
      <c r="A9457">
        <v>9456</v>
      </c>
      <c r="B9457" t="s">
        <v>10633</v>
      </c>
      <c r="C9457">
        <v>2013</v>
      </c>
      <c r="D9457">
        <v>41442</v>
      </c>
      <c r="E9457">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-1.8294999999999959</v>
      </c>
    </row>
    <row r="9458" spans="1:22" x14ac:dyDescent="0.3">
      <c r="A9458">
        <v>9457</v>
      </c>
      <c r="B9458" t="s">
        <v>10636</v>
      </c>
      <c r="C9458">
        <v>2014</v>
      </c>
      <c r="D9458">
        <v>41787</v>
      </c>
      <c r="E9458">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0.33989999999999654</v>
      </c>
    </row>
    <row r="9459" spans="1:22" x14ac:dyDescent="0.3">
      <c r="A9459">
        <v>9458</v>
      </c>
      <c r="B9459" t="s">
        <v>10636</v>
      </c>
      <c r="C9459">
        <v>2014</v>
      </c>
      <c r="D9459">
        <v>41787</v>
      </c>
      <c r="E9459">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12.059999999999999</v>
      </c>
      <c r="T9459">
        <v>5</v>
      </c>
      <c r="U9459">
        <v>0.7</v>
      </c>
      <c r="V9459">
        <v>-10.050000000000001</v>
      </c>
    </row>
    <row r="9460" spans="1:22" x14ac:dyDescent="0.3">
      <c r="A9460">
        <v>9459</v>
      </c>
      <c r="B9460" t="s">
        <v>10639</v>
      </c>
      <c r="C9460">
        <v>2011</v>
      </c>
      <c r="D9460">
        <v>40825</v>
      </c>
      <c r="E9460">
        <v>40830</v>
      </c>
      <c r="F9460" t="s">
        <v>50</v>
      </c>
      <c r="G9460" t="s">
        <v>711</v>
      </c>
      <c r="H9460" t="s">
        <v>712</v>
      </c>
      <c r="I9460" t="s">
        <v>26</v>
      </c>
      <c r="J9460" t="s">
        <v>27</v>
      </c>
      <c r="K9460" t="s">
        <v>127</v>
      </c>
      <c r="L9460" t="s">
        <v>43</v>
      </c>
      <c r="M9460">
        <v>94122</v>
      </c>
      <c r="N9460" t="s">
        <v>44</v>
      </c>
      <c r="O9460" t="s">
        <v>1122</v>
      </c>
      <c r="P9460" t="s">
        <v>46</v>
      </c>
      <c r="Q9460" t="s">
        <v>68</v>
      </c>
      <c r="R9460" t="s">
        <v>1123</v>
      </c>
      <c r="S9460">
        <v>144.60000000000002</v>
      </c>
      <c r="T9460">
        <v>3</v>
      </c>
      <c r="U9460">
        <v>0</v>
      </c>
      <c r="V9460">
        <v>41.933999999999983</v>
      </c>
    </row>
    <row r="9461" spans="1:22" x14ac:dyDescent="0.3">
      <c r="A9461">
        <v>9460</v>
      </c>
      <c r="B9461" t="s">
        <v>10639</v>
      </c>
      <c r="C9461">
        <v>2011</v>
      </c>
      <c r="D9461">
        <v>40825</v>
      </c>
      <c r="E946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15.991999999999999</v>
      </c>
      <c r="T9461">
        <v>1</v>
      </c>
      <c r="U9461">
        <v>0.2</v>
      </c>
      <c r="V9461">
        <v>-2.9985000000000022</v>
      </c>
    </row>
    <row r="9462" spans="1:22" x14ac:dyDescent="0.3">
      <c r="A9462">
        <v>9461</v>
      </c>
      <c r="B9462" t="s">
        <v>10640</v>
      </c>
      <c r="C9462">
        <v>2011</v>
      </c>
      <c r="D9462">
        <v>40864</v>
      </c>
      <c r="E9462">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3">
      <c r="A9463">
        <v>9462</v>
      </c>
      <c r="B9463" t="s">
        <v>10641</v>
      </c>
      <c r="C9463">
        <v>2011</v>
      </c>
      <c r="D9463">
        <v>40835</v>
      </c>
      <c r="E9463">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20.097000000000008</v>
      </c>
    </row>
    <row r="9464" spans="1:22" x14ac:dyDescent="0.3">
      <c r="A9464">
        <v>9463</v>
      </c>
      <c r="B9464" t="s">
        <v>10642</v>
      </c>
      <c r="C9464">
        <v>2014</v>
      </c>
      <c r="D9464">
        <v>41969</v>
      </c>
      <c r="E9464">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168.47040000000004</v>
      </c>
    </row>
    <row r="9465" spans="1:22" x14ac:dyDescent="0.3">
      <c r="A9465">
        <v>9464</v>
      </c>
      <c r="B9465" t="s">
        <v>10643</v>
      </c>
      <c r="C9465">
        <v>2011</v>
      </c>
      <c r="D9465">
        <v>40602</v>
      </c>
      <c r="E9465">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19.456000000000003</v>
      </c>
      <c r="T9465">
        <v>4</v>
      </c>
      <c r="U9465">
        <v>0.2</v>
      </c>
      <c r="V9465">
        <v>3.4047999999999981</v>
      </c>
    </row>
    <row r="9466" spans="1:22" x14ac:dyDescent="0.3">
      <c r="A9466">
        <v>9465</v>
      </c>
      <c r="B9466" t="s">
        <v>10644</v>
      </c>
      <c r="C9466">
        <v>2011</v>
      </c>
      <c r="D9466">
        <v>40898</v>
      </c>
      <c r="E9466">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7.9487999999999985</v>
      </c>
    </row>
    <row r="9467" spans="1:22" x14ac:dyDescent="0.3">
      <c r="A9467">
        <v>9466</v>
      </c>
      <c r="B9467" t="s">
        <v>10645</v>
      </c>
      <c r="C9467">
        <v>2013</v>
      </c>
      <c r="D9467">
        <v>41598</v>
      </c>
      <c r="E9467">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1.597999999999999</v>
      </c>
    </row>
    <row r="9468" spans="1:22" x14ac:dyDescent="0.3">
      <c r="A9468">
        <v>9467</v>
      </c>
      <c r="B9468" t="s">
        <v>10646</v>
      </c>
      <c r="C9468">
        <v>2014</v>
      </c>
      <c r="D9468">
        <v>41949</v>
      </c>
      <c r="E9468">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164.68800000000002</v>
      </c>
      <c r="T9468">
        <v>6</v>
      </c>
      <c r="U9468">
        <v>0.2</v>
      </c>
      <c r="V9468">
        <v>55.582200000000007</v>
      </c>
    </row>
    <row r="9469" spans="1:22" x14ac:dyDescent="0.3">
      <c r="A9469">
        <v>9468</v>
      </c>
      <c r="B9469" t="s">
        <v>10646</v>
      </c>
      <c r="C9469">
        <v>2014</v>
      </c>
      <c r="D9469">
        <v>41949</v>
      </c>
      <c r="E9469">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3">
      <c r="A9470">
        <v>9469</v>
      </c>
      <c r="B9470" t="s">
        <v>10646</v>
      </c>
      <c r="C9470">
        <v>2014</v>
      </c>
      <c r="D9470">
        <v>41949</v>
      </c>
      <c r="E9470">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6.2208000000000006</v>
      </c>
    </row>
    <row r="9471" spans="1:22" x14ac:dyDescent="0.3">
      <c r="A9471">
        <v>9470</v>
      </c>
      <c r="B9471" t="s">
        <v>10646</v>
      </c>
      <c r="C9471">
        <v>2014</v>
      </c>
      <c r="D9471">
        <v>41949</v>
      </c>
      <c r="E947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53.260799999999996</v>
      </c>
    </row>
    <row r="9472" spans="1:22" x14ac:dyDescent="0.3">
      <c r="A9472">
        <v>9471</v>
      </c>
      <c r="B9472" t="s">
        <v>10646</v>
      </c>
      <c r="C9472">
        <v>2014</v>
      </c>
      <c r="D9472">
        <v>41949</v>
      </c>
      <c r="E9472">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3.9991999999999877</v>
      </c>
    </row>
    <row r="9473" spans="1:22" x14ac:dyDescent="0.3">
      <c r="A9473">
        <v>9472</v>
      </c>
      <c r="B9473" t="s">
        <v>10646</v>
      </c>
      <c r="C9473">
        <v>2014</v>
      </c>
      <c r="D9473">
        <v>41949</v>
      </c>
      <c r="E9473">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3.7127999999999997</v>
      </c>
    </row>
    <row r="9474" spans="1:22" x14ac:dyDescent="0.3">
      <c r="A9474">
        <v>9473</v>
      </c>
      <c r="B9474" t="s">
        <v>10646</v>
      </c>
      <c r="C9474">
        <v>2014</v>
      </c>
      <c r="D9474">
        <v>41949</v>
      </c>
      <c r="E9474">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128.12400000000002</v>
      </c>
      <c r="T9474">
        <v>2</v>
      </c>
      <c r="U9474">
        <v>0.1</v>
      </c>
      <c r="V9474">
        <v>24.2012</v>
      </c>
    </row>
    <row r="9475" spans="1:22" x14ac:dyDescent="0.3">
      <c r="A9475">
        <v>9474</v>
      </c>
      <c r="B9475" t="s">
        <v>10646</v>
      </c>
      <c r="C9475">
        <v>2014</v>
      </c>
      <c r="D9475">
        <v>41949</v>
      </c>
      <c r="E9475">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38.532000000000004</v>
      </c>
    </row>
    <row r="9476" spans="1:22" x14ac:dyDescent="0.3">
      <c r="A9476">
        <v>9475</v>
      </c>
      <c r="B9476" t="s">
        <v>10647</v>
      </c>
      <c r="C9476">
        <v>2012</v>
      </c>
      <c r="D9476">
        <v>41060</v>
      </c>
      <c r="E9476">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3">
      <c r="A9477">
        <v>9476</v>
      </c>
      <c r="B9477" t="s">
        <v>10647</v>
      </c>
      <c r="C9477">
        <v>2012</v>
      </c>
      <c r="D9477">
        <v>41060</v>
      </c>
      <c r="E9477">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173.48800000000003</v>
      </c>
      <c r="T9477">
        <v>7</v>
      </c>
      <c r="U9477">
        <v>0.2</v>
      </c>
      <c r="V9477">
        <v>54.214999999999982</v>
      </c>
    </row>
    <row r="9478" spans="1:22" x14ac:dyDescent="0.3">
      <c r="A9478">
        <v>9477</v>
      </c>
      <c r="B9478" t="s">
        <v>10647</v>
      </c>
      <c r="C9478">
        <v>2012</v>
      </c>
      <c r="D9478">
        <v>41060</v>
      </c>
      <c r="E9478">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3">
      <c r="A9479">
        <v>9478</v>
      </c>
      <c r="B9479" t="s">
        <v>10647</v>
      </c>
      <c r="C9479">
        <v>2012</v>
      </c>
      <c r="D9479">
        <v>41060</v>
      </c>
      <c r="E9479">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3.5639999999999992</v>
      </c>
      <c r="T9479">
        <v>3</v>
      </c>
      <c r="U9479">
        <v>0.8</v>
      </c>
      <c r="V9479">
        <v>-6.2370000000000019</v>
      </c>
    </row>
    <row r="9480" spans="1:22" x14ac:dyDescent="0.3">
      <c r="A9480">
        <v>9479</v>
      </c>
      <c r="B9480" t="s">
        <v>10648</v>
      </c>
      <c r="C9480">
        <v>2011</v>
      </c>
      <c r="D9480">
        <v>40793</v>
      </c>
      <c r="E9480">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3">
      <c r="A9481">
        <v>9480</v>
      </c>
      <c r="B9481" t="s">
        <v>10648</v>
      </c>
      <c r="C9481">
        <v>2011</v>
      </c>
      <c r="D9481">
        <v>40793</v>
      </c>
      <c r="E948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3.8279999999999994</v>
      </c>
      <c r="T9481">
        <v>3</v>
      </c>
      <c r="U9481">
        <v>0.8</v>
      </c>
      <c r="V9481">
        <v>-6.5076000000000018</v>
      </c>
    </row>
    <row r="9482" spans="1:22" x14ac:dyDescent="0.3">
      <c r="A9482">
        <v>9481</v>
      </c>
      <c r="B9482" t="s">
        <v>10648</v>
      </c>
      <c r="C9482">
        <v>2011</v>
      </c>
      <c r="D9482">
        <v>40793</v>
      </c>
      <c r="E9482">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304.98999999999995</v>
      </c>
      <c r="T9482">
        <v>5</v>
      </c>
      <c r="U9482">
        <v>0.8</v>
      </c>
      <c r="V9482">
        <v>-533.73250000000007</v>
      </c>
    </row>
    <row r="9483" spans="1:22" x14ac:dyDescent="0.3">
      <c r="A9483">
        <v>9482</v>
      </c>
      <c r="B9483" t="s">
        <v>10650</v>
      </c>
      <c r="C9483">
        <v>2014</v>
      </c>
      <c r="D9483">
        <v>41950</v>
      </c>
      <c r="E9483">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1.8160000000000016</v>
      </c>
    </row>
    <row r="9484" spans="1:22" x14ac:dyDescent="0.3">
      <c r="A9484">
        <v>9483</v>
      </c>
      <c r="B9484" t="s">
        <v>10651</v>
      </c>
      <c r="C9484">
        <v>2012</v>
      </c>
      <c r="D9484">
        <v>41080</v>
      </c>
      <c r="E9484">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319.98400000000004</v>
      </c>
      <c r="T9484">
        <v>2</v>
      </c>
      <c r="U9484">
        <v>0.2</v>
      </c>
      <c r="V9484">
        <v>91.995400000000018</v>
      </c>
    </row>
    <row r="9485" spans="1:22" x14ac:dyDescent="0.3">
      <c r="A9485">
        <v>9484</v>
      </c>
      <c r="B9485" t="s">
        <v>10652</v>
      </c>
      <c r="C9485">
        <v>2011</v>
      </c>
      <c r="D9485">
        <v>40746</v>
      </c>
      <c r="E9485">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6.4943999999999988</v>
      </c>
    </row>
    <row r="9486" spans="1:22" x14ac:dyDescent="0.3">
      <c r="A9486">
        <v>9485</v>
      </c>
      <c r="B9486" t="s">
        <v>10653</v>
      </c>
      <c r="C9486">
        <v>2013</v>
      </c>
      <c r="D9486">
        <v>41611</v>
      </c>
      <c r="E9486">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781.86399999999992</v>
      </c>
      <c r="T9486">
        <v>10</v>
      </c>
      <c r="U9486">
        <v>0.32</v>
      </c>
      <c r="V9486">
        <v>-137.97600000000008</v>
      </c>
    </row>
    <row r="9487" spans="1:22" x14ac:dyDescent="0.3">
      <c r="A9487">
        <v>9486</v>
      </c>
      <c r="B9487" t="s">
        <v>10653</v>
      </c>
      <c r="C9487">
        <v>2013</v>
      </c>
      <c r="D9487">
        <v>41611</v>
      </c>
      <c r="E9487">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30.816000000000003</v>
      </c>
      <c r="T9487">
        <v>9</v>
      </c>
      <c r="U9487">
        <v>0.2</v>
      </c>
      <c r="V9487">
        <v>9.6299999999999955</v>
      </c>
    </row>
    <row r="9488" spans="1:22" x14ac:dyDescent="0.3">
      <c r="A9488">
        <v>9487</v>
      </c>
      <c r="B9488" t="s">
        <v>10654</v>
      </c>
      <c r="C9488">
        <v>2014</v>
      </c>
      <c r="D9488">
        <v>41925</v>
      </c>
      <c r="E9488">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673.34399999999994</v>
      </c>
      <c r="T9488">
        <v>3</v>
      </c>
      <c r="U9488">
        <v>0.3</v>
      </c>
      <c r="V9488">
        <v>-76.953599999999994</v>
      </c>
    </row>
    <row r="9489" spans="1:22" x14ac:dyDescent="0.3">
      <c r="A9489">
        <v>9488</v>
      </c>
      <c r="B9489" t="s">
        <v>10655</v>
      </c>
      <c r="C9489">
        <v>2014</v>
      </c>
      <c r="D9489">
        <v>41985</v>
      </c>
      <c r="E9489">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6.5400000000000009</v>
      </c>
      <c r="T9489">
        <v>3</v>
      </c>
      <c r="U9489">
        <v>0</v>
      </c>
      <c r="V9489">
        <v>2.1581999999999999</v>
      </c>
    </row>
    <row r="9490" spans="1:22" x14ac:dyDescent="0.3">
      <c r="A9490">
        <v>9489</v>
      </c>
      <c r="B9490" t="s">
        <v>10656</v>
      </c>
      <c r="C9490">
        <v>2012</v>
      </c>
      <c r="D9490">
        <v>41183</v>
      </c>
      <c r="E9490">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572.80000000000007</v>
      </c>
      <c r="T9490">
        <v>2</v>
      </c>
      <c r="U9490">
        <v>0.2</v>
      </c>
      <c r="V9490">
        <v>50.120000000000033</v>
      </c>
    </row>
    <row r="9491" spans="1:22" x14ac:dyDescent="0.3">
      <c r="A9491">
        <v>9490</v>
      </c>
      <c r="B9491" t="s">
        <v>10657</v>
      </c>
      <c r="C9491">
        <v>2013</v>
      </c>
      <c r="D9491">
        <v>41492</v>
      </c>
      <c r="E949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197.04999999999998</v>
      </c>
      <c r="T9491">
        <v>7</v>
      </c>
      <c r="U9491">
        <v>0</v>
      </c>
      <c r="V9491">
        <v>59.114999999999981</v>
      </c>
    </row>
    <row r="9492" spans="1:22" x14ac:dyDescent="0.3">
      <c r="A9492">
        <v>9491</v>
      </c>
      <c r="B9492" t="s">
        <v>10658</v>
      </c>
      <c r="C9492">
        <v>2014</v>
      </c>
      <c r="D9492">
        <v>41643</v>
      </c>
      <c r="E9492">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2022.2720000000002</v>
      </c>
      <c r="T9492">
        <v>8</v>
      </c>
      <c r="U9492">
        <v>0.2</v>
      </c>
      <c r="V9492">
        <v>682.5168000000001</v>
      </c>
    </row>
    <row r="9493" spans="1:22" x14ac:dyDescent="0.3">
      <c r="A9493">
        <v>9492</v>
      </c>
      <c r="B9493" t="s">
        <v>10658</v>
      </c>
      <c r="C9493">
        <v>2014</v>
      </c>
      <c r="D9493">
        <v>41643</v>
      </c>
      <c r="E9493">
        <v>41647</v>
      </c>
      <c r="F9493" t="s">
        <v>50</v>
      </c>
      <c r="G9493" t="s">
        <v>1734</v>
      </c>
      <c r="H9493" t="s">
        <v>1735</v>
      </c>
      <c r="I9493" t="s">
        <v>26</v>
      </c>
      <c r="J9493" t="s">
        <v>27</v>
      </c>
      <c r="K9493" t="s">
        <v>127</v>
      </c>
      <c r="L9493" t="s">
        <v>43</v>
      </c>
      <c r="M9493">
        <v>94110</v>
      </c>
      <c r="N9493" t="s">
        <v>44</v>
      </c>
      <c r="O9493" t="s">
        <v>5205</v>
      </c>
      <c r="P9493" t="s">
        <v>46</v>
      </c>
      <c r="Q9493" t="s">
        <v>68</v>
      </c>
      <c r="R9493" t="s">
        <v>5206</v>
      </c>
      <c r="S9493">
        <v>9.120000000000001</v>
      </c>
      <c r="T9493">
        <v>3</v>
      </c>
      <c r="U9493">
        <v>0</v>
      </c>
      <c r="V9493">
        <v>3.1007999999999996</v>
      </c>
    </row>
    <row r="9494" spans="1:22" x14ac:dyDescent="0.3">
      <c r="A9494">
        <v>9493</v>
      </c>
      <c r="B9494" t="s">
        <v>10659</v>
      </c>
      <c r="C9494">
        <v>2014</v>
      </c>
      <c r="D9494">
        <v>41951</v>
      </c>
      <c r="E9494">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38.160000000000004</v>
      </c>
      <c r="T9494">
        <v>9</v>
      </c>
      <c r="U9494">
        <v>0</v>
      </c>
      <c r="V9494">
        <v>19.080000000000002</v>
      </c>
    </row>
    <row r="9495" spans="1:22" x14ac:dyDescent="0.3">
      <c r="A9495">
        <v>9494</v>
      </c>
      <c r="B9495" t="s">
        <v>10660</v>
      </c>
      <c r="C9495">
        <v>2013</v>
      </c>
      <c r="D9495">
        <v>41277</v>
      </c>
      <c r="E9495">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1592.8500000000001</v>
      </c>
      <c r="T9495">
        <v>7</v>
      </c>
      <c r="U9495">
        <v>0</v>
      </c>
      <c r="V9495">
        <v>350.42700000000002</v>
      </c>
    </row>
    <row r="9496" spans="1:22" x14ac:dyDescent="0.3">
      <c r="A9496">
        <v>9495</v>
      </c>
      <c r="B9496" t="s">
        <v>10660</v>
      </c>
      <c r="C9496">
        <v>2013</v>
      </c>
      <c r="D9496">
        <v>41277</v>
      </c>
      <c r="E9496">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3">
      <c r="A9497">
        <v>9496</v>
      </c>
      <c r="B9497" t="s">
        <v>10661</v>
      </c>
      <c r="C9497">
        <v>2013</v>
      </c>
      <c r="D9497">
        <v>41407</v>
      </c>
      <c r="E9497">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46.800000000000004</v>
      </c>
    </row>
    <row r="9498" spans="1:22" x14ac:dyDescent="0.3">
      <c r="A9498">
        <v>9497</v>
      </c>
      <c r="B9498" t="s">
        <v>10661</v>
      </c>
      <c r="C9498">
        <v>2013</v>
      </c>
      <c r="D9498">
        <v>41407</v>
      </c>
      <c r="E9498">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2.3409000000000004</v>
      </c>
    </row>
    <row r="9499" spans="1:22" x14ac:dyDescent="0.3">
      <c r="A9499">
        <v>9498</v>
      </c>
      <c r="B9499" t="s">
        <v>10662</v>
      </c>
      <c r="C9499">
        <v>2014</v>
      </c>
      <c r="D9499">
        <v>41949</v>
      </c>
      <c r="E9499">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3">
      <c r="A9500">
        <v>9499</v>
      </c>
      <c r="B9500" t="s">
        <v>10662</v>
      </c>
      <c r="C9500">
        <v>2014</v>
      </c>
      <c r="D9500">
        <v>41949</v>
      </c>
      <c r="E9500">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3">
      <c r="A9501">
        <v>9500</v>
      </c>
      <c r="B9501" t="s">
        <v>10662</v>
      </c>
      <c r="C9501">
        <v>2014</v>
      </c>
      <c r="D9501">
        <v>41949</v>
      </c>
      <c r="E950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3">
      <c r="A9502">
        <v>9501</v>
      </c>
      <c r="B9502" t="s">
        <v>10663</v>
      </c>
      <c r="C9502">
        <v>2013</v>
      </c>
      <c r="D9502">
        <v>41421</v>
      </c>
      <c r="E9502">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11.314800000000002</v>
      </c>
    </row>
    <row r="9503" spans="1:22" x14ac:dyDescent="0.3">
      <c r="A9503">
        <v>9502</v>
      </c>
      <c r="B9503" t="s">
        <v>10664</v>
      </c>
      <c r="C9503">
        <v>2012</v>
      </c>
      <c r="D9503">
        <v>41233</v>
      </c>
      <c r="E9503">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3">
      <c r="A9504">
        <v>9503</v>
      </c>
      <c r="B9504" t="s">
        <v>10665</v>
      </c>
      <c r="C9504">
        <v>2013</v>
      </c>
      <c r="D9504">
        <v>41387</v>
      </c>
      <c r="E9504">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32.129999999999995</v>
      </c>
      <c r="T9504">
        <v>9</v>
      </c>
      <c r="U9504">
        <v>0</v>
      </c>
      <c r="V9504">
        <v>8.3537999999999997</v>
      </c>
    </row>
    <row r="9505" spans="1:22" x14ac:dyDescent="0.3">
      <c r="A9505">
        <v>9504</v>
      </c>
      <c r="B9505" t="s">
        <v>10665</v>
      </c>
      <c r="C9505">
        <v>2013</v>
      </c>
      <c r="D9505">
        <v>41387</v>
      </c>
      <c r="E9505">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3">
      <c r="A9506">
        <v>9505</v>
      </c>
      <c r="B9506" t="s">
        <v>10666</v>
      </c>
      <c r="C9506">
        <v>2013</v>
      </c>
      <c r="D9506">
        <v>41562</v>
      </c>
      <c r="E9506">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3">
      <c r="A9507">
        <v>9506</v>
      </c>
      <c r="B9507" t="s">
        <v>10666</v>
      </c>
      <c r="C9507">
        <v>2013</v>
      </c>
      <c r="D9507">
        <v>41562</v>
      </c>
      <c r="E9507">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3">
      <c r="A9508">
        <v>9507</v>
      </c>
      <c r="B9508" t="s">
        <v>10667</v>
      </c>
      <c r="C9508">
        <v>2011</v>
      </c>
      <c r="D9508">
        <v>40638</v>
      </c>
      <c r="E9508">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7.4759999999999991</v>
      </c>
    </row>
    <row r="9509" spans="1:22" x14ac:dyDescent="0.3">
      <c r="A9509">
        <v>9508</v>
      </c>
      <c r="B9509" t="s">
        <v>10667</v>
      </c>
      <c r="C9509">
        <v>2011</v>
      </c>
      <c r="D9509">
        <v>40638</v>
      </c>
      <c r="E9509">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40.199999999999996</v>
      </c>
      <c r="T9509">
        <v>5</v>
      </c>
      <c r="U9509">
        <v>0</v>
      </c>
      <c r="V9509">
        <v>18.089999999999996</v>
      </c>
    </row>
    <row r="9510" spans="1:22" x14ac:dyDescent="0.3">
      <c r="A9510">
        <v>9509</v>
      </c>
      <c r="B9510" t="s">
        <v>10667</v>
      </c>
      <c r="C9510">
        <v>2011</v>
      </c>
      <c r="D9510">
        <v>40638</v>
      </c>
      <c r="E9510">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4.5836999999999994</v>
      </c>
    </row>
    <row r="9511" spans="1:22" x14ac:dyDescent="0.3">
      <c r="A9511">
        <v>9510</v>
      </c>
      <c r="B9511" t="s">
        <v>10667</v>
      </c>
      <c r="C9511">
        <v>2011</v>
      </c>
      <c r="D9511">
        <v>40638</v>
      </c>
      <c r="E951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689.81999999999994</v>
      </c>
      <c r="T9511">
        <v>6</v>
      </c>
      <c r="U9511">
        <v>0</v>
      </c>
      <c r="V9511">
        <v>20.694600000000008</v>
      </c>
    </row>
    <row r="9512" spans="1:22" x14ac:dyDescent="0.3">
      <c r="A9512">
        <v>9511</v>
      </c>
      <c r="B9512" t="s">
        <v>10668</v>
      </c>
      <c r="C9512">
        <v>2013</v>
      </c>
      <c r="D9512">
        <v>41493</v>
      </c>
      <c r="E9512">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38.339999999999996</v>
      </c>
      <c r="T9512">
        <v>9</v>
      </c>
      <c r="U9512">
        <v>0</v>
      </c>
      <c r="V9512">
        <v>15.7194</v>
      </c>
    </row>
    <row r="9513" spans="1:22" x14ac:dyDescent="0.3">
      <c r="A9513">
        <v>9512</v>
      </c>
      <c r="B9513" t="s">
        <v>10669</v>
      </c>
      <c r="C9513">
        <v>2011</v>
      </c>
      <c r="D9513">
        <v>40891</v>
      </c>
      <c r="E9513">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9.2639999999999976</v>
      </c>
      <c r="T9513">
        <v>3</v>
      </c>
      <c r="U9513">
        <v>0.8</v>
      </c>
      <c r="V9513">
        <v>-13.895999999999997</v>
      </c>
    </row>
    <row r="9514" spans="1:22" x14ac:dyDescent="0.3">
      <c r="A9514">
        <v>9513</v>
      </c>
      <c r="B9514" t="s">
        <v>10670</v>
      </c>
      <c r="C9514">
        <v>2014</v>
      </c>
      <c r="D9514">
        <v>41790</v>
      </c>
      <c r="E9514">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204.66639999999998</v>
      </c>
      <c r="T9514">
        <v>1</v>
      </c>
      <c r="U9514">
        <v>0.32</v>
      </c>
      <c r="V9514">
        <v>-6.0196000000000254</v>
      </c>
    </row>
    <row r="9515" spans="1:22" x14ac:dyDescent="0.3">
      <c r="A9515">
        <v>9514</v>
      </c>
      <c r="B9515" t="s">
        <v>10671</v>
      </c>
      <c r="C9515">
        <v>2013</v>
      </c>
      <c r="D9515">
        <v>41562</v>
      </c>
      <c r="E9515">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544.41749999999979</v>
      </c>
    </row>
    <row r="9516" spans="1:22" x14ac:dyDescent="0.3">
      <c r="A9516">
        <v>9515</v>
      </c>
      <c r="B9516" t="s">
        <v>10672</v>
      </c>
      <c r="C9516">
        <v>2011</v>
      </c>
      <c r="D9516">
        <v>40616</v>
      </c>
      <c r="E9516">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31.869599999999995</v>
      </c>
    </row>
    <row r="9517" spans="1:22" x14ac:dyDescent="0.3">
      <c r="A9517">
        <v>9516</v>
      </c>
      <c r="B9517" t="s">
        <v>10673</v>
      </c>
      <c r="C9517">
        <v>2011</v>
      </c>
      <c r="D9517">
        <v>40592</v>
      </c>
      <c r="E9517">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8.808799999999998</v>
      </c>
    </row>
    <row r="9518" spans="1:22" x14ac:dyDescent="0.3">
      <c r="A9518">
        <v>9517</v>
      </c>
      <c r="B9518" t="s">
        <v>10674</v>
      </c>
      <c r="C9518">
        <v>2012</v>
      </c>
      <c r="D9518">
        <v>41145</v>
      </c>
      <c r="E9518">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3">
      <c r="A9519">
        <v>9518</v>
      </c>
      <c r="B9519" t="s">
        <v>10674</v>
      </c>
      <c r="C9519">
        <v>2012</v>
      </c>
      <c r="D9519">
        <v>41145</v>
      </c>
      <c r="E9519">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v>
      </c>
      <c r="T9519">
        <v>3</v>
      </c>
      <c r="U9519">
        <v>0.2</v>
      </c>
      <c r="V9519">
        <v>2.5056000000000003</v>
      </c>
    </row>
    <row r="9520" spans="1:22" x14ac:dyDescent="0.3">
      <c r="A9520">
        <v>9519</v>
      </c>
      <c r="B9520" t="s">
        <v>10674</v>
      </c>
      <c r="C9520">
        <v>2012</v>
      </c>
      <c r="D9520">
        <v>41145</v>
      </c>
      <c r="E9520">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48.994199999999921</v>
      </c>
    </row>
    <row r="9521" spans="1:22" x14ac:dyDescent="0.3">
      <c r="A9521">
        <v>9520</v>
      </c>
      <c r="B9521" t="s">
        <v>10675</v>
      </c>
      <c r="C9521">
        <v>2014</v>
      </c>
      <c r="D9521">
        <v>41768</v>
      </c>
      <c r="E952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22.702400000000004</v>
      </c>
    </row>
    <row r="9522" spans="1:22" x14ac:dyDescent="0.3">
      <c r="A9522">
        <v>9521</v>
      </c>
      <c r="B9522" t="s">
        <v>10676</v>
      </c>
      <c r="C9522">
        <v>2013</v>
      </c>
      <c r="D9522">
        <v>41309</v>
      </c>
      <c r="E9522">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3.720799999999997</v>
      </c>
    </row>
    <row r="9523" spans="1:22" x14ac:dyDescent="0.3">
      <c r="A9523">
        <v>9522</v>
      </c>
      <c r="B9523" t="s">
        <v>10677</v>
      </c>
      <c r="C9523">
        <v>2011</v>
      </c>
      <c r="D9523">
        <v>40896</v>
      </c>
      <c r="E9523">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323.97600000000006</v>
      </c>
      <c r="T9523">
        <v>3</v>
      </c>
      <c r="U9523">
        <v>0.2</v>
      </c>
      <c r="V9523">
        <v>36.44729999999997</v>
      </c>
    </row>
    <row r="9524" spans="1:22" x14ac:dyDescent="0.3">
      <c r="A9524">
        <v>9523</v>
      </c>
      <c r="B9524" t="s">
        <v>10677</v>
      </c>
      <c r="C9524">
        <v>2011</v>
      </c>
      <c r="D9524">
        <v>40896</v>
      </c>
      <c r="E9524">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15.552000000000003</v>
      </c>
      <c r="T9524">
        <v>3</v>
      </c>
      <c r="U9524">
        <v>0.2</v>
      </c>
      <c r="V9524">
        <v>5.4432</v>
      </c>
    </row>
    <row r="9525" spans="1:22" x14ac:dyDescent="0.3">
      <c r="A9525">
        <v>9524</v>
      </c>
      <c r="B9525" t="s">
        <v>10677</v>
      </c>
      <c r="C9525">
        <v>2011</v>
      </c>
      <c r="D9525">
        <v>40896</v>
      </c>
      <c r="E9525">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-7.7406000000000006</v>
      </c>
    </row>
    <row r="9526" spans="1:22" x14ac:dyDescent="0.3">
      <c r="A9526">
        <v>9525</v>
      </c>
      <c r="B9526" t="s">
        <v>10680</v>
      </c>
      <c r="C9526">
        <v>2014</v>
      </c>
      <c r="D9526">
        <v>41979</v>
      </c>
      <c r="E9526">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83.920000000000016</v>
      </c>
      <c r="T9526">
        <v>5</v>
      </c>
      <c r="U9526">
        <v>0.2</v>
      </c>
      <c r="V9526">
        <v>29.371999999999993</v>
      </c>
    </row>
    <row r="9527" spans="1:22" x14ac:dyDescent="0.3">
      <c r="A9527">
        <v>9526</v>
      </c>
      <c r="B9527" t="s">
        <v>10680</v>
      </c>
      <c r="C9527">
        <v>2014</v>
      </c>
      <c r="D9527">
        <v>41979</v>
      </c>
      <c r="E9527">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199.89999999999998</v>
      </c>
      <c r="T9527">
        <v>5</v>
      </c>
      <c r="U9527">
        <v>0</v>
      </c>
      <c r="V9527">
        <v>39.97999999999999</v>
      </c>
    </row>
    <row r="9528" spans="1:22" x14ac:dyDescent="0.3">
      <c r="A9528">
        <v>9527</v>
      </c>
      <c r="B9528" t="s">
        <v>10680</v>
      </c>
      <c r="C9528">
        <v>2014</v>
      </c>
      <c r="D9528">
        <v>41979</v>
      </c>
      <c r="E9528">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31.176000000000002</v>
      </c>
      <c r="T9528">
        <v>3</v>
      </c>
      <c r="U9528">
        <v>0.2</v>
      </c>
      <c r="V9528">
        <v>-7.0145999999999997</v>
      </c>
    </row>
    <row r="9529" spans="1:22" x14ac:dyDescent="0.3">
      <c r="A9529">
        <v>9528</v>
      </c>
      <c r="B9529" t="s">
        <v>10680</v>
      </c>
      <c r="C9529">
        <v>2014</v>
      </c>
      <c r="D9529">
        <v>41979</v>
      </c>
      <c r="E9529">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60.463200000000015</v>
      </c>
    </row>
    <row r="9530" spans="1:22" x14ac:dyDescent="0.3">
      <c r="A9530">
        <v>9529</v>
      </c>
      <c r="B9530" t="s">
        <v>10680</v>
      </c>
      <c r="C9530">
        <v>2014</v>
      </c>
      <c r="D9530">
        <v>41979</v>
      </c>
      <c r="E9530">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3.0211999999999994</v>
      </c>
    </row>
    <row r="9531" spans="1:22" x14ac:dyDescent="0.3">
      <c r="A9531">
        <v>9530</v>
      </c>
      <c r="B9531" t="s">
        <v>10681</v>
      </c>
      <c r="C9531">
        <v>2014</v>
      </c>
      <c r="D9531">
        <v>41723</v>
      </c>
      <c r="E953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0.95759999999999934</v>
      </c>
    </row>
    <row r="9532" spans="1:22" x14ac:dyDescent="0.3">
      <c r="A9532">
        <v>9531</v>
      </c>
      <c r="B9532" t="s">
        <v>10682</v>
      </c>
      <c r="C9532">
        <v>2014</v>
      </c>
      <c r="D9532">
        <v>41829</v>
      </c>
      <c r="E9532">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24.269599999999997</v>
      </c>
    </row>
    <row r="9533" spans="1:22" x14ac:dyDescent="0.3">
      <c r="A9533">
        <v>9532</v>
      </c>
      <c r="B9533" t="s">
        <v>10683</v>
      </c>
      <c r="C9533">
        <v>2014</v>
      </c>
      <c r="D9533">
        <v>41939</v>
      </c>
      <c r="E9533">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5.5616000000000021</v>
      </c>
    </row>
    <row r="9534" spans="1:22" x14ac:dyDescent="0.3">
      <c r="A9534">
        <v>9533</v>
      </c>
      <c r="B9534" t="s">
        <v>10684</v>
      </c>
      <c r="C9534">
        <v>2013</v>
      </c>
      <c r="D9534">
        <v>41575</v>
      </c>
      <c r="E9534">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80.777199999999979</v>
      </c>
    </row>
    <row r="9535" spans="1:22" x14ac:dyDescent="0.3">
      <c r="A9535">
        <v>9534</v>
      </c>
      <c r="B9535" t="s">
        <v>10684</v>
      </c>
      <c r="C9535">
        <v>2013</v>
      </c>
      <c r="D9535">
        <v>41575</v>
      </c>
      <c r="E9535">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40.669999999999995</v>
      </c>
      <c r="T9535">
        <v>7</v>
      </c>
      <c r="U9535">
        <v>0</v>
      </c>
      <c r="V9535">
        <v>12.607699999999999</v>
      </c>
    </row>
    <row r="9536" spans="1:22" x14ac:dyDescent="0.3">
      <c r="A9536">
        <v>9535</v>
      </c>
      <c r="B9536" t="s">
        <v>10684</v>
      </c>
      <c r="C9536">
        <v>2013</v>
      </c>
      <c r="D9536">
        <v>41575</v>
      </c>
      <c r="E9536">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1.3391999999999982</v>
      </c>
    </row>
    <row r="9537" spans="1:22" x14ac:dyDescent="0.3">
      <c r="A9537">
        <v>9536</v>
      </c>
      <c r="B9537" t="s">
        <v>10684</v>
      </c>
      <c r="C9537">
        <v>2013</v>
      </c>
      <c r="D9537">
        <v>41575</v>
      </c>
      <c r="E9537">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9.7280000000000015</v>
      </c>
      <c r="T9537">
        <v>2</v>
      </c>
      <c r="U9537">
        <v>0.2</v>
      </c>
      <c r="V9537">
        <v>3.283199999999999</v>
      </c>
    </row>
    <row r="9538" spans="1:22" x14ac:dyDescent="0.3">
      <c r="A9538">
        <v>9537</v>
      </c>
      <c r="B9538" t="s">
        <v>10685</v>
      </c>
      <c r="C9538">
        <v>2014</v>
      </c>
      <c r="D9538">
        <v>41803</v>
      </c>
      <c r="E9538">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-6.8634000000000013</v>
      </c>
    </row>
    <row r="9539" spans="1:22" x14ac:dyDescent="0.3">
      <c r="A9539">
        <v>9538</v>
      </c>
      <c r="B9539" t="s">
        <v>10686</v>
      </c>
      <c r="C9539">
        <v>2013</v>
      </c>
      <c r="D9539">
        <v>41543</v>
      </c>
      <c r="E9539">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84.293999999999969</v>
      </c>
    </row>
    <row r="9540" spans="1:22" x14ac:dyDescent="0.3">
      <c r="A9540">
        <v>9539</v>
      </c>
      <c r="B9540" t="s">
        <v>10687</v>
      </c>
      <c r="C9540">
        <v>2014</v>
      </c>
      <c r="D9540">
        <v>41890</v>
      </c>
      <c r="E9540">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7.7739999999999991</v>
      </c>
    </row>
    <row r="9541" spans="1:22" x14ac:dyDescent="0.3">
      <c r="A9541">
        <v>9540</v>
      </c>
      <c r="B9541" t="s">
        <v>10687</v>
      </c>
      <c r="C9541">
        <v>2014</v>
      </c>
      <c r="D9541">
        <v>41890</v>
      </c>
      <c r="E954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3">
      <c r="A9542">
        <v>9541</v>
      </c>
      <c r="B9542" t="s">
        <v>10688</v>
      </c>
      <c r="C9542">
        <v>2012</v>
      </c>
      <c r="D9542">
        <v>41040</v>
      </c>
      <c r="E9542">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191.96800000000002</v>
      </c>
      <c r="T9542">
        <v>7</v>
      </c>
      <c r="U9542">
        <v>0.2</v>
      </c>
      <c r="V9542">
        <v>16.797200000000004</v>
      </c>
    </row>
    <row r="9543" spans="1:22" x14ac:dyDescent="0.3">
      <c r="A9543">
        <v>9542</v>
      </c>
      <c r="B9543" t="s">
        <v>10689</v>
      </c>
      <c r="C9543">
        <v>2012</v>
      </c>
      <c r="D9543">
        <v>41127</v>
      </c>
      <c r="E9543">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13.320000000000002</v>
      </c>
    </row>
    <row r="9544" spans="1:22" x14ac:dyDescent="0.3">
      <c r="A9544">
        <v>9543</v>
      </c>
      <c r="B9544" t="s">
        <v>10689</v>
      </c>
      <c r="C9544">
        <v>2012</v>
      </c>
      <c r="D9544">
        <v>41127</v>
      </c>
      <c r="E9544">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6.2299999999999986</v>
      </c>
      <c r="T9544">
        <v>5</v>
      </c>
      <c r="U9544">
        <v>0.8</v>
      </c>
      <c r="V9544">
        <v>-9.6565000000000047</v>
      </c>
    </row>
    <row r="9545" spans="1:22" x14ac:dyDescent="0.3">
      <c r="A9545">
        <v>9544</v>
      </c>
      <c r="B9545" t="s">
        <v>10689</v>
      </c>
      <c r="C9545">
        <v>2012</v>
      </c>
      <c r="D9545">
        <v>41127</v>
      </c>
      <c r="E9545">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19.137599999999992</v>
      </c>
    </row>
    <row r="9546" spans="1:22" x14ac:dyDescent="0.3">
      <c r="A9546">
        <v>9545</v>
      </c>
      <c r="B9546" t="s">
        <v>10689</v>
      </c>
      <c r="C9546">
        <v>2012</v>
      </c>
      <c r="D9546">
        <v>41127</v>
      </c>
      <c r="E9546">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369.19919999999996</v>
      </c>
      <c r="T9546">
        <v>3</v>
      </c>
      <c r="U9546">
        <v>0.32</v>
      </c>
      <c r="V9546">
        <v>-114.01739999999995</v>
      </c>
    </row>
    <row r="9547" spans="1:22" x14ac:dyDescent="0.3">
      <c r="A9547">
        <v>9546</v>
      </c>
      <c r="B9547" t="s">
        <v>10690</v>
      </c>
      <c r="C9547">
        <v>2011</v>
      </c>
      <c r="D9547">
        <v>40845</v>
      </c>
      <c r="E9547">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3">
      <c r="A9548">
        <v>9547</v>
      </c>
      <c r="B9548" t="s">
        <v>10690</v>
      </c>
      <c r="C9548">
        <v>2011</v>
      </c>
      <c r="D9548">
        <v>40845</v>
      </c>
      <c r="E9548">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35.663599999999995</v>
      </c>
    </row>
    <row r="9549" spans="1:22" x14ac:dyDescent="0.3">
      <c r="A9549">
        <v>9548</v>
      </c>
      <c r="B9549" t="s">
        <v>10691</v>
      </c>
      <c r="C9549">
        <v>2013</v>
      </c>
      <c r="D9549">
        <v>41444</v>
      </c>
      <c r="E9549">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6.8480000000000008</v>
      </c>
      <c r="T9549">
        <v>2</v>
      </c>
      <c r="U9549">
        <v>0.2</v>
      </c>
      <c r="V9549">
        <v>2.1399999999999992</v>
      </c>
    </row>
    <row r="9550" spans="1:22" x14ac:dyDescent="0.3">
      <c r="A9550">
        <v>9549</v>
      </c>
      <c r="B9550" t="s">
        <v>10691</v>
      </c>
      <c r="C9550">
        <v>2013</v>
      </c>
      <c r="D9550">
        <v>41444</v>
      </c>
      <c r="E9550">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-3.8549999999999986</v>
      </c>
    </row>
    <row r="9551" spans="1:22" x14ac:dyDescent="0.3">
      <c r="A9551">
        <v>9550</v>
      </c>
      <c r="B9551" t="s">
        <v>10691</v>
      </c>
      <c r="C9551">
        <v>2013</v>
      </c>
      <c r="D9551">
        <v>41444</v>
      </c>
      <c r="E955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90.71999999999997</v>
      </c>
    </row>
    <row r="9552" spans="1:22" x14ac:dyDescent="0.3">
      <c r="A9552">
        <v>9551</v>
      </c>
      <c r="B9552" t="s">
        <v>10692</v>
      </c>
      <c r="C9552">
        <v>2012</v>
      </c>
      <c r="D9552">
        <v>41032</v>
      </c>
      <c r="E9552">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13.847999999999999</v>
      </c>
      <c r="T9552">
        <v>3</v>
      </c>
      <c r="U9552">
        <v>0.2</v>
      </c>
      <c r="V9552">
        <v>5.1929999999999996</v>
      </c>
    </row>
    <row r="9553" spans="1:22" x14ac:dyDescent="0.3">
      <c r="A9553">
        <v>9552</v>
      </c>
      <c r="B9553" t="s">
        <v>10693</v>
      </c>
      <c r="C9553">
        <v>2012</v>
      </c>
      <c r="D9553">
        <v>41223</v>
      </c>
      <c r="E9553">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577.58400000000006</v>
      </c>
      <c r="T9553">
        <v>6</v>
      </c>
      <c r="U9553">
        <v>0.2</v>
      </c>
      <c r="V9553">
        <v>43.318799999999953</v>
      </c>
    </row>
    <row r="9554" spans="1:22" x14ac:dyDescent="0.3">
      <c r="A9554">
        <v>9553</v>
      </c>
      <c r="B9554" t="s">
        <v>10694</v>
      </c>
      <c r="C9554">
        <v>2012</v>
      </c>
      <c r="D9554">
        <v>41059</v>
      </c>
      <c r="E9554">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3">
      <c r="A9555">
        <v>9554</v>
      </c>
      <c r="B9555" t="s">
        <v>10695</v>
      </c>
      <c r="C9555">
        <v>2013</v>
      </c>
      <c r="D9555">
        <v>41540</v>
      </c>
      <c r="E9555">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68.432000000000016</v>
      </c>
      <c r="T9555">
        <v>7</v>
      </c>
      <c r="U9555">
        <v>0.2</v>
      </c>
      <c r="V9555">
        <v>8.5539999999999878</v>
      </c>
    </row>
    <row r="9556" spans="1:22" x14ac:dyDescent="0.3">
      <c r="A9556">
        <v>9555</v>
      </c>
      <c r="B9556" t="s">
        <v>10696</v>
      </c>
      <c r="C9556">
        <v>2012</v>
      </c>
      <c r="D9556">
        <v>41241</v>
      </c>
      <c r="E9556">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9.7789999999999964</v>
      </c>
    </row>
    <row r="9557" spans="1:22" x14ac:dyDescent="0.3">
      <c r="A9557">
        <v>9556</v>
      </c>
      <c r="B9557" t="s">
        <v>10696</v>
      </c>
      <c r="C9557">
        <v>2012</v>
      </c>
      <c r="D9557">
        <v>41241</v>
      </c>
      <c r="E9557">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0.56399999999999983</v>
      </c>
    </row>
    <row r="9558" spans="1:22" x14ac:dyDescent="0.3">
      <c r="A9558">
        <v>9557</v>
      </c>
      <c r="B9558" t="s">
        <v>10697</v>
      </c>
      <c r="C9558">
        <v>2012</v>
      </c>
      <c r="D9558">
        <v>41246</v>
      </c>
      <c r="E9558">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84.943599999999989</v>
      </c>
    </row>
    <row r="9559" spans="1:22" x14ac:dyDescent="0.3">
      <c r="A9559">
        <v>9558</v>
      </c>
      <c r="B9559" t="s">
        <v>10698</v>
      </c>
      <c r="C9559">
        <v>2011</v>
      </c>
      <c r="D9559">
        <v>40833</v>
      </c>
      <c r="E9559">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-1.5935999999999995</v>
      </c>
    </row>
    <row r="9560" spans="1:22" x14ac:dyDescent="0.3">
      <c r="A9560">
        <v>9559</v>
      </c>
      <c r="B9560" t="s">
        <v>10699</v>
      </c>
      <c r="C9560">
        <v>2013</v>
      </c>
      <c r="D9560">
        <v>41398</v>
      </c>
      <c r="E9560">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132.52000000000004</v>
      </c>
      <c r="T9560">
        <v>5</v>
      </c>
      <c r="U9560">
        <v>0.2</v>
      </c>
      <c r="V9560">
        <v>34.786500000000004</v>
      </c>
    </row>
    <row r="9561" spans="1:22" x14ac:dyDescent="0.3">
      <c r="A9561">
        <v>9560</v>
      </c>
      <c r="B9561" t="s">
        <v>10699</v>
      </c>
      <c r="C9561">
        <v>2013</v>
      </c>
      <c r="D9561">
        <v>41398</v>
      </c>
      <c r="E956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-44.018999999999991</v>
      </c>
    </row>
    <row r="9562" spans="1:22" x14ac:dyDescent="0.3">
      <c r="A9562">
        <v>9561</v>
      </c>
      <c r="B9562" t="s">
        <v>10699</v>
      </c>
      <c r="C9562">
        <v>2013</v>
      </c>
      <c r="D9562">
        <v>41398</v>
      </c>
      <c r="E9562">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51.967999999999996</v>
      </c>
      <c r="T9562">
        <v>2</v>
      </c>
      <c r="U9562">
        <v>0.2</v>
      </c>
      <c r="V9562">
        <v>10.393599999999998</v>
      </c>
    </row>
    <row r="9563" spans="1:22" x14ac:dyDescent="0.3">
      <c r="A9563">
        <v>9562</v>
      </c>
      <c r="B9563" t="s">
        <v>10699</v>
      </c>
      <c r="C9563">
        <v>2013</v>
      </c>
      <c r="D9563">
        <v>41398</v>
      </c>
      <c r="E9563">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431.97600000000006</v>
      </c>
      <c r="T9563">
        <v>3</v>
      </c>
      <c r="U9563">
        <v>0.2</v>
      </c>
      <c r="V9563">
        <v>-75.59580000000004</v>
      </c>
    </row>
    <row r="9564" spans="1:22" x14ac:dyDescent="0.3">
      <c r="A9564">
        <v>9563</v>
      </c>
      <c r="B9564" t="s">
        <v>10699</v>
      </c>
      <c r="C9564">
        <v>2013</v>
      </c>
      <c r="D9564">
        <v>41398</v>
      </c>
      <c r="E9564">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224.93700000000004</v>
      </c>
      <c r="T9564">
        <v>3</v>
      </c>
      <c r="U9564">
        <v>0.7</v>
      </c>
      <c r="V9564">
        <v>-164.9538</v>
      </c>
    </row>
    <row r="9565" spans="1:22" x14ac:dyDescent="0.3">
      <c r="A9565">
        <v>9564</v>
      </c>
      <c r="B9565" t="s">
        <v>10699</v>
      </c>
      <c r="C9565">
        <v>2013</v>
      </c>
      <c r="D9565">
        <v>41398</v>
      </c>
      <c r="E9565">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2.0999999999999996</v>
      </c>
    </row>
    <row r="9566" spans="1:22" x14ac:dyDescent="0.3">
      <c r="A9566">
        <v>9565</v>
      </c>
      <c r="B9566" t="s">
        <v>10704</v>
      </c>
      <c r="C9566">
        <v>2012</v>
      </c>
      <c r="D9566">
        <v>41061</v>
      </c>
      <c r="E9566">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5.7623999999999995</v>
      </c>
    </row>
    <row r="9567" spans="1:22" x14ac:dyDescent="0.3">
      <c r="A9567">
        <v>9566</v>
      </c>
      <c r="B9567" t="s">
        <v>10705</v>
      </c>
      <c r="C9567">
        <v>2011</v>
      </c>
      <c r="D9567">
        <v>40633</v>
      </c>
      <c r="E9567">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1125.4879999999998</v>
      </c>
      <c r="T9567">
        <v>7</v>
      </c>
      <c r="U9567">
        <v>0.2</v>
      </c>
      <c r="V9567">
        <v>98.480200000000082</v>
      </c>
    </row>
    <row r="9568" spans="1:22" x14ac:dyDescent="0.3">
      <c r="A9568">
        <v>9567</v>
      </c>
      <c r="B9568" t="s">
        <v>10705</v>
      </c>
      <c r="C9568">
        <v>2011</v>
      </c>
      <c r="D9568">
        <v>40633</v>
      </c>
      <c r="E9568">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12.645000000000001</v>
      </c>
      <c r="T9568">
        <v>5</v>
      </c>
      <c r="U9568">
        <v>0.7</v>
      </c>
      <c r="V9568">
        <v>-10.116</v>
      </c>
    </row>
    <row r="9569" spans="1:22" x14ac:dyDescent="0.3">
      <c r="A9569">
        <v>9568</v>
      </c>
      <c r="B9569" t="s">
        <v>10705</v>
      </c>
      <c r="C9569">
        <v>2011</v>
      </c>
      <c r="D9569">
        <v>40633</v>
      </c>
      <c r="E9569">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1.0584000000000002</v>
      </c>
    </row>
    <row r="9570" spans="1:22" x14ac:dyDescent="0.3">
      <c r="A9570">
        <v>9569</v>
      </c>
      <c r="B9570" t="s">
        <v>10706</v>
      </c>
      <c r="C9570">
        <v>2014</v>
      </c>
      <c r="D9570">
        <v>41826</v>
      </c>
      <c r="E9570">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22.388800000000003</v>
      </c>
    </row>
    <row r="9571" spans="1:22" x14ac:dyDescent="0.3">
      <c r="A9571">
        <v>9570</v>
      </c>
      <c r="B9571" t="s">
        <v>10707</v>
      </c>
      <c r="C9571">
        <v>2012</v>
      </c>
      <c r="D9571">
        <v>41176</v>
      </c>
      <c r="E957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6.732000000000002</v>
      </c>
      <c r="T9571">
        <v>6</v>
      </c>
      <c r="U9571">
        <v>0.7</v>
      </c>
      <c r="V9571">
        <v>-4.4879999999999978</v>
      </c>
    </row>
    <row r="9572" spans="1:22" x14ac:dyDescent="0.3">
      <c r="A9572">
        <v>9571</v>
      </c>
      <c r="B9572" t="s">
        <v>10707</v>
      </c>
      <c r="C9572">
        <v>2012</v>
      </c>
      <c r="D9572">
        <v>41176</v>
      </c>
      <c r="E9572">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33.568000000000005</v>
      </c>
      <c r="T9572">
        <v>2</v>
      </c>
      <c r="U9572">
        <v>0.2</v>
      </c>
      <c r="V9572">
        <v>1.6783999999999981</v>
      </c>
    </row>
    <row r="9573" spans="1:22" x14ac:dyDescent="0.3">
      <c r="A9573">
        <v>9572</v>
      </c>
      <c r="B9573" t="s">
        <v>10707</v>
      </c>
      <c r="C9573">
        <v>2012</v>
      </c>
      <c r="D9573">
        <v>41176</v>
      </c>
      <c r="E9573">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15.840000000000002</v>
      </c>
      <c r="T9573">
        <v>2</v>
      </c>
      <c r="U9573">
        <v>0.2</v>
      </c>
      <c r="V9573">
        <v>5.5439999999999987</v>
      </c>
    </row>
    <row r="9574" spans="1:22" x14ac:dyDescent="0.3">
      <c r="A9574">
        <v>9573</v>
      </c>
      <c r="B9574" t="s">
        <v>10707</v>
      </c>
      <c r="C9574">
        <v>2012</v>
      </c>
      <c r="D9574">
        <v>41176</v>
      </c>
      <c r="E9574">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24.424000000000003</v>
      </c>
      <c r="T9574">
        <v>1</v>
      </c>
      <c r="U9574">
        <v>0.2</v>
      </c>
      <c r="V9574">
        <v>7.9378000000000002</v>
      </c>
    </row>
    <row r="9575" spans="1:22" x14ac:dyDescent="0.3">
      <c r="A9575">
        <v>9574</v>
      </c>
      <c r="B9575" t="s">
        <v>10707</v>
      </c>
      <c r="C9575">
        <v>2012</v>
      </c>
      <c r="D9575">
        <v>41176</v>
      </c>
      <c r="E9575">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1.9259999999999975</v>
      </c>
    </row>
    <row r="9576" spans="1:22" x14ac:dyDescent="0.3">
      <c r="A9576">
        <v>9575</v>
      </c>
      <c r="B9576" t="s">
        <v>10708</v>
      </c>
      <c r="C9576">
        <v>2012</v>
      </c>
      <c r="D9576">
        <v>41134</v>
      </c>
      <c r="E9576">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3">
      <c r="A9577">
        <v>9576</v>
      </c>
      <c r="B9577" t="s">
        <v>10709</v>
      </c>
      <c r="C9577">
        <v>2012</v>
      </c>
      <c r="D9577">
        <v>41055</v>
      </c>
      <c r="E9577">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105.68599999999999</v>
      </c>
      <c r="T9577">
        <v>1</v>
      </c>
      <c r="U9577">
        <v>0.3</v>
      </c>
      <c r="V9577">
        <v>-28.686199999999999</v>
      </c>
    </row>
    <row r="9578" spans="1:22" x14ac:dyDescent="0.3">
      <c r="A9578">
        <v>9577</v>
      </c>
      <c r="B9578" t="s">
        <v>10709</v>
      </c>
      <c r="C9578">
        <v>2012</v>
      </c>
      <c r="D9578">
        <v>41055</v>
      </c>
      <c r="E9578">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399.53999999999996</v>
      </c>
      <c r="T9578">
        <v>2</v>
      </c>
      <c r="U9578">
        <v>0.4</v>
      </c>
      <c r="V9578">
        <v>-79.908000000000015</v>
      </c>
    </row>
    <row r="9579" spans="1:22" x14ac:dyDescent="0.3">
      <c r="A9579">
        <v>9578</v>
      </c>
      <c r="B9579" t="s">
        <v>10709</v>
      </c>
      <c r="C9579">
        <v>2012</v>
      </c>
      <c r="D9579">
        <v>41055</v>
      </c>
      <c r="E9579">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3">
      <c r="A9580">
        <v>9579</v>
      </c>
      <c r="B9580" t="s">
        <v>10710</v>
      </c>
      <c r="C9580">
        <v>2014</v>
      </c>
      <c r="D9580">
        <v>41897</v>
      </c>
      <c r="E9580">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323.95499999999993</v>
      </c>
    </row>
    <row r="9581" spans="1:22" x14ac:dyDescent="0.3">
      <c r="A9581">
        <v>9580</v>
      </c>
      <c r="B9581" t="s">
        <v>10710</v>
      </c>
      <c r="C9581">
        <v>2014</v>
      </c>
      <c r="D9581">
        <v>41897</v>
      </c>
      <c r="E958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3.5489999999999924</v>
      </c>
    </row>
    <row r="9582" spans="1:22" x14ac:dyDescent="0.3">
      <c r="A9582">
        <v>9581</v>
      </c>
      <c r="B9582" t="s">
        <v>10710</v>
      </c>
      <c r="C9582">
        <v>2014</v>
      </c>
      <c r="D9582">
        <v>41897</v>
      </c>
      <c r="E9582">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29.950000000000003</v>
      </c>
      <c r="T9582">
        <v>5</v>
      </c>
      <c r="U9582">
        <v>0</v>
      </c>
      <c r="V9582">
        <v>8.6854999999999993</v>
      </c>
    </row>
    <row r="9583" spans="1:22" x14ac:dyDescent="0.3">
      <c r="A9583">
        <v>9582</v>
      </c>
      <c r="B9583" t="s">
        <v>10710</v>
      </c>
      <c r="C9583">
        <v>2014</v>
      </c>
      <c r="D9583">
        <v>41897</v>
      </c>
      <c r="E9583">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-6.5490000000000492</v>
      </c>
    </row>
    <row r="9584" spans="1:22" x14ac:dyDescent="0.3">
      <c r="A9584">
        <v>9583</v>
      </c>
      <c r="B9584" t="s">
        <v>10711</v>
      </c>
      <c r="C9584">
        <v>2013</v>
      </c>
      <c r="D9584">
        <v>41433</v>
      </c>
      <c r="E9584">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3">
      <c r="A9585">
        <v>9584</v>
      </c>
      <c r="B9585" t="s">
        <v>10712</v>
      </c>
      <c r="C9585">
        <v>2014</v>
      </c>
      <c r="D9585">
        <v>41816</v>
      </c>
      <c r="E9585">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400.78400000000005</v>
      </c>
      <c r="T9585">
        <v>1</v>
      </c>
      <c r="U9585">
        <v>0.2</v>
      </c>
      <c r="V9585">
        <v>-5.0098000000000269</v>
      </c>
    </row>
    <row r="9586" spans="1:22" x14ac:dyDescent="0.3">
      <c r="A9586">
        <v>9585</v>
      </c>
      <c r="B9586" t="s">
        <v>10713</v>
      </c>
      <c r="C9586">
        <v>2014</v>
      </c>
      <c r="D9586">
        <v>41878</v>
      </c>
      <c r="E9586">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13.967199999999998</v>
      </c>
    </row>
    <row r="9587" spans="1:22" x14ac:dyDescent="0.3">
      <c r="A9587">
        <v>9586</v>
      </c>
      <c r="B9587" t="s">
        <v>10714</v>
      </c>
      <c r="C9587">
        <v>2013</v>
      </c>
      <c r="D9587">
        <v>41513</v>
      </c>
      <c r="E9587">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11.240400000000001</v>
      </c>
    </row>
    <row r="9588" spans="1:22" x14ac:dyDescent="0.3">
      <c r="A9588">
        <v>9587</v>
      </c>
      <c r="B9588" t="s">
        <v>10715</v>
      </c>
      <c r="C9588">
        <v>2013</v>
      </c>
      <c r="D9588">
        <v>41597</v>
      </c>
      <c r="E9588">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61.120000000000005</v>
      </c>
      <c r="T9588">
        <v>5</v>
      </c>
      <c r="U9588">
        <v>0.2</v>
      </c>
      <c r="V9588">
        <v>22.155999999999999</v>
      </c>
    </row>
    <row r="9589" spans="1:22" x14ac:dyDescent="0.3">
      <c r="A9589">
        <v>9588</v>
      </c>
      <c r="B9589" t="s">
        <v>10716</v>
      </c>
      <c r="C9589">
        <v>2014</v>
      </c>
      <c r="D9589">
        <v>41747</v>
      </c>
      <c r="E9589">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3">
      <c r="A9590">
        <v>9589</v>
      </c>
      <c r="B9590" t="s">
        <v>10717</v>
      </c>
      <c r="C9590">
        <v>2014</v>
      </c>
      <c r="D9590">
        <v>41844</v>
      </c>
      <c r="E9590">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15.191999999999979</v>
      </c>
    </row>
    <row r="9591" spans="1:22" x14ac:dyDescent="0.3">
      <c r="A9591">
        <v>9590</v>
      </c>
      <c r="B9591" t="s">
        <v>10718</v>
      </c>
      <c r="C9591">
        <v>2011</v>
      </c>
      <c r="D9591">
        <v>40674</v>
      </c>
      <c r="E959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5.6783999999999981</v>
      </c>
    </row>
    <row r="9592" spans="1:22" x14ac:dyDescent="0.3">
      <c r="A9592">
        <v>9591</v>
      </c>
      <c r="B9592" t="s">
        <v>10718</v>
      </c>
      <c r="C9592">
        <v>2011</v>
      </c>
      <c r="D9592">
        <v>40674</v>
      </c>
      <c r="E9592">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104.57999999999998</v>
      </c>
      <c r="T9592">
        <v>9</v>
      </c>
      <c r="U9592">
        <v>0.8</v>
      </c>
      <c r="V9592">
        <v>-172.55700000000007</v>
      </c>
    </row>
    <row r="9593" spans="1:22" x14ac:dyDescent="0.3">
      <c r="A9593">
        <v>9592</v>
      </c>
      <c r="B9593" t="s">
        <v>10719</v>
      </c>
      <c r="C9593">
        <v>2013</v>
      </c>
      <c r="D9593">
        <v>41484</v>
      </c>
      <c r="E9593">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24.700000000000003</v>
      </c>
      <c r="T9593">
        <v>5</v>
      </c>
      <c r="U9593">
        <v>0.6</v>
      </c>
      <c r="V9593">
        <v>-9.8799999999999955</v>
      </c>
    </row>
    <row r="9594" spans="1:22" x14ac:dyDescent="0.3">
      <c r="A9594">
        <v>9593</v>
      </c>
      <c r="B9594" t="s">
        <v>10719</v>
      </c>
      <c r="C9594">
        <v>2013</v>
      </c>
      <c r="D9594">
        <v>41484</v>
      </c>
      <c r="E9594">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-378.40000000000009</v>
      </c>
    </row>
    <row r="9595" spans="1:22" x14ac:dyDescent="0.3">
      <c r="A9595">
        <v>9594</v>
      </c>
      <c r="B9595" t="s">
        <v>10720</v>
      </c>
      <c r="C9595">
        <v>2014</v>
      </c>
      <c r="D9595">
        <v>41897</v>
      </c>
      <c r="E9595">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3.8519999999999994</v>
      </c>
    </row>
    <row r="9596" spans="1:22" x14ac:dyDescent="0.3">
      <c r="A9596">
        <v>9595</v>
      </c>
      <c r="B9596" t="s">
        <v>10720</v>
      </c>
      <c r="C9596">
        <v>2014</v>
      </c>
      <c r="D9596">
        <v>41897</v>
      </c>
      <c r="E9596">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5.6644000000000005</v>
      </c>
    </row>
    <row r="9597" spans="1:22" x14ac:dyDescent="0.3">
      <c r="A9597">
        <v>9596</v>
      </c>
      <c r="B9597" t="s">
        <v>10721</v>
      </c>
      <c r="C9597">
        <v>2014</v>
      </c>
      <c r="D9597">
        <v>41664</v>
      </c>
      <c r="E9597">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3">
      <c r="A9598">
        <v>9597</v>
      </c>
      <c r="B9598" t="s">
        <v>10721</v>
      </c>
      <c r="C9598">
        <v>2014</v>
      </c>
      <c r="D9598">
        <v>41664</v>
      </c>
      <c r="E9598">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276.78400000000005</v>
      </c>
      <c r="T9598">
        <v>2</v>
      </c>
      <c r="U9598">
        <v>0.2</v>
      </c>
      <c r="V9598">
        <v>89.954799999999992</v>
      </c>
    </row>
    <row r="9599" spans="1:22" x14ac:dyDescent="0.3">
      <c r="A9599">
        <v>9598</v>
      </c>
      <c r="B9599" t="s">
        <v>10721</v>
      </c>
      <c r="C9599">
        <v>2014</v>
      </c>
      <c r="D9599">
        <v>41664</v>
      </c>
      <c r="E9599">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8.2763999999999953</v>
      </c>
    </row>
    <row r="9600" spans="1:22" x14ac:dyDescent="0.3">
      <c r="A9600">
        <v>9599</v>
      </c>
      <c r="B9600" t="s">
        <v>10722</v>
      </c>
      <c r="C9600">
        <v>2012</v>
      </c>
      <c r="D9600">
        <v>41171</v>
      </c>
      <c r="E9600">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19.468799999999998</v>
      </c>
    </row>
    <row r="9601" spans="1:22" x14ac:dyDescent="0.3">
      <c r="A9601">
        <v>9600</v>
      </c>
      <c r="B9601" t="s">
        <v>10723</v>
      </c>
      <c r="C9601">
        <v>2012</v>
      </c>
      <c r="D9601">
        <v>41013</v>
      </c>
      <c r="E960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2.6405999999999992</v>
      </c>
    </row>
    <row r="9602" spans="1:22" x14ac:dyDescent="0.3">
      <c r="A9602">
        <v>9601</v>
      </c>
      <c r="B9602" t="s">
        <v>10724</v>
      </c>
      <c r="C9602">
        <v>2014</v>
      </c>
      <c r="D9602">
        <v>41768</v>
      </c>
      <c r="E9602">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41.472000000000008</v>
      </c>
      <c r="T9602">
        <v>8</v>
      </c>
      <c r="U9602">
        <v>0.2</v>
      </c>
      <c r="V9602">
        <v>14.5152</v>
      </c>
    </row>
    <row r="9603" spans="1:22" x14ac:dyDescent="0.3">
      <c r="A9603">
        <v>9602</v>
      </c>
      <c r="B9603" t="s">
        <v>10725</v>
      </c>
      <c r="C9603">
        <v>2013</v>
      </c>
      <c r="D9603">
        <v>41522</v>
      </c>
      <c r="E9603">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114.95999999999998</v>
      </c>
    </row>
    <row r="9604" spans="1:22" x14ac:dyDescent="0.3">
      <c r="A9604">
        <v>9603</v>
      </c>
      <c r="B9604" t="s">
        <v>10726</v>
      </c>
      <c r="C9604">
        <v>2011</v>
      </c>
      <c r="D9604">
        <v>40682</v>
      </c>
      <c r="E9604">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3">
      <c r="A9605">
        <v>9604</v>
      </c>
      <c r="B9605" t="s">
        <v>10727</v>
      </c>
      <c r="C9605">
        <v>2013</v>
      </c>
      <c r="D9605">
        <v>41443</v>
      </c>
      <c r="E9605">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-213.55740000000006</v>
      </c>
    </row>
    <row r="9606" spans="1:22" x14ac:dyDescent="0.3">
      <c r="A9606">
        <v>9605</v>
      </c>
      <c r="B9606" t="s">
        <v>10728</v>
      </c>
      <c r="C9606">
        <v>2012</v>
      </c>
      <c r="D9606">
        <v>41215</v>
      </c>
      <c r="E9606">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55.36160000000001</v>
      </c>
    </row>
    <row r="9607" spans="1:22" x14ac:dyDescent="0.3">
      <c r="A9607">
        <v>9606</v>
      </c>
      <c r="B9607" t="s">
        <v>10731</v>
      </c>
      <c r="C9607">
        <v>2014</v>
      </c>
      <c r="D9607">
        <v>41948</v>
      </c>
      <c r="E9607">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70.720000000000013</v>
      </c>
      <c r="T9607">
        <v>4</v>
      </c>
      <c r="U9607">
        <v>0.2</v>
      </c>
      <c r="V9607">
        <v>-6.1879999999999988</v>
      </c>
    </row>
    <row r="9608" spans="1:22" x14ac:dyDescent="0.3">
      <c r="A9608">
        <v>9607</v>
      </c>
      <c r="B9608" t="s">
        <v>10731</v>
      </c>
      <c r="C9608">
        <v>2014</v>
      </c>
      <c r="D9608">
        <v>41948</v>
      </c>
      <c r="E9608">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194.35200000000003</v>
      </c>
      <c r="T9608">
        <v>3</v>
      </c>
      <c r="U9608">
        <v>0.2</v>
      </c>
      <c r="V9608">
        <v>-43.729199999999992</v>
      </c>
    </row>
    <row r="9609" spans="1:22" x14ac:dyDescent="0.3">
      <c r="A9609">
        <v>9608</v>
      </c>
      <c r="B9609" t="s">
        <v>10732</v>
      </c>
      <c r="C9609">
        <v>2014</v>
      </c>
      <c r="D9609">
        <v>41979</v>
      </c>
      <c r="E9609">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3">
      <c r="A9610">
        <v>9609</v>
      </c>
      <c r="B9610" t="s">
        <v>10732</v>
      </c>
      <c r="C9610">
        <v>2014</v>
      </c>
      <c r="D9610">
        <v>41979</v>
      </c>
      <c r="E9610">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3">
      <c r="A9611">
        <v>9610</v>
      </c>
      <c r="B9611" t="s">
        <v>10733</v>
      </c>
      <c r="C9611">
        <v>2013</v>
      </c>
      <c r="D9611">
        <v>41411</v>
      </c>
      <c r="E961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19.798799999999972</v>
      </c>
    </row>
    <row r="9612" spans="1:22" x14ac:dyDescent="0.3">
      <c r="A9612">
        <v>9611</v>
      </c>
      <c r="B9612" t="s">
        <v>10733</v>
      </c>
      <c r="C9612">
        <v>2013</v>
      </c>
      <c r="D9612">
        <v>41411</v>
      </c>
      <c r="E9612">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3">
      <c r="A9613">
        <v>9612</v>
      </c>
      <c r="B9613" t="s">
        <v>10734</v>
      </c>
      <c r="C9613">
        <v>2014</v>
      </c>
      <c r="D9613">
        <v>41937</v>
      </c>
      <c r="E9613">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5.2559999999999993</v>
      </c>
    </row>
    <row r="9614" spans="1:22" x14ac:dyDescent="0.3">
      <c r="A9614">
        <v>9613</v>
      </c>
      <c r="B9614" t="s">
        <v>10735</v>
      </c>
      <c r="C9614">
        <v>2013</v>
      </c>
      <c r="D9614">
        <v>41536</v>
      </c>
      <c r="E9614">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239.98400000000004</v>
      </c>
      <c r="T9614">
        <v>2</v>
      </c>
      <c r="U9614">
        <v>0.2</v>
      </c>
      <c r="V9614">
        <v>23.998400000000004</v>
      </c>
    </row>
    <row r="9615" spans="1:22" x14ac:dyDescent="0.3">
      <c r="A9615">
        <v>9614</v>
      </c>
      <c r="B9615" t="s">
        <v>10736</v>
      </c>
      <c r="C9615">
        <v>2011</v>
      </c>
      <c r="D9615">
        <v>40858</v>
      </c>
      <c r="E9615">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6.8939999999999984</v>
      </c>
    </row>
    <row r="9616" spans="1:22" x14ac:dyDescent="0.3">
      <c r="A9616">
        <v>9615</v>
      </c>
      <c r="B9616" t="s">
        <v>10736</v>
      </c>
      <c r="C9616">
        <v>2011</v>
      </c>
      <c r="D9616">
        <v>40858</v>
      </c>
      <c r="E9616">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15.319499999999996</v>
      </c>
    </row>
    <row r="9617" spans="1:22" x14ac:dyDescent="0.3">
      <c r="A9617">
        <v>9616</v>
      </c>
      <c r="B9617" t="s">
        <v>10736</v>
      </c>
      <c r="C9617">
        <v>2011</v>
      </c>
      <c r="D9617">
        <v>40858</v>
      </c>
      <c r="E9617">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3">
      <c r="A9618">
        <v>9617</v>
      </c>
      <c r="B9618" t="s">
        <v>10737</v>
      </c>
      <c r="C9618">
        <v>2013</v>
      </c>
      <c r="D9618">
        <v>41509</v>
      </c>
      <c r="E9618">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1.6703999999999999</v>
      </c>
    </row>
    <row r="9619" spans="1:22" x14ac:dyDescent="0.3">
      <c r="A9619">
        <v>9618</v>
      </c>
      <c r="B9619" t="s">
        <v>10738</v>
      </c>
      <c r="C9619">
        <v>2014</v>
      </c>
      <c r="D9619">
        <v>41960</v>
      </c>
      <c r="E9619">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74.998499999999922</v>
      </c>
    </row>
    <row r="9620" spans="1:22" x14ac:dyDescent="0.3">
      <c r="A9620">
        <v>9619</v>
      </c>
      <c r="B9620" t="s">
        <v>10738</v>
      </c>
      <c r="C9620">
        <v>2014</v>
      </c>
      <c r="D9620">
        <v>41960</v>
      </c>
      <c r="E9620">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5.3969999999999914</v>
      </c>
    </row>
    <row r="9621" spans="1:22" x14ac:dyDescent="0.3">
      <c r="A9621">
        <v>9620</v>
      </c>
      <c r="B9621" t="s">
        <v>10738</v>
      </c>
      <c r="C9621">
        <v>2014</v>
      </c>
      <c r="D9621">
        <v>41960</v>
      </c>
      <c r="E962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139.96000000000004</v>
      </c>
      <c r="T9621">
        <v>5</v>
      </c>
      <c r="U9621">
        <v>0.2</v>
      </c>
      <c r="V9621">
        <v>-1.7495000000000118</v>
      </c>
    </row>
    <row r="9622" spans="1:22" x14ac:dyDescent="0.3">
      <c r="A9622">
        <v>9621</v>
      </c>
      <c r="B9622" t="s">
        <v>10739</v>
      </c>
      <c r="C9622">
        <v>2011</v>
      </c>
      <c r="D9622">
        <v>40812</v>
      </c>
      <c r="E9622">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1.2527999999999988</v>
      </c>
    </row>
    <row r="9623" spans="1:22" x14ac:dyDescent="0.3">
      <c r="A9623">
        <v>9622</v>
      </c>
      <c r="B9623" t="s">
        <v>10739</v>
      </c>
      <c r="C9623">
        <v>2011</v>
      </c>
      <c r="D9623">
        <v>40812</v>
      </c>
      <c r="E9623">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0.47279999999999966</v>
      </c>
    </row>
    <row r="9624" spans="1:22" x14ac:dyDescent="0.3">
      <c r="A9624">
        <v>9623</v>
      </c>
      <c r="B9624" t="s">
        <v>10739</v>
      </c>
      <c r="C9624">
        <v>2011</v>
      </c>
      <c r="D9624">
        <v>40812</v>
      </c>
      <c r="E9624">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11.102399999999996</v>
      </c>
    </row>
    <row r="9625" spans="1:22" x14ac:dyDescent="0.3">
      <c r="A9625">
        <v>9624</v>
      </c>
      <c r="B9625" t="s">
        <v>10740</v>
      </c>
      <c r="C9625">
        <v>2014</v>
      </c>
      <c r="D9625">
        <v>41820</v>
      </c>
      <c r="E9625">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21.391999999999992</v>
      </c>
      <c r="T9625">
        <v>2</v>
      </c>
      <c r="U9625">
        <v>0.8</v>
      </c>
      <c r="V9625">
        <v>-54.549600000000012</v>
      </c>
    </row>
    <row r="9626" spans="1:22" x14ac:dyDescent="0.3">
      <c r="A9626">
        <v>9625</v>
      </c>
      <c r="B9626" t="s">
        <v>10740</v>
      </c>
      <c r="C9626">
        <v>2014</v>
      </c>
      <c r="D9626">
        <v>41820</v>
      </c>
      <c r="E9626">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-39.511800000000044</v>
      </c>
    </row>
    <row r="9627" spans="1:22" x14ac:dyDescent="0.3">
      <c r="A9627">
        <v>9626</v>
      </c>
      <c r="B9627" t="s">
        <v>10740</v>
      </c>
      <c r="C9627">
        <v>2014</v>
      </c>
      <c r="D9627">
        <v>41820</v>
      </c>
      <c r="E9627">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-96.470399999999955</v>
      </c>
    </row>
    <row r="9628" spans="1:22" x14ac:dyDescent="0.3">
      <c r="A9628">
        <v>9627</v>
      </c>
      <c r="B9628" t="s">
        <v>10741</v>
      </c>
      <c r="C9628">
        <v>2014</v>
      </c>
      <c r="D9628">
        <v>41906</v>
      </c>
      <c r="E9628">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9.2480000000000011</v>
      </c>
      <c r="T9628">
        <v>2</v>
      </c>
      <c r="U9628">
        <v>0.2</v>
      </c>
      <c r="V9628">
        <v>3.3524000000000003</v>
      </c>
    </row>
    <row r="9629" spans="1:22" x14ac:dyDescent="0.3">
      <c r="A9629">
        <v>9628</v>
      </c>
      <c r="B9629" t="s">
        <v>10742</v>
      </c>
      <c r="C9629">
        <v>2011</v>
      </c>
      <c r="D9629">
        <v>40870</v>
      </c>
      <c r="E9629">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14.669999999999998</v>
      </c>
      <c r="T9629">
        <v>3</v>
      </c>
      <c r="U9629">
        <v>0</v>
      </c>
      <c r="V9629">
        <v>6.7481999999999989</v>
      </c>
    </row>
    <row r="9630" spans="1:22" x14ac:dyDescent="0.3">
      <c r="A9630">
        <v>9629</v>
      </c>
      <c r="B9630" t="s">
        <v>10743</v>
      </c>
      <c r="C9630">
        <v>2011</v>
      </c>
      <c r="D9630">
        <v>40557</v>
      </c>
      <c r="E9630">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3">
      <c r="A9631">
        <v>9630</v>
      </c>
      <c r="B9631" t="s">
        <v>10743</v>
      </c>
      <c r="C9631">
        <v>2011</v>
      </c>
      <c r="D9631">
        <v>40557</v>
      </c>
      <c r="E963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3.4380000000000006</v>
      </c>
      <c r="T9631">
        <v>2</v>
      </c>
      <c r="U9631">
        <v>0.7</v>
      </c>
      <c r="V9631">
        <v>-2.5212000000000003</v>
      </c>
    </row>
    <row r="9632" spans="1:22" x14ac:dyDescent="0.3">
      <c r="A9632">
        <v>9631</v>
      </c>
      <c r="B9632" t="s">
        <v>10744</v>
      </c>
      <c r="C9632">
        <v>2013</v>
      </c>
      <c r="D9632">
        <v>41426</v>
      </c>
      <c r="E9632">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7.1519999999999992</v>
      </c>
      <c r="T9632">
        <v>3</v>
      </c>
      <c r="U9632">
        <v>0.2</v>
      </c>
      <c r="V9632">
        <v>2.3243999999999994</v>
      </c>
    </row>
    <row r="9633" spans="1:22" x14ac:dyDescent="0.3">
      <c r="A9633">
        <v>9632</v>
      </c>
      <c r="B9633" t="s">
        <v>10744</v>
      </c>
      <c r="C9633">
        <v>2013</v>
      </c>
      <c r="D9633">
        <v>41426</v>
      </c>
      <c r="E9633">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3">
      <c r="A9634">
        <v>9633</v>
      </c>
      <c r="B9634" t="s">
        <v>10745</v>
      </c>
      <c r="C9634">
        <v>2014</v>
      </c>
      <c r="D9634">
        <v>41684</v>
      </c>
      <c r="E9634">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38.975200000000008</v>
      </c>
    </row>
    <row r="9635" spans="1:22" x14ac:dyDescent="0.3">
      <c r="A9635">
        <v>9634</v>
      </c>
      <c r="B9635" t="s">
        <v>10746</v>
      </c>
      <c r="C9635">
        <v>2011</v>
      </c>
      <c r="D9635">
        <v>40830</v>
      </c>
      <c r="E9635">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30.089999999999982</v>
      </c>
    </row>
    <row r="9636" spans="1:22" x14ac:dyDescent="0.3">
      <c r="A9636">
        <v>9635</v>
      </c>
      <c r="B9636" t="s">
        <v>10746</v>
      </c>
      <c r="C9636">
        <v>2011</v>
      </c>
      <c r="D9636">
        <v>40830</v>
      </c>
      <c r="E9636">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22.246000000000006</v>
      </c>
    </row>
    <row r="9637" spans="1:22" x14ac:dyDescent="0.3">
      <c r="A9637">
        <v>9636</v>
      </c>
      <c r="B9637" t="s">
        <v>10746</v>
      </c>
      <c r="C9637">
        <v>2011</v>
      </c>
      <c r="D9637">
        <v>40830</v>
      </c>
      <c r="E9637">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260.61120000000017</v>
      </c>
    </row>
    <row r="9638" spans="1:22" x14ac:dyDescent="0.3">
      <c r="A9638">
        <v>9637</v>
      </c>
      <c r="B9638" t="s">
        <v>10747</v>
      </c>
      <c r="C9638">
        <v>2011</v>
      </c>
      <c r="D9638">
        <v>40865</v>
      </c>
      <c r="E9638">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55.016000000000005</v>
      </c>
    </row>
    <row r="9639" spans="1:22" x14ac:dyDescent="0.3">
      <c r="A9639">
        <v>9638</v>
      </c>
      <c r="B9639" t="s">
        <v>10747</v>
      </c>
      <c r="C9639">
        <v>2011</v>
      </c>
      <c r="D9639">
        <v>40865</v>
      </c>
      <c r="E9639">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94.926000000000045</v>
      </c>
    </row>
    <row r="9640" spans="1:22" x14ac:dyDescent="0.3">
      <c r="A9640">
        <v>9639</v>
      </c>
      <c r="B9640" t="s">
        <v>10748</v>
      </c>
      <c r="C9640">
        <v>2014</v>
      </c>
      <c r="D9640">
        <v>41956</v>
      </c>
      <c r="E9640">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5.6644000000000005</v>
      </c>
    </row>
    <row r="9641" spans="1:22" x14ac:dyDescent="0.3">
      <c r="A9641">
        <v>9640</v>
      </c>
      <c r="B9641" t="s">
        <v>10749</v>
      </c>
      <c r="C9641">
        <v>2012</v>
      </c>
      <c r="D9641">
        <v>40936</v>
      </c>
      <c r="E964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-1862.3124000000003</v>
      </c>
    </row>
    <row r="9642" spans="1:22" x14ac:dyDescent="0.3">
      <c r="A9642">
        <v>9641</v>
      </c>
      <c r="B9642" t="s">
        <v>10750</v>
      </c>
      <c r="C9642">
        <v>2011</v>
      </c>
      <c r="D9642">
        <v>40609</v>
      </c>
      <c r="E9642">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9.4989999999999988</v>
      </c>
    </row>
    <row r="9643" spans="1:22" x14ac:dyDescent="0.3">
      <c r="A9643">
        <v>9642</v>
      </c>
      <c r="B9643" t="s">
        <v>10750</v>
      </c>
      <c r="C9643">
        <v>2011</v>
      </c>
      <c r="D9643">
        <v>40609</v>
      </c>
      <c r="E9643">
        <v>40614</v>
      </c>
      <c r="F9643" t="s">
        <v>50</v>
      </c>
      <c r="G9643" t="s">
        <v>9527</v>
      </c>
      <c r="H9643" t="s">
        <v>9528</v>
      </c>
      <c r="I9643" t="s">
        <v>41</v>
      </c>
      <c r="J9643" t="s">
        <v>27</v>
      </c>
      <c r="K9643" t="s">
        <v>95</v>
      </c>
      <c r="L9643" t="s">
        <v>96</v>
      </c>
      <c r="M9643">
        <v>98103</v>
      </c>
      <c r="N9643" t="s">
        <v>44</v>
      </c>
      <c r="O9643" t="s">
        <v>1412</v>
      </c>
      <c r="P9643" t="s">
        <v>46</v>
      </c>
      <c r="Q9643" t="s">
        <v>59</v>
      </c>
      <c r="R9643" t="s">
        <v>1413</v>
      </c>
      <c r="S9643">
        <v>204.89999999999998</v>
      </c>
      <c r="T9643">
        <v>5</v>
      </c>
      <c r="U9643">
        <v>0</v>
      </c>
      <c r="V9643">
        <v>0</v>
      </c>
    </row>
    <row r="9644" spans="1:22" x14ac:dyDescent="0.3">
      <c r="A9644">
        <v>9643</v>
      </c>
      <c r="B9644" t="s">
        <v>10750</v>
      </c>
      <c r="C9644">
        <v>2011</v>
      </c>
      <c r="D9644">
        <v>40609</v>
      </c>
      <c r="E9644">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436.70400000000006</v>
      </c>
      <c r="T9644">
        <v>6</v>
      </c>
      <c r="U9644">
        <v>0.2</v>
      </c>
      <c r="V9644">
        <v>21.835199999999986</v>
      </c>
    </row>
    <row r="9645" spans="1:22" x14ac:dyDescent="0.3">
      <c r="A9645">
        <v>9644</v>
      </c>
      <c r="B9645" t="s">
        <v>10750</v>
      </c>
      <c r="C9645">
        <v>2011</v>
      </c>
      <c r="D9645">
        <v>40609</v>
      </c>
      <c r="E9645">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481.56800000000004</v>
      </c>
      <c r="T9645">
        <v>2</v>
      </c>
      <c r="U9645">
        <v>0.2</v>
      </c>
      <c r="V9645">
        <v>54.17639999999993</v>
      </c>
    </row>
    <row r="9646" spans="1:22" x14ac:dyDescent="0.3">
      <c r="A9646">
        <v>9645</v>
      </c>
      <c r="B9646" t="s">
        <v>10751</v>
      </c>
      <c r="C9646">
        <v>2014</v>
      </c>
      <c r="D9646">
        <v>41799</v>
      </c>
      <c r="E9646">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89.544000000000011</v>
      </c>
      <c r="T9646">
        <v>7</v>
      </c>
      <c r="U9646">
        <v>0.2</v>
      </c>
      <c r="V9646">
        <v>12.312299999999993</v>
      </c>
    </row>
    <row r="9647" spans="1:22" x14ac:dyDescent="0.3">
      <c r="A9647">
        <v>9646</v>
      </c>
      <c r="B9647" t="s">
        <v>10751</v>
      </c>
      <c r="C9647">
        <v>2014</v>
      </c>
      <c r="D9647">
        <v>41799</v>
      </c>
      <c r="E9647">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-8.3524000000000012</v>
      </c>
    </row>
    <row r="9648" spans="1:22" x14ac:dyDescent="0.3">
      <c r="A9648">
        <v>9647</v>
      </c>
      <c r="B9648" t="s">
        <v>10751</v>
      </c>
      <c r="C9648">
        <v>2014</v>
      </c>
      <c r="D9648">
        <v>41799</v>
      </c>
      <c r="E9648">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72.588000000000008</v>
      </c>
      <c r="T9648">
        <v>2</v>
      </c>
      <c r="U9648">
        <v>0.7</v>
      </c>
      <c r="V9648">
        <v>-48.391999999999982</v>
      </c>
    </row>
    <row r="9649" spans="1:22" x14ac:dyDescent="0.3">
      <c r="A9649">
        <v>9648</v>
      </c>
      <c r="B9649" t="s">
        <v>10752</v>
      </c>
      <c r="C9649">
        <v>2011</v>
      </c>
      <c r="D9649">
        <v>40866</v>
      </c>
      <c r="E9649">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57.501599999999996</v>
      </c>
    </row>
    <row r="9650" spans="1:22" x14ac:dyDescent="0.3">
      <c r="A9650">
        <v>9649</v>
      </c>
      <c r="B9650" t="s">
        <v>10752</v>
      </c>
      <c r="C9650">
        <v>2011</v>
      </c>
      <c r="D9650">
        <v>40866</v>
      </c>
      <c r="E9650">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281.96999999999997</v>
      </c>
      <c r="T9650">
        <v>3</v>
      </c>
      <c r="U9650">
        <v>0</v>
      </c>
      <c r="V9650">
        <v>78.951599999999999</v>
      </c>
    </row>
    <row r="9651" spans="1:22" x14ac:dyDescent="0.3">
      <c r="A9651">
        <v>9650</v>
      </c>
      <c r="B9651" t="s">
        <v>10754</v>
      </c>
      <c r="C9651">
        <v>2013</v>
      </c>
      <c r="D9651">
        <v>41605</v>
      </c>
      <c r="E965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160.31359999999984</v>
      </c>
    </row>
    <row r="9652" spans="1:22" x14ac:dyDescent="0.3">
      <c r="A9652">
        <v>9651</v>
      </c>
      <c r="B9652" t="s">
        <v>10754</v>
      </c>
      <c r="C9652">
        <v>2013</v>
      </c>
      <c r="D9652">
        <v>41605</v>
      </c>
      <c r="E9652">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3">
      <c r="A9653">
        <v>9652</v>
      </c>
      <c r="B9653" t="s">
        <v>10754</v>
      </c>
      <c r="C9653">
        <v>2013</v>
      </c>
      <c r="D9653">
        <v>41605</v>
      </c>
      <c r="E9653">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19.487999999999992</v>
      </c>
    </row>
    <row r="9654" spans="1:22" x14ac:dyDescent="0.3">
      <c r="A9654">
        <v>9653</v>
      </c>
      <c r="B9654" t="s">
        <v>10754</v>
      </c>
      <c r="C9654">
        <v>2013</v>
      </c>
      <c r="D9654">
        <v>41605</v>
      </c>
      <c r="E9654">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3">
      <c r="A9655">
        <v>9654</v>
      </c>
      <c r="B9655" t="s">
        <v>10755</v>
      </c>
      <c r="C9655">
        <v>2014</v>
      </c>
      <c r="D9655">
        <v>41663</v>
      </c>
      <c r="E9655">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95.984000000000009</v>
      </c>
      <c r="T9655">
        <v>2</v>
      </c>
      <c r="U9655">
        <v>0.2</v>
      </c>
      <c r="V9655">
        <v>11.997999999999998</v>
      </c>
    </row>
    <row r="9656" spans="1:22" x14ac:dyDescent="0.3">
      <c r="A9656">
        <v>9655</v>
      </c>
      <c r="B9656" t="s">
        <v>10755</v>
      </c>
      <c r="C9656">
        <v>2014</v>
      </c>
      <c r="D9656">
        <v>41663</v>
      </c>
      <c r="E9656">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4.9380000000000006</v>
      </c>
      <c r="T9656">
        <v>2</v>
      </c>
      <c r="U9656">
        <v>0.7</v>
      </c>
      <c r="V9656">
        <v>-3.6212</v>
      </c>
    </row>
    <row r="9657" spans="1:22" x14ac:dyDescent="0.3">
      <c r="A9657">
        <v>9656</v>
      </c>
      <c r="B9657" t="s">
        <v>10756</v>
      </c>
      <c r="C9657">
        <v>2011</v>
      </c>
      <c r="D9657">
        <v>40808</v>
      </c>
      <c r="E9657">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35.078399999999995</v>
      </c>
    </row>
    <row r="9658" spans="1:22" x14ac:dyDescent="0.3">
      <c r="A9658">
        <v>9657</v>
      </c>
      <c r="B9658" t="s">
        <v>10756</v>
      </c>
      <c r="C9658">
        <v>2011</v>
      </c>
      <c r="D9658">
        <v>40808</v>
      </c>
      <c r="E9658">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3.9840000000000004</v>
      </c>
      <c r="T9658">
        <v>1</v>
      </c>
      <c r="U9658">
        <v>0.2</v>
      </c>
      <c r="V9658">
        <v>1.3944000000000001</v>
      </c>
    </row>
    <row r="9659" spans="1:22" x14ac:dyDescent="0.3">
      <c r="A9659">
        <v>9658</v>
      </c>
      <c r="B9659" t="s">
        <v>10756</v>
      </c>
      <c r="C9659">
        <v>2011</v>
      </c>
      <c r="D9659">
        <v>40808</v>
      </c>
      <c r="E9659">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5.7376000000000005</v>
      </c>
    </row>
    <row r="9660" spans="1:22" x14ac:dyDescent="0.3">
      <c r="A9660">
        <v>9659</v>
      </c>
      <c r="B9660" t="s">
        <v>10756</v>
      </c>
      <c r="C9660">
        <v>2011</v>
      </c>
      <c r="D9660">
        <v>40808</v>
      </c>
      <c r="E9660">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83.709599999999966</v>
      </c>
    </row>
    <row r="9661" spans="1:22" x14ac:dyDescent="0.3">
      <c r="A9661">
        <v>9660</v>
      </c>
      <c r="B9661" t="s">
        <v>10757</v>
      </c>
      <c r="C9661">
        <v>2011</v>
      </c>
      <c r="D9661">
        <v>40628</v>
      </c>
      <c r="E966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3">
      <c r="A9662">
        <v>9661</v>
      </c>
      <c r="B9662" t="s">
        <v>10758</v>
      </c>
      <c r="C9662">
        <v>2013</v>
      </c>
      <c r="D9662">
        <v>41432</v>
      </c>
      <c r="E9662">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3023.9280000000003</v>
      </c>
      <c r="T9662">
        <v>9</v>
      </c>
      <c r="U9662">
        <v>0.2</v>
      </c>
      <c r="V9662">
        <v>226.79460000000006</v>
      </c>
    </row>
    <row r="9663" spans="1:22" x14ac:dyDescent="0.3">
      <c r="A9663">
        <v>9662</v>
      </c>
      <c r="B9663" t="s">
        <v>10758</v>
      </c>
      <c r="C9663">
        <v>2013</v>
      </c>
      <c r="D9663">
        <v>41432</v>
      </c>
      <c r="E9663">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3">
      <c r="A9664">
        <v>9663</v>
      </c>
      <c r="B9664" t="s">
        <v>10758</v>
      </c>
      <c r="C9664">
        <v>2013</v>
      </c>
      <c r="D9664">
        <v>41432</v>
      </c>
      <c r="E9664">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161.19000000000003</v>
      </c>
    </row>
    <row r="9665" spans="1:22" x14ac:dyDescent="0.3">
      <c r="A9665">
        <v>9664</v>
      </c>
      <c r="B9665" t="s">
        <v>10759</v>
      </c>
      <c r="C9665">
        <v>2014</v>
      </c>
      <c r="D9665">
        <v>41883</v>
      </c>
      <c r="E9665">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193.95000000000002</v>
      </c>
      <c r="T9665">
        <v>3</v>
      </c>
      <c r="U9665">
        <v>0</v>
      </c>
      <c r="V9665">
        <v>9.6974999999999838</v>
      </c>
    </row>
    <row r="9666" spans="1:22" x14ac:dyDescent="0.3">
      <c r="A9666">
        <v>9665</v>
      </c>
      <c r="B9666" t="s">
        <v>10760</v>
      </c>
      <c r="C9666">
        <v>2012</v>
      </c>
      <c r="D9666">
        <v>41250</v>
      </c>
      <c r="E9666">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6.2208000000000006</v>
      </c>
    </row>
    <row r="9667" spans="1:22" x14ac:dyDescent="0.3">
      <c r="A9667">
        <v>9666</v>
      </c>
      <c r="B9667" t="s">
        <v>10761</v>
      </c>
      <c r="C9667">
        <v>2014</v>
      </c>
      <c r="D9667">
        <v>41960</v>
      </c>
      <c r="E9667">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23.987999999999996</v>
      </c>
    </row>
    <row r="9668" spans="1:22" x14ac:dyDescent="0.3">
      <c r="A9668">
        <v>9667</v>
      </c>
      <c r="B9668" t="s">
        <v>10761</v>
      </c>
      <c r="C9668">
        <v>2014</v>
      </c>
      <c r="D9668">
        <v>41960</v>
      </c>
      <c r="E9668">
        <v>41964</v>
      </c>
      <c r="F9668" t="s">
        <v>50</v>
      </c>
      <c r="G9668" t="s">
        <v>564</v>
      </c>
      <c r="H9668" t="s">
        <v>565</v>
      </c>
      <c r="I9668" t="s">
        <v>26</v>
      </c>
      <c r="J9668" t="s">
        <v>27</v>
      </c>
      <c r="K9668" t="s">
        <v>42</v>
      </c>
      <c r="L9668" t="s">
        <v>43</v>
      </c>
      <c r="M9668">
        <v>90049</v>
      </c>
      <c r="N9668" t="s">
        <v>44</v>
      </c>
      <c r="O9668" t="s">
        <v>5687</v>
      </c>
      <c r="P9668" t="s">
        <v>32</v>
      </c>
      <c r="Q9668" t="s">
        <v>65</v>
      </c>
      <c r="R9668" t="s">
        <v>5688</v>
      </c>
      <c r="S9668">
        <v>12.419999999999998</v>
      </c>
      <c r="T9668">
        <v>3</v>
      </c>
      <c r="U9668">
        <v>0</v>
      </c>
      <c r="V9668">
        <v>4.4711999999999996</v>
      </c>
    </row>
    <row r="9669" spans="1:22" x14ac:dyDescent="0.3">
      <c r="A9669">
        <v>9668</v>
      </c>
      <c r="B9669" t="s">
        <v>10762</v>
      </c>
      <c r="C9669">
        <v>2013</v>
      </c>
      <c r="D9669">
        <v>41388</v>
      </c>
      <c r="E9669">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6.5569000000000006</v>
      </c>
    </row>
    <row r="9670" spans="1:22" x14ac:dyDescent="0.3">
      <c r="A9670">
        <v>9669</v>
      </c>
      <c r="B9670" t="s">
        <v>10762</v>
      </c>
      <c r="C9670">
        <v>2013</v>
      </c>
      <c r="D9670">
        <v>41388</v>
      </c>
      <c r="E9670">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3">
      <c r="A9671">
        <v>9670</v>
      </c>
      <c r="B9671" t="s">
        <v>10764</v>
      </c>
      <c r="C9671">
        <v>2014</v>
      </c>
      <c r="D9671">
        <v>41732</v>
      </c>
      <c r="E967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14.940000000000001</v>
      </c>
      <c r="T9671">
        <v>3</v>
      </c>
      <c r="U9671">
        <v>0</v>
      </c>
      <c r="V9671">
        <v>6.8723999999999998</v>
      </c>
    </row>
    <row r="9672" spans="1:22" x14ac:dyDescent="0.3">
      <c r="A9672">
        <v>9671</v>
      </c>
      <c r="B9672" t="s">
        <v>10765</v>
      </c>
      <c r="C9672">
        <v>2012</v>
      </c>
      <c r="D9672">
        <v>41134</v>
      </c>
      <c r="E9672">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8.0849999999999973</v>
      </c>
    </row>
    <row r="9673" spans="1:22" x14ac:dyDescent="0.3">
      <c r="A9673">
        <v>9672</v>
      </c>
      <c r="B9673" t="s">
        <v>10766</v>
      </c>
      <c r="C9673">
        <v>2014</v>
      </c>
      <c r="D9673">
        <v>41957</v>
      </c>
      <c r="E9673">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3">
      <c r="A9674">
        <v>9673</v>
      </c>
      <c r="B9674" t="s">
        <v>10767</v>
      </c>
      <c r="C9674">
        <v>2013</v>
      </c>
      <c r="D9674">
        <v>41632</v>
      </c>
      <c r="E9674">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7.9680000000000009</v>
      </c>
      <c r="T9674">
        <v>2</v>
      </c>
      <c r="U9674">
        <v>0.2</v>
      </c>
      <c r="V9674">
        <v>2.6892000000000005</v>
      </c>
    </row>
    <row r="9675" spans="1:22" x14ac:dyDescent="0.3">
      <c r="A9675">
        <v>9674</v>
      </c>
      <c r="B9675" t="s">
        <v>10767</v>
      </c>
      <c r="C9675">
        <v>2013</v>
      </c>
      <c r="D9675">
        <v>41632</v>
      </c>
      <c r="E9675">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1499.9699999999998</v>
      </c>
      <c r="T9675">
        <v>5</v>
      </c>
      <c r="U9675">
        <v>0.4</v>
      </c>
      <c r="V9675">
        <v>-374.99250000000006</v>
      </c>
    </row>
    <row r="9676" spans="1:22" x14ac:dyDescent="0.3">
      <c r="A9676">
        <v>9675</v>
      </c>
      <c r="B9676" t="s">
        <v>10770</v>
      </c>
      <c r="C9676">
        <v>2011</v>
      </c>
      <c r="D9676">
        <v>40746</v>
      </c>
      <c r="E9676">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v>
      </c>
    </row>
    <row r="9677" spans="1:22" x14ac:dyDescent="0.3">
      <c r="A9677">
        <v>9676</v>
      </c>
      <c r="B9677" t="s">
        <v>10771</v>
      </c>
      <c r="C9677">
        <v>2013</v>
      </c>
      <c r="D9677">
        <v>41401</v>
      </c>
      <c r="E9677">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14.143999999999998</v>
      </c>
    </row>
    <row r="9678" spans="1:22" x14ac:dyDescent="0.3">
      <c r="A9678">
        <v>9677</v>
      </c>
      <c r="B9678" t="s">
        <v>10772</v>
      </c>
      <c r="C9678">
        <v>2011</v>
      </c>
      <c r="D9678">
        <v>40875</v>
      </c>
      <c r="E9678">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29.449199999999998</v>
      </c>
    </row>
    <row r="9679" spans="1:22" x14ac:dyDescent="0.3">
      <c r="A9679">
        <v>9678</v>
      </c>
      <c r="B9679" t="s">
        <v>10773</v>
      </c>
      <c r="C9679">
        <v>2013</v>
      </c>
      <c r="D9679">
        <v>41383</v>
      </c>
      <c r="E9679">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v>
      </c>
    </row>
    <row r="9680" spans="1:22" x14ac:dyDescent="0.3">
      <c r="A9680">
        <v>9679</v>
      </c>
      <c r="B9680" t="s">
        <v>10773</v>
      </c>
      <c r="C9680">
        <v>2013</v>
      </c>
      <c r="D9680">
        <v>41383</v>
      </c>
      <c r="E9680">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3">
      <c r="A9681">
        <v>9680</v>
      </c>
      <c r="B9681" t="s">
        <v>10774</v>
      </c>
      <c r="C9681">
        <v>2012</v>
      </c>
      <c r="D9681">
        <v>41270</v>
      </c>
      <c r="E968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61.38900000000001</v>
      </c>
    </row>
    <row r="9682" spans="1:22" x14ac:dyDescent="0.3">
      <c r="A9682">
        <v>9681</v>
      </c>
      <c r="B9682" t="s">
        <v>10774</v>
      </c>
      <c r="C9682">
        <v>2012</v>
      </c>
      <c r="D9682">
        <v>41270</v>
      </c>
      <c r="E9682">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75.167999999999921</v>
      </c>
    </row>
    <row r="9683" spans="1:22" x14ac:dyDescent="0.3">
      <c r="A9683">
        <v>9682</v>
      </c>
      <c r="B9683" t="s">
        <v>10775</v>
      </c>
      <c r="C9683">
        <v>2014</v>
      </c>
      <c r="D9683">
        <v>41987</v>
      </c>
      <c r="E9683">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3">
      <c r="A9684">
        <v>9683</v>
      </c>
      <c r="B9684" t="s">
        <v>10775</v>
      </c>
      <c r="C9684">
        <v>2014</v>
      </c>
      <c r="D9684">
        <v>41987</v>
      </c>
      <c r="E9684">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3">
      <c r="A9685">
        <v>9684</v>
      </c>
      <c r="B9685" t="s">
        <v>10775</v>
      </c>
      <c r="C9685">
        <v>2014</v>
      </c>
      <c r="D9685">
        <v>41987</v>
      </c>
      <c r="E9685">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3">
      <c r="A9686">
        <v>9685</v>
      </c>
      <c r="B9686" t="s">
        <v>10775</v>
      </c>
      <c r="C9686">
        <v>2014</v>
      </c>
      <c r="D9686">
        <v>41987</v>
      </c>
      <c r="E9686">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6.3504000000000005</v>
      </c>
    </row>
    <row r="9687" spans="1:22" x14ac:dyDescent="0.3">
      <c r="A9687">
        <v>9686</v>
      </c>
      <c r="B9687" t="s">
        <v>10776</v>
      </c>
      <c r="C9687">
        <v>2014</v>
      </c>
      <c r="D9687">
        <v>41642</v>
      </c>
      <c r="E9687">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3">
      <c r="A9688">
        <v>9687</v>
      </c>
      <c r="B9688" t="s">
        <v>10777</v>
      </c>
      <c r="C9688">
        <v>2014</v>
      </c>
      <c r="D9688">
        <v>41790</v>
      </c>
      <c r="E9688">
        <v>41794</v>
      </c>
      <c r="F9688" t="s">
        <v>50</v>
      </c>
      <c r="G9688" t="s">
        <v>4955</v>
      </c>
      <c r="H9688" t="s">
        <v>4956</v>
      </c>
      <c r="I9688" t="s">
        <v>26</v>
      </c>
      <c r="J9688" t="s">
        <v>27</v>
      </c>
      <c r="K9688" t="s">
        <v>947</v>
      </c>
      <c r="L9688" t="s">
        <v>43</v>
      </c>
      <c r="M9688">
        <v>92037</v>
      </c>
      <c r="N9688" t="s">
        <v>44</v>
      </c>
      <c r="O9688" t="s">
        <v>2452</v>
      </c>
      <c r="P9688" t="s">
        <v>46</v>
      </c>
      <c r="Q9688" t="s">
        <v>68</v>
      </c>
      <c r="R9688" t="s">
        <v>2453</v>
      </c>
      <c r="S9688">
        <v>35.099999999999994</v>
      </c>
      <c r="T9688">
        <v>6</v>
      </c>
      <c r="U9688">
        <v>0</v>
      </c>
      <c r="V9688">
        <v>10.178999999999997</v>
      </c>
    </row>
    <row r="9689" spans="1:22" x14ac:dyDescent="0.3">
      <c r="A9689">
        <v>9688</v>
      </c>
      <c r="B9689" t="s">
        <v>10778</v>
      </c>
      <c r="C9689">
        <v>2014</v>
      </c>
      <c r="D9689">
        <v>41913</v>
      </c>
      <c r="E9689">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11.645999999999997</v>
      </c>
      <c r="T9689">
        <v>9</v>
      </c>
      <c r="U9689">
        <v>0.8</v>
      </c>
      <c r="V9689">
        <v>-17.469000000000005</v>
      </c>
    </row>
    <row r="9690" spans="1:22" x14ac:dyDescent="0.3">
      <c r="A9690">
        <v>9689</v>
      </c>
      <c r="B9690" t="s">
        <v>10779</v>
      </c>
      <c r="C9690">
        <v>2014</v>
      </c>
      <c r="D9690">
        <v>41811</v>
      </c>
      <c r="E9690">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32.400000000000006</v>
      </c>
      <c r="T9690">
        <v>5</v>
      </c>
      <c r="U9690">
        <v>0</v>
      </c>
      <c r="V9690">
        <v>15.552000000000001</v>
      </c>
    </row>
    <row r="9691" spans="1:22" x14ac:dyDescent="0.3">
      <c r="A9691">
        <v>9690</v>
      </c>
      <c r="B9691" t="s">
        <v>10779</v>
      </c>
      <c r="C9691">
        <v>2014</v>
      </c>
      <c r="D9691">
        <v>41811</v>
      </c>
      <c r="E969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125.99000000000001</v>
      </c>
    </row>
    <row r="9692" spans="1:22" x14ac:dyDescent="0.3">
      <c r="A9692">
        <v>9691</v>
      </c>
      <c r="B9692" t="s">
        <v>10780</v>
      </c>
      <c r="C9692">
        <v>2014</v>
      </c>
      <c r="D9692">
        <v>41734</v>
      </c>
      <c r="E9692">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3">
      <c r="A9693">
        <v>9692</v>
      </c>
      <c r="B9693" t="s">
        <v>10781</v>
      </c>
      <c r="C9693">
        <v>2012</v>
      </c>
      <c r="D9693">
        <v>41226</v>
      </c>
      <c r="E9693">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-18.058800000000076</v>
      </c>
    </row>
    <row r="9694" spans="1:22" x14ac:dyDescent="0.3">
      <c r="A9694">
        <v>9693</v>
      </c>
      <c r="B9694" t="s">
        <v>10782</v>
      </c>
      <c r="C9694">
        <v>2012</v>
      </c>
      <c r="D9694">
        <v>41149</v>
      </c>
      <c r="E9694">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470.35999999999996</v>
      </c>
      <c r="T9694">
        <v>11</v>
      </c>
      <c r="U9694">
        <v>0</v>
      </c>
      <c r="V9694">
        <v>122.2936</v>
      </c>
    </row>
    <row r="9695" spans="1:22" x14ac:dyDescent="0.3">
      <c r="A9695">
        <v>9694</v>
      </c>
      <c r="B9695" t="s">
        <v>10783</v>
      </c>
      <c r="C9695">
        <v>2014</v>
      </c>
      <c r="D9695">
        <v>41907</v>
      </c>
      <c r="E9695">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15.229199999999999</v>
      </c>
    </row>
    <row r="9696" spans="1:22" x14ac:dyDescent="0.3">
      <c r="A9696">
        <v>9695</v>
      </c>
      <c r="B9696" t="s">
        <v>10783</v>
      </c>
      <c r="C9696">
        <v>2014</v>
      </c>
      <c r="D9696">
        <v>41907</v>
      </c>
      <c r="E9696">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2.1899999999999995</v>
      </c>
    </row>
    <row r="9697" spans="1:22" x14ac:dyDescent="0.3">
      <c r="A9697">
        <v>9696</v>
      </c>
      <c r="B9697" t="s">
        <v>10784</v>
      </c>
      <c r="C9697">
        <v>2013</v>
      </c>
      <c r="D9697">
        <v>41620</v>
      </c>
      <c r="E9697">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9.1919999999999931</v>
      </c>
    </row>
    <row r="9698" spans="1:22" x14ac:dyDescent="0.3">
      <c r="A9698">
        <v>9697</v>
      </c>
      <c r="B9698" t="s">
        <v>10785</v>
      </c>
      <c r="C9698">
        <v>2011</v>
      </c>
      <c r="D9698">
        <v>40704</v>
      </c>
      <c r="E9698">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3">
      <c r="A9699">
        <v>9698</v>
      </c>
      <c r="B9699" t="s">
        <v>10786</v>
      </c>
      <c r="C9699">
        <v>2013</v>
      </c>
      <c r="D9699">
        <v>41345</v>
      </c>
      <c r="E9699">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30.336000000000002</v>
      </c>
      <c r="T9699">
        <v>4</v>
      </c>
      <c r="U9699">
        <v>0.2</v>
      </c>
      <c r="V9699">
        <v>9.48</v>
      </c>
    </row>
    <row r="9700" spans="1:22" x14ac:dyDescent="0.3">
      <c r="A9700">
        <v>9699</v>
      </c>
      <c r="B9700" t="s">
        <v>10787</v>
      </c>
      <c r="C9700">
        <v>2014</v>
      </c>
      <c r="D9700">
        <v>41989</v>
      </c>
      <c r="E9700">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22.830000000000002</v>
      </c>
      <c r="T9700">
        <v>3</v>
      </c>
      <c r="U9700">
        <v>0</v>
      </c>
      <c r="V9700">
        <v>10.7301</v>
      </c>
    </row>
    <row r="9701" spans="1:22" x14ac:dyDescent="0.3">
      <c r="A9701">
        <v>9700</v>
      </c>
      <c r="B9701" t="s">
        <v>10787</v>
      </c>
      <c r="C9701">
        <v>2014</v>
      </c>
      <c r="D9701">
        <v>41989</v>
      </c>
      <c r="E970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3">
      <c r="A9702">
        <v>9701</v>
      </c>
      <c r="B9702" t="s">
        <v>10787</v>
      </c>
      <c r="C9702">
        <v>2014</v>
      </c>
      <c r="D9702">
        <v>41989</v>
      </c>
      <c r="E9702">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14.758199999999995</v>
      </c>
    </row>
    <row r="9703" spans="1:22" x14ac:dyDescent="0.3">
      <c r="A9703">
        <v>9702</v>
      </c>
      <c r="B9703" t="s">
        <v>10788</v>
      </c>
      <c r="C9703">
        <v>2013</v>
      </c>
      <c r="D9703">
        <v>41578</v>
      </c>
      <c r="E9703">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1.1945999999999999</v>
      </c>
    </row>
    <row r="9704" spans="1:22" x14ac:dyDescent="0.3">
      <c r="A9704">
        <v>9703</v>
      </c>
      <c r="B9704" t="s">
        <v>10790</v>
      </c>
      <c r="C9704">
        <v>2014</v>
      </c>
      <c r="D9704">
        <v>41852</v>
      </c>
      <c r="E9704">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5.5391999999999992</v>
      </c>
    </row>
    <row r="9705" spans="1:22" x14ac:dyDescent="0.3">
      <c r="A9705">
        <v>9704</v>
      </c>
      <c r="B9705" t="s">
        <v>10790</v>
      </c>
      <c r="C9705">
        <v>2014</v>
      </c>
      <c r="D9705">
        <v>41852</v>
      </c>
      <c r="E9705">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3">
      <c r="A9706">
        <v>9705</v>
      </c>
      <c r="B9706" t="s">
        <v>10790</v>
      </c>
      <c r="C9706">
        <v>2014</v>
      </c>
      <c r="D9706">
        <v>41852</v>
      </c>
      <c r="E9706">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3">
      <c r="A9707">
        <v>9706</v>
      </c>
      <c r="B9707" t="s">
        <v>10791</v>
      </c>
      <c r="C9707">
        <v>2014</v>
      </c>
      <c r="D9707">
        <v>41932</v>
      </c>
      <c r="E9707">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39.624000000000009</v>
      </c>
      <c r="T9707">
        <v>3</v>
      </c>
      <c r="U9707">
        <v>0.2</v>
      </c>
      <c r="V9707">
        <v>13.868400000000001</v>
      </c>
    </row>
    <row r="9708" spans="1:22" x14ac:dyDescent="0.3">
      <c r="A9708">
        <v>9707</v>
      </c>
      <c r="B9708" t="s">
        <v>10792</v>
      </c>
      <c r="C9708">
        <v>2013</v>
      </c>
      <c r="D9708">
        <v>41569</v>
      </c>
      <c r="E9708">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242.13600000000002</v>
      </c>
      <c r="T9708">
        <v>3</v>
      </c>
      <c r="U9708">
        <v>0.2</v>
      </c>
      <c r="V9708">
        <v>12.106799999999993</v>
      </c>
    </row>
    <row r="9709" spans="1:22" x14ac:dyDescent="0.3">
      <c r="A9709">
        <v>9708</v>
      </c>
      <c r="B9709" t="s">
        <v>10792</v>
      </c>
      <c r="C9709">
        <v>2013</v>
      </c>
      <c r="D9709">
        <v>41569</v>
      </c>
      <c r="E9709">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3">
      <c r="A9710">
        <v>9709</v>
      </c>
      <c r="B9710" t="s">
        <v>10792</v>
      </c>
      <c r="C9710">
        <v>2013</v>
      </c>
      <c r="D9710">
        <v>41569</v>
      </c>
      <c r="E9710">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5.5888000000000009</v>
      </c>
    </row>
    <row r="9711" spans="1:22" x14ac:dyDescent="0.3">
      <c r="A9711">
        <v>9710</v>
      </c>
      <c r="B9711" t="s">
        <v>10792</v>
      </c>
      <c r="C9711">
        <v>2013</v>
      </c>
      <c r="D9711">
        <v>41569</v>
      </c>
      <c r="E971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3.4091999999999842</v>
      </c>
    </row>
    <row r="9712" spans="1:22" x14ac:dyDescent="0.3">
      <c r="A9712">
        <v>9711</v>
      </c>
      <c r="B9712" t="s">
        <v>10793</v>
      </c>
      <c r="C9712">
        <v>2011</v>
      </c>
      <c r="D9712">
        <v>40852</v>
      </c>
      <c r="E9712">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-34.196000000000026</v>
      </c>
    </row>
    <row r="9713" spans="1:22" x14ac:dyDescent="0.3">
      <c r="A9713">
        <v>9712</v>
      </c>
      <c r="B9713" t="s">
        <v>10793</v>
      </c>
      <c r="C9713">
        <v>2011</v>
      </c>
      <c r="D9713">
        <v>40852</v>
      </c>
      <c r="E9713">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-8.7959999999999958</v>
      </c>
    </row>
    <row r="9714" spans="1:22" x14ac:dyDescent="0.3">
      <c r="A9714">
        <v>9713</v>
      </c>
      <c r="B9714" t="s">
        <v>10793</v>
      </c>
      <c r="C9714">
        <v>2011</v>
      </c>
      <c r="D9714">
        <v>40852</v>
      </c>
      <c r="E9714">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3">
      <c r="A9715">
        <v>9714</v>
      </c>
      <c r="B9715" t="s">
        <v>10793</v>
      </c>
      <c r="C9715">
        <v>2011</v>
      </c>
      <c r="D9715">
        <v>40852</v>
      </c>
      <c r="E9715">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-6.4450000000000021</v>
      </c>
    </row>
    <row r="9716" spans="1:22" x14ac:dyDescent="0.3">
      <c r="A9716">
        <v>9715</v>
      </c>
      <c r="B9716" t="s">
        <v>10793</v>
      </c>
      <c r="C9716">
        <v>2011</v>
      </c>
      <c r="D9716">
        <v>40852</v>
      </c>
      <c r="E9716">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16.794600000000003</v>
      </c>
    </row>
    <row r="9717" spans="1:22" x14ac:dyDescent="0.3">
      <c r="A9717">
        <v>9716</v>
      </c>
      <c r="B9717" t="s">
        <v>10794</v>
      </c>
      <c r="C9717">
        <v>2013</v>
      </c>
      <c r="D9717">
        <v>41586</v>
      </c>
      <c r="E9717">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20.154400000000003</v>
      </c>
    </row>
    <row r="9718" spans="1:22" x14ac:dyDescent="0.3">
      <c r="A9718">
        <v>9717</v>
      </c>
      <c r="B9718" t="s">
        <v>10795</v>
      </c>
      <c r="C9718">
        <v>2013</v>
      </c>
      <c r="D9718">
        <v>41499</v>
      </c>
      <c r="E9718">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37.312000000000005</v>
      </c>
      <c r="T9718">
        <v>4</v>
      </c>
      <c r="U9718">
        <v>0.2</v>
      </c>
      <c r="V9718">
        <v>2.7984000000000027</v>
      </c>
    </row>
    <row r="9719" spans="1:22" x14ac:dyDescent="0.3">
      <c r="A9719">
        <v>9718</v>
      </c>
      <c r="B9719" t="s">
        <v>10796</v>
      </c>
      <c r="C9719">
        <v>2013</v>
      </c>
      <c r="D9719">
        <v>41425</v>
      </c>
      <c r="E9719">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7.9960000000000058</v>
      </c>
    </row>
    <row r="9720" spans="1:22" x14ac:dyDescent="0.3">
      <c r="A9720">
        <v>9719</v>
      </c>
      <c r="B9720" t="s">
        <v>10796</v>
      </c>
      <c r="C9720">
        <v>2013</v>
      </c>
      <c r="D9720">
        <v>41425</v>
      </c>
      <c r="E9720">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11.198000000000015</v>
      </c>
    </row>
    <row r="9721" spans="1:22" x14ac:dyDescent="0.3">
      <c r="A9721">
        <v>9720</v>
      </c>
      <c r="B9721" t="s">
        <v>10797</v>
      </c>
      <c r="C9721">
        <v>2014</v>
      </c>
      <c r="D9721">
        <v>41956</v>
      </c>
      <c r="E972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3">
      <c r="A9722">
        <v>9721</v>
      </c>
      <c r="B9722" t="s">
        <v>10798</v>
      </c>
      <c r="C9722">
        <v>2013</v>
      </c>
      <c r="D9722">
        <v>41540</v>
      </c>
      <c r="E9722">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7.5840000000000014</v>
      </c>
    </row>
    <row r="9723" spans="1:22" x14ac:dyDescent="0.3">
      <c r="A9723">
        <v>9722</v>
      </c>
      <c r="B9723" t="s">
        <v>10799</v>
      </c>
      <c r="C9723">
        <v>2013</v>
      </c>
      <c r="D9723">
        <v>41321</v>
      </c>
      <c r="E9723">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39.923399999999994</v>
      </c>
    </row>
    <row r="9724" spans="1:22" x14ac:dyDescent="0.3">
      <c r="A9724">
        <v>9723</v>
      </c>
      <c r="B9724" t="s">
        <v>10799</v>
      </c>
      <c r="C9724">
        <v>2013</v>
      </c>
      <c r="D9724">
        <v>41321</v>
      </c>
      <c r="E9724">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39.586800000000011</v>
      </c>
    </row>
    <row r="9725" spans="1:22" x14ac:dyDescent="0.3">
      <c r="A9725">
        <v>9724</v>
      </c>
      <c r="B9725" t="s">
        <v>10800</v>
      </c>
      <c r="C9725">
        <v>2011</v>
      </c>
      <c r="D9725">
        <v>40899</v>
      </c>
      <c r="E9725">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296.71200000000005</v>
      </c>
      <c r="T9725">
        <v>13</v>
      </c>
      <c r="U9725">
        <v>0.2</v>
      </c>
      <c r="V9725">
        <v>100.14029999999998</v>
      </c>
    </row>
    <row r="9726" spans="1:22" x14ac:dyDescent="0.3">
      <c r="A9726">
        <v>9725</v>
      </c>
      <c r="B9726" t="s">
        <v>10801</v>
      </c>
      <c r="C9726">
        <v>2012</v>
      </c>
      <c r="D9726">
        <v>41248</v>
      </c>
      <c r="E9726">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3">
      <c r="A9727">
        <v>9726</v>
      </c>
      <c r="B9727" t="s">
        <v>10802</v>
      </c>
      <c r="C9727">
        <v>2014</v>
      </c>
      <c r="D9727">
        <v>41900</v>
      </c>
      <c r="E9727">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37.787400000000005</v>
      </c>
    </row>
    <row r="9728" spans="1:22" x14ac:dyDescent="0.3">
      <c r="A9728">
        <v>9727</v>
      </c>
      <c r="B9728" t="s">
        <v>10803</v>
      </c>
      <c r="C9728">
        <v>2014</v>
      </c>
      <c r="D9728">
        <v>41976</v>
      </c>
      <c r="E9728">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286.85999999999996</v>
      </c>
      <c r="T9728">
        <v>7</v>
      </c>
      <c r="U9728">
        <v>0</v>
      </c>
      <c r="V9728">
        <v>80.320799999999991</v>
      </c>
    </row>
    <row r="9729" spans="1:22" x14ac:dyDescent="0.3">
      <c r="A9729">
        <v>9728</v>
      </c>
      <c r="B9729" t="s">
        <v>10803</v>
      </c>
      <c r="C9729">
        <v>2014</v>
      </c>
      <c r="D9729">
        <v>41976</v>
      </c>
      <c r="E9729">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284.18549999999993</v>
      </c>
    </row>
    <row r="9730" spans="1:22" x14ac:dyDescent="0.3">
      <c r="A9730">
        <v>9729</v>
      </c>
      <c r="B9730" t="s">
        <v>10803</v>
      </c>
      <c r="C9730">
        <v>2014</v>
      </c>
      <c r="D9730">
        <v>41976</v>
      </c>
      <c r="E9730">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0.17439999999999944</v>
      </c>
    </row>
    <row r="9731" spans="1:22" x14ac:dyDescent="0.3">
      <c r="A9731">
        <v>9730</v>
      </c>
      <c r="B9731" t="s">
        <v>10804</v>
      </c>
      <c r="C9731">
        <v>2011</v>
      </c>
      <c r="D9731">
        <v>40815</v>
      </c>
      <c r="E973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10.048000000000002</v>
      </c>
      <c r="T9731">
        <v>2</v>
      </c>
      <c r="U9731">
        <v>0.2</v>
      </c>
      <c r="V9731">
        <v>3.1399999999999988</v>
      </c>
    </row>
    <row r="9732" spans="1:22" x14ac:dyDescent="0.3">
      <c r="A9732">
        <v>9731</v>
      </c>
      <c r="B9732" t="s">
        <v>10804</v>
      </c>
      <c r="C9732">
        <v>2011</v>
      </c>
      <c r="D9732">
        <v>40815</v>
      </c>
      <c r="E9732">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153.47250000000003</v>
      </c>
    </row>
    <row r="9733" spans="1:22" x14ac:dyDescent="0.3">
      <c r="A9733">
        <v>9732</v>
      </c>
      <c r="B9733" t="s">
        <v>10805</v>
      </c>
      <c r="C9733">
        <v>2014</v>
      </c>
      <c r="D9733">
        <v>41958</v>
      </c>
      <c r="E9733">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9.9295999999999971</v>
      </c>
    </row>
    <row r="9734" spans="1:22" x14ac:dyDescent="0.3">
      <c r="A9734">
        <v>9733</v>
      </c>
      <c r="B9734" t="s">
        <v>10806</v>
      </c>
      <c r="C9734">
        <v>2011</v>
      </c>
      <c r="D9734">
        <v>40775</v>
      </c>
      <c r="E9734">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500.23999999999995</v>
      </c>
      <c r="T9734">
        <v>13</v>
      </c>
      <c r="U9734">
        <v>0</v>
      </c>
      <c r="V9734">
        <v>145.06959999999992</v>
      </c>
    </row>
    <row r="9735" spans="1:22" x14ac:dyDescent="0.3">
      <c r="A9735">
        <v>9734</v>
      </c>
      <c r="B9735" t="s">
        <v>10806</v>
      </c>
      <c r="C9735">
        <v>2011</v>
      </c>
      <c r="D9735">
        <v>40775</v>
      </c>
      <c r="E9735">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3">
      <c r="A9736">
        <v>9735</v>
      </c>
      <c r="B9736" t="s">
        <v>10806</v>
      </c>
      <c r="C9736">
        <v>2011</v>
      </c>
      <c r="D9736">
        <v>40775</v>
      </c>
      <c r="E9736">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421.58529999999996</v>
      </c>
    </row>
    <row r="9737" spans="1:22" x14ac:dyDescent="0.3">
      <c r="A9737">
        <v>9736</v>
      </c>
      <c r="B9737" t="s">
        <v>10807</v>
      </c>
      <c r="C9737">
        <v>2011</v>
      </c>
      <c r="D9737">
        <v>40866</v>
      </c>
      <c r="E9737">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1.9844999999999995</v>
      </c>
    </row>
    <row r="9738" spans="1:22" x14ac:dyDescent="0.3">
      <c r="A9738">
        <v>9737</v>
      </c>
      <c r="B9738" t="s">
        <v>10808</v>
      </c>
      <c r="C9738">
        <v>2012</v>
      </c>
      <c r="D9738">
        <v>41089</v>
      </c>
      <c r="E9738">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3">
      <c r="A9739">
        <v>9738</v>
      </c>
      <c r="B9739" t="s">
        <v>10809</v>
      </c>
      <c r="C9739">
        <v>2014</v>
      </c>
      <c r="D9739">
        <v>41715</v>
      </c>
      <c r="E9739">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3">
      <c r="A9740">
        <v>9739</v>
      </c>
      <c r="B9740" t="s">
        <v>10809</v>
      </c>
      <c r="C9740">
        <v>2014</v>
      </c>
      <c r="D9740">
        <v>41715</v>
      </c>
      <c r="E9740">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22.900799999999997</v>
      </c>
    </row>
    <row r="9741" spans="1:22" x14ac:dyDescent="0.3">
      <c r="A9741">
        <v>9740</v>
      </c>
      <c r="B9741" t="s">
        <v>10809</v>
      </c>
      <c r="C9741">
        <v>2014</v>
      </c>
      <c r="D9741">
        <v>41715</v>
      </c>
      <c r="E974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6.8879999999999981</v>
      </c>
    </row>
    <row r="9742" spans="1:22" x14ac:dyDescent="0.3">
      <c r="A9742">
        <v>9741</v>
      </c>
      <c r="B9742" t="s">
        <v>10809</v>
      </c>
      <c r="C9742">
        <v>2014</v>
      </c>
      <c r="D9742">
        <v>41715</v>
      </c>
      <c r="E9742">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140.67000000000002</v>
      </c>
      <c r="T9742">
        <v>3</v>
      </c>
      <c r="U9742">
        <v>0</v>
      </c>
      <c r="V9742">
        <v>54.861300000000007</v>
      </c>
    </row>
    <row r="9743" spans="1:22" x14ac:dyDescent="0.3">
      <c r="A9743">
        <v>9742</v>
      </c>
      <c r="B9743" t="s">
        <v>10810</v>
      </c>
      <c r="C9743">
        <v>2012</v>
      </c>
      <c r="D9743">
        <v>41221</v>
      </c>
      <c r="E9743">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1013.1270000000001</v>
      </c>
    </row>
    <row r="9744" spans="1:22" x14ac:dyDescent="0.3">
      <c r="A9744">
        <v>9743</v>
      </c>
      <c r="B9744" t="s">
        <v>10811</v>
      </c>
      <c r="C9744">
        <v>2014</v>
      </c>
      <c r="D9744">
        <v>41972</v>
      </c>
      <c r="E9744">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29.445499999999996</v>
      </c>
    </row>
    <row r="9745" spans="1:22" x14ac:dyDescent="0.3">
      <c r="A9745">
        <v>9744</v>
      </c>
      <c r="B9745" t="s">
        <v>10812</v>
      </c>
      <c r="C9745">
        <v>2013</v>
      </c>
      <c r="D9745">
        <v>41442</v>
      </c>
      <c r="E9745">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3">
      <c r="A9746">
        <v>9745</v>
      </c>
      <c r="B9746" t="s">
        <v>10813</v>
      </c>
      <c r="C9746">
        <v>2014</v>
      </c>
      <c r="D9746">
        <v>41661</v>
      </c>
      <c r="E9746">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90.64439999999999</v>
      </c>
    </row>
    <row r="9747" spans="1:22" x14ac:dyDescent="0.3">
      <c r="A9747">
        <v>9746</v>
      </c>
      <c r="B9747" t="s">
        <v>10814</v>
      </c>
      <c r="C9747">
        <v>2014</v>
      </c>
      <c r="D9747">
        <v>41968</v>
      </c>
      <c r="E9747">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364.08000000000004</v>
      </c>
      <c r="T9747">
        <v>2</v>
      </c>
      <c r="U9747">
        <v>0.2</v>
      </c>
      <c r="V9747">
        <v>9.1020000000000039</v>
      </c>
    </row>
    <row r="9748" spans="1:22" x14ac:dyDescent="0.3">
      <c r="A9748">
        <v>9747</v>
      </c>
      <c r="B9748" t="s">
        <v>10814</v>
      </c>
      <c r="C9748">
        <v>2014</v>
      </c>
      <c r="D9748">
        <v>41968</v>
      </c>
      <c r="E9748">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71.088000000000008</v>
      </c>
      <c r="T9748">
        <v>2</v>
      </c>
      <c r="U9748">
        <v>0.2</v>
      </c>
      <c r="V9748">
        <v>-1.7772000000000041</v>
      </c>
    </row>
    <row r="9749" spans="1:22" x14ac:dyDescent="0.3">
      <c r="A9749">
        <v>9748</v>
      </c>
      <c r="B9749" t="s">
        <v>10815</v>
      </c>
      <c r="C9749">
        <v>2011</v>
      </c>
      <c r="D9749">
        <v>40858</v>
      </c>
      <c r="E9749">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10.984000000000002</v>
      </c>
      <c r="T9749">
        <v>2</v>
      </c>
      <c r="U9749">
        <v>0.6</v>
      </c>
      <c r="V9749">
        <v>-7.9634</v>
      </c>
    </row>
    <row r="9750" spans="1:22" x14ac:dyDescent="0.3">
      <c r="A9750">
        <v>9749</v>
      </c>
      <c r="B9750" t="s">
        <v>10815</v>
      </c>
      <c r="C9750">
        <v>2011</v>
      </c>
      <c r="D9750">
        <v>40858</v>
      </c>
      <c r="E9750">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-56.995999999999981</v>
      </c>
    </row>
    <row r="9751" spans="1:22" x14ac:dyDescent="0.3">
      <c r="A9751">
        <v>9750</v>
      </c>
      <c r="B9751" t="s">
        <v>10816</v>
      </c>
      <c r="C9751">
        <v>2013</v>
      </c>
      <c r="D9751">
        <v>41338</v>
      </c>
      <c r="E975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3">
      <c r="A9752">
        <v>9751</v>
      </c>
      <c r="B9752" t="s">
        <v>10817</v>
      </c>
      <c r="C9752">
        <v>2013</v>
      </c>
      <c r="D9752">
        <v>41559</v>
      </c>
      <c r="E9752">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0.66799999999999948</v>
      </c>
    </row>
    <row r="9753" spans="1:22" x14ac:dyDescent="0.3">
      <c r="A9753">
        <v>9752</v>
      </c>
      <c r="B9753" t="s">
        <v>10817</v>
      </c>
      <c r="C9753">
        <v>2013</v>
      </c>
      <c r="D9753">
        <v>41559</v>
      </c>
      <c r="E9753">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3">
      <c r="A9754">
        <v>9753</v>
      </c>
      <c r="B9754" t="s">
        <v>10818</v>
      </c>
      <c r="C9754">
        <v>2013</v>
      </c>
      <c r="D9754">
        <v>41457</v>
      </c>
      <c r="E9754">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2.4960000000000004</v>
      </c>
      <c r="T9754">
        <v>1</v>
      </c>
      <c r="U9754">
        <v>0.2</v>
      </c>
      <c r="V9754">
        <v>0.90479999999999983</v>
      </c>
    </row>
    <row r="9755" spans="1:22" x14ac:dyDescent="0.3">
      <c r="A9755">
        <v>9754</v>
      </c>
      <c r="B9755" t="s">
        <v>10819</v>
      </c>
      <c r="C9755">
        <v>2014</v>
      </c>
      <c r="D9755">
        <v>41726</v>
      </c>
      <c r="E9755">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3">
      <c r="A9756">
        <v>9755</v>
      </c>
      <c r="B9756" t="s">
        <v>10819</v>
      </c>
      <c r="C9756">
        <v>2014</v>
      </c>
      <c r="D9756">
        <v>41726</v>
      </c>
      <c r="E9756">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3">
      <c r="A9757">
        <v>9756</v>
      </c>
      <c r="B9757" t="s">
        <v>10819</v>
      </c>
      <c r="C9757">
        <v>2014</v>
      </c>
      <c r="D9757">
        <v>41726</v>
      </c>
      <c r="E9757">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9.9882000000000204</v>
      </c>
    </row>
    <row r="9758" spans="1:22" x14ac:dyDescent="0.3">
      <c r="A9758">
        <v>9757</v>
      </c>
      <c r="B9758" t="s">
        <v>10819</v>
      </c>
      <c r="C9758">
        <v>2014</v>
      </c>
      <c r="D9758">
        <v>41726</v>
      </c>
      <c r="E9758">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58.419999999999987</v>
      </c>
    </row>
    <row r="9759" spans="1:22" x14ac:dyDescent="0.3">
      <c r="A9759">
        <v>9758</v>
      </c>
      <c r="B9759" t="s">
        <v>10819</v>
      </c>
      <c r="C9759">
        <v>2014</v>
      </c>
      <c r="D9759">
        <v>41726</v>
      </c>
      <c r="E9759">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55.647000000000006</v>
      </c>
    </row>
    <row r="9760" spans="1:22" x14ac:dyDescent="0.3">
      <c r="A9760">
        <v>9759</v>
      </c>
      <c r="B9760" t="s">
        <v>10819</v>
      </c>
      <c r="C9760">
        <v>2014</v>
      </c>
      <c r="D9760">
        <v>41726</v>
      </c>
      <c r="E9760">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3">
      <c r="A9761">
        <v>9760</v>
      </c>
      <c r="B9761" t="s">
        <v>10820</v>
      </c>
      <c r="C9761">
        <v>2013</v>
      </c>
      <c r="D9761">
        <v>41579</v>
      </c>
      <c r="E976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1403.9200000000003</v>
      </c>
      <c r="T9761">
        <v>5</v>
      </c>
      <c r="U9761">
        <v>0.2</v>
      </c>
      <c r="V9761">
        <v>70.196000000000026</v>
      </c>
    </row>
    <row r="9762" spans="1:22" x14ac:dyDescent="0.3">
      <c r="A9762">
        <v>9761</v>
      </c>
      <c r="B9762" t="s">
        <v>10821</v>
      </c>
      <c r="C9762">
        <v>2014</v>
      </c>
      <c r="D9762">
        <v>41948</v>
      </c>
      <c r="E9762">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1.4189999999999996</v>
      </c>
    </row>
    <row r="9763" spans="1:22" x14ac:dyDescent="0.3">
      <c r="A9763">
        <v>9762</v>
      </c>
      <c r="B9763" t="s">
        <v>10823</v>
      </c>
      <c r="C9763">
        <v>2011</v>
      </c>
      <c r="D9763">
        <v>40589</v>
      </c>
      <c r="E9763">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239.96999999999997</v>
      </c>
      <c r="T9763">
        <v>3</v>
      </c>
      <c r="U9763">
        <v>0</v>
      </c>
      <c r="V9763">
        <v>86.389199999999988</v>
      </c>
    </row>
    <row r="9764" spans="1:22" x14ac:dyDescent="0.3">
      <c r="A9764">
        <v>9763</v>
      </c>
      <c r="B9764" t="s">
        <v>10823</v>
      </c>
      <c r="C9764">
        <v>2011</v>
      </c>
      <c r="D9764">
        <v>40589</v>
      </c>
      <c r="E9764">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3">
      <c r="A9765">
        <v>9764</v>
      </c>
      <c r="B9765" t="s">
        <v>10823</v>
      </c>
      <c r="C9765">
        <v>2011</v>
      </c>
      <c r="D9765">
        <v>40589</v>
      </c>
      <c r="E9765">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4.7724000000000046</v>
      </c>
    </row>
    <row r="9766" spans="1:22" x14ac:dyDescent="0.3">
      <c r="A9766">
        <v>9765</v>
      </c>
      <c r="B9766" t="s">
        <v>10824</v>
      </c>
      <c r="C9766">
        <v>2011</v>
      </c>
      <c r="D9766">
        <v>40712</v>
      </c>
      <c r="E9766">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12.232500000000009</v>
      </c>
    </row>
    <row r="9767" spans="1:22" x14ac:dyDescent="0.3">
      <c r="A9767">
        <v>9766</v>
      </c>
      <c r="B9767" t="s">
        <v>10825</v>
      </c>
      <c r="C9767">
        <v>2014</v>
      </c>
      <c r="D9767">
        <v>41699</v>
      </c>
      <c r="E9767">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4.7231999999999994</v>
      </c>
    </row>
    <row r="9768" spans="1:22" x14ac:dyDescent="0.3">
      <c r="A9768">
        <v>9767</v>
      </c>
      <c r="B9768" t="s">
        <v>10825</v>
      </c>
      <c r="C9768">
        <v>2014</v>
      </c>
      <c r="D9768">
        <v>41699</v>
      </c>
      <c r="E9768">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3.5009999999999994</v>
      </c>
    </row>
    <row r="9769" spans="1:22" x14ac:dyDescent="0.3">
      <c r="A9769">
        <v>9768</v>
      </c>
      <c r="B9769" t="s">
        <v>10826</v>
      </c>
      <c r="C9769">
        <v>2014</v>
      </c>
      <c r="D9769">
        <v>41983</v>
      </c>
      <c r="E9769">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54.900000000000006</v>
      </c>
      <c r="T9769">
        <v>5</v>
      </c>
      <c r="U9769">
        <v>0</v>
      </c>
      <c r="V9769">
        <v>26.901000000000003</v>
      </c>
    </row>
    <row r="9770" spans="1:22" x14ac:dyDescent="0.3">
      <c r="A9770">
        <v>9769</v>
      </c>
      <c r="B9770" t="s">
        <v>10827</v>
      </c>
      <c r="C9770">
        <v>2014</v>
      </c>
      <c r="D9770">
        <v>41981</v>
      </c>
      <c r="E9770">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3">
      <c r="A9771">
        <v>9770</v>
      </c>
      <c r="B9771" t="s">
        <v>10828</v>
      </c>
      <c r="C9771">
        <v>2013</v>
      </c>
      <c r="D9771">
        <v>41603</v>
      </c>
      <c r="E977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339.92000000000007</v>
      </c>
      <c r="T9771">
        <v>5</v>
      </c>
      <c r="U9771">
        <v>0.2</v>
      </c>
      <c r="V9771">
        <v>8.4979999999999762</v>
      </c>
    </row>
    <row r="9772" spans="1:22" x14ac:dyDescent="0.3">
      <c r="A9772">
        <v>9771</v>
      </c>
      <c r="B9772" t="s">
        <v>10828</v>
      </c>
      <c r="C9772">
        <v>2013</v>
      </c>
      <c r="D9772">
        <v>41603</v>
      </c>
      <c r="E9772">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3.4215999999999993</v>
      </c>
    </row>
    <row r="9773" spans="1:22" x14ac:dyDescent="0.3">
      <c r="A9773">
        <v>9772</v>
      </c>
      <c r="B9773" t="s">
        <v>10828</v>
      </c>
      <c r="C9773">
        <v>2013</v>
      </c>
      <c r="D9773">
        <v>41603</v>
      </c>
      <c r="E9773">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4.2384000000000022</v>
      </c>
    </row>
    <row r="9774" spans="1:22" x14ac:dyDescent="0.3">
      <c r="A9774">
        <v>9773</v>
      </c>
      <c r="B9774" t="s">
        <v>10829</v>
      </c>
      <c r="C9774">
        <v>2013</v>
      </c>
      <c r="D9774">
        <v>41459</v>
      </c>
      <c r="E9774">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123.92000000000002</v>
      </c>
      <c r="T9774">
        <v>5</v>
      </c>
      <c r="U9774">
        <v>0.2</v>
      </c>
      <c r="V9774">
        <v>38.724999999999994</v>
      </c>
    </row>
    <row r="9775" spans="1:22" x14ac:dyDescent="0.3">
      <c r="A9775">
        <v>9774</v>
      </c>
      <c r="B9775" t="s">
        <v>10830</v>
      </c>
      <c r="C9775">
        <v>2013</v>
      </c>
      <c r="D9775">
        <v>41452</v>
      </c>
      <c r="E9775">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39.425499999999985</v>
      </c>
    </row>
    <row r="9776" spans="1:22" x14ac:dyDescent="0.3">
      <c r="A9776">
        <v>9775</v>
      </c>
      <c r="B9776" t="s">
        <v>10831</v>
      </c>
      <c r="C9776">
        <v>2011</v>
      </c>
      <c r="D9776">
        <v>40750</v>
      </c>
      <c r="E9776">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2177.5839999999994</v>
      </c>
      <c r="T9776">
        <v>8</v>
      </c>
      <c r="U9776">
        <v>0.8</v>
      </c>
      <c r="V9776">
        <v>-3701.8928000000014</v>
      </c>
    </row>
    <row r="9777" spans="1:22" x14ac:dyDescent="0.3">
      <c r="A9777">
        <v>9776</v>
      </c>
      <c r="B9777" t="s">
        <v>10831</v>
      </c>
      <c r="C9777">
        <v>2011</v>
      </c>
      <c r="D9777">
        <v>40750</v>
      </c>
      <c r="E9777">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17.496000000000002</v>
      </c>
      <c r="T9777">
        <v>3</v>
      </c>
      <c r="U9777">
        <v>0.6</v>
      </c>
      <c r="V9777">
        <v>-10.060199999999998</v>
      </c>
    </row>
    <row r="9778" spans="1:22" x14ac:dyDescent="0.3">
      <c r="A9778">
        <v>9777</v>
      </c>
      <c r="B9778" t="s">
        <v>10831</v>
      </c>
      <c r="C9778">
        <v>2011</v>
      </c>
      <c r="D9778">
        <v>40750</v>
      </c>
      <c r="E9778">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16.783999999999995</v>
      </c>
      <c r="T9778">
        <v>4</v>
      </c>
      <c r="U9778">
        <v>0.8</v>
      </c>
      <c r="V9778">
        <v>-26.854400000000012</v>
      </c>
    </row>
    <row r="9779" spans="1:22" x14ac:dyDescent="0.3">
      <c r="A9779">
        <v>9778</v>
      </c>
      <c r="B9779" t="s">
        <v>10831</v>
      </c>
      <c r="C9779">
        <v>2011</v>
      </c>
      <c r="D9779">
        <v>40750</v>
      </c>
      <c r="E9779">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-26.946000000000012</v>
      </c>
    </row>
    <row r="9780" spans="1:22" x14ac:dyDescent="0.3">
      <c r="A9780">
        <v>9779</v>
      </c>
      <c r="B9780" t="s">
        <v>10831</v>
      </c>
      <c r="C9780">
        <v>2011</v>
      </c>
      <c r="D9780">
        <v>40750</v>
      </c>
      <c r="E9780">
        <v>40754</v>
      </c>
      <c r="F9780" t="s">
        <v>50</v>
      </c>
      <c r="G9780" t="s">
        <v>1417</v>
      </c>
      <c r="H9780" t="s">
        <v>1418</v>
      </c>
      <c r="I9780" t="s">
        <v>26</v>
      </c>
      <c r="J9780" t="s">
        <v>27</v>
      </c>
      <c r="K9780" t="s">
        <v>678</v>
      </c>
      <c r="L9780" t="s">
        <v>104</v>
      </c>
      <c r="M9780">
        <v>78207</v>
      </c>
      <c r="N9780" t="s">
        <v>105</v>
      </c>
      <c r="O9780" t="s">
        <v>897</v>
      </c>
      <c r="P9780" t="s">
        <v>46</v>
      </c>
      <c r="Q9780" t="s">
        <v>75</v>
      </c>
      <c r="R9780" t="s">
        <v>898</v>
      </c>
      <c r="S9780">
        <v>8.879999999999999</v>
      </c>
      <c r="T9780">
        <v>5</v>
      </c>
      <c r="U9780">
        <v>0.8</v>
      </c>
      <c r="V9780">
        <v>-13.32</v>
      </c>
    </row>
    <row r="9781" spans="1:22" x14ac:dyDescent="0.3">
      <c r="A9781">
        <v>9780</v>
      </c>
      <c r="B9781" t="s">
        <v>10831</v>
      </c>
      <c r="C9781">
        <v>2011</v>
      </c>
      <c r="D9781">
        <v>40750</v>
      </c>
      <c r="E978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4.8359999999999985</v>
      </c>
      <c r="T9781">
        <v>2</v>
      </c>
      <c r="U9781">
        <v>0.8</v>
      </c>
      <c r="V9781">
        <v>-12.090000000000003</v>
      </c>
    </row>
    <row r="9782" spans="1:22" x14ac:dyDescent="0.3">
      <c r="A9782">
        <v>9781</v>
      </c>
      <c r="B9782" t="s">
        <v>10832</v>
      </c>
      <c r="C9782">
        <v>2013</v>
      </c>
      <c r="D9782">
        <v>41532</v>
      </c>
      <c r="E9782">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437.84999999999997</v>
      </c>
      <c r="T9782">
        <v>3</v>
      </c>
      <c r="U9782">
        <v>0</v>
      </c>
      <c r="V9782">
        <v>131.35499999999996</v>
      </c>
    </row>
    <row r="9783" spans="1:22" x14ac:dyDescent="0.3">
      <c r="A9783">
        <v>9782</v>
      </c>
      <c r="B9783" t="s">
        <v>10832</v>
      </c>
      <c r="C9783">
        <v>2013</v>
      </c>
      <c r="D9783">
        <v>41532</v>
      </c>
      <c r="E9783">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673.5680000000001</v>
      </c>
      <c r="T9783">
        <v>2</v>
      </c>
      <c r="U9783">
        <v>0.2</v>
      </c>
      <c r="V9783">
        <v>252.58799999999999</v>
      </c>
    </row>
    <row r="9784" spans="1:22" x14ac:dyDescent="0.3">
      <c r="A9784">
        <v>9783</v>
      </c>
      <c r="B9784" t="s">
        <v>10833</v>
      </c>
      <c r="C9784">
        <v>2012</v>
      </c>
      <c r="D9784">
        <v>41060</v>
      </c>
      <c r="E9784">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3">
      <c r="A9785">
        <v>9784</v>
      </c>
      <c r="B9785" t="s">
        <v>10833</v>
      </c>
      <c r="C9785">
        <v>2012</v>
      </c>
      <c r="D9785">
        <v>41060</v>
      </c>
      <c r="E9785">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16.788600000000002</v>
      </c>
    </row>
    <row r="9786" spans="1:22" x14ac:dyDescent="0.3">
      <c r="A9786">
        <v>9785</v>
      </c>
      <c r="B9786" t="s">
        <v>10833</v>
      </c>
      <c r="C9786">
        <v>2012</v>
      </c>
      <c r="D9786">
        <v>41060</v>
      </c>
      <c r="E9786">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2.9807999999999995</v>
      </c>
    </row>
    <row r="9787" spans="1:22" x14ac:dyDescent="0.3">
      <c r="A9787">
        <v>9786</v>
      </c>
      <c r="B9787" t="s">
        <v>10834</v>
      </c>
      <c r="C9787">
        <v>2012</v>
      </c>
      <c r="D9787">
        <v>41038</v>
      </c>
      <c r="E9787">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3">
      <c r="A9788">
        <v>9787</v>
      </c>
      <c r="B9788" t="s">
        <v>10835</v>
      </c>
      <c r="C9788">
        <v>2011</v>
      </c>
      <c r="D9788">
        <v>40852</v>
      </c>
      <c r="E9788">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3">
      <c r="A9789">
        <v>9788</v>
      </c>
      <c r="B9789" t="s">
        <v>10836</v>
      </c>
      <c r="C9789">
        <v>2014</v>
      </c>
      <c r="D9789">
        <v>41726</v>
      </c>
      <c r="E9789">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1023.3319999999999</v>
      </c>
      <c r="T9789">
        <v>5</v>
      </c>
      <c r="U9789">
        <v>0.32</v>
      </c>
      <c r="V9789">
        <v>-30.098000000000127</v>
      </c>
    </row>
    <row r="9790" spans="1:22" x14ac:dyDescent="0.3">
      <c r="A9790">
        <v>9789</v>
      </c>
      <c r="B9790" t="s">
        <v>10836</v>
      </c>
      <c r="C9790">
        <v>2014</v>
      </c>
      <c r="D9790">
        <v>41726</v>
      </c>
      <c r="E9790">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-8.5794000000000779</v>
      </c>
    </row>
    <row r="9791" spans="1:22" x14ac:dyDescent="0.3">
      <c r="A9791">
        <v>9790</v>
      </c>
      <c r="B9791" t="s">
        <v>10836</v>
      </c>
      <c r="C9791">
        <v>2014</v>
      </c>
      <c r="D9791">
        <v>41726</v>
      </c>
      <c r="E979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39.992000000000004</v>
      </c>
      <c r="T9791">
        <v>1</v>
      </c>
      <c r="U9791">
        <v>0.2</v>
      </c>
      <c r="V9791">
        <v>6.9985999999999997</v>
      </c>
    </row>
    <row r="9792" spans="1:22" x14ac:dyDescent="0.3">
      <c r="A9792">
        <v>9791</v>
      </c>
      <c r="B9792" t="s">
        <v>10836</v>
      </c>
      <c r="C9792">
        <v>2014</v>
      </c>
      <c r="D9792">
        <v>41726</v>
      </c>
      <c r="E9792">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211.24599999999998</v>
      </c>
      <c r="T9792">
        <v>2</v>
      </c>
      <c r="U9792">
        <v>0.3</v>
      </c>
      <c r="V9792">
        <v>-66.391599999999983</v>
      </c>
    </row>
    <row r="9793" spans="1:22" x14ac:dyDescent="0.3">
      <c r="A9793">
        <v>9792</v>
      </c>
      <c r="B9793" t="s">
        <v>10837</v>
      </c>
      <c r="C9793">
        <v>2011</v>
      </c>
      <c r="D9793">
        <v>40684</v>
      </c>
      <c r="E9793">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56.063999999999993</v>
      </c>
      <c r="T9793">
        <v>6</v>
      </c>
      <c r="U9793">
        <v>0.2</v>
      </c>
      <c r="V9793">
        <v>21.024000000000001</v>
      </c>
    </row>
    <row r="9794" spans="1:22" x14ac:dyDescent="0.3">
      <c r="A9794">
        <v>9793</v>
      </c>
      <c r="B9794" t="s">
        <v>10837</v>
      </c>
      <c r="C9794">
        <v>2011</v>
      </c>
      <c r="D9794">
        <v>40684</v>
      </c>
      <c r="E9794">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-29.252400000000009</v>
      </c>
    </row>
    <row r="9795" spans="1:22" x14ac:dyDescent="0.3">
      <c r="A9795">
        <v>9794</v>
      </c>
      <c r="B9795" t="s">
        <v>10837</v>
      </c>
      <c r="C9795">
        <v>2011</v>
      </c>
      <c r="D9795">
        <v>40684</v>
      </c>
      <c r="E9795">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4.8320000000000007</v>
      </c>
      <c r="T9795">
        <v>1</v>
      </c>
      <c r="U9795">
        <v>0.2</v>
      </c>
      <c r="V9795">
        <v>1.6307999999999998</v>
      </c>
    </row>
    <row r="9796" spans="1:22" x14ac:dyDescent="0.3">
      <c r="A9796">
        <v>9795</v>
      </c>
      <c r="B9796" t="s">
        <v>10837</v>
      </c>
      <c r="C9796">
        <v>2011</v>
      </c>
      <c r="D9796">
        <v>40684</v>
      </c>
      <c r="E9796">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18.239999999999995</v>
      </c>
      <c r="T9796">
        <v>3</v>
      </c>
      <c r="U9796">
        <v>0.8</v>
      </c>
      <c r="V9796">
        <v>-31.00800000000001</v>
      </c>
    </row>
    <row r="9797" spans="1:22" x14ac:dyDescent="0.3">
      <c r="A9797">
        <v>9796</v>
      </c>
      <c r="B9797" t="s">
        <v>10838</v>
      </c>
      <c r="C9797">
        <v>2013</v>
      </c>
      <c r="D9797">
        <v>41416</v>
      </c>
      <c r="E9797">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3.7979999999999992</v>
      </c>
      <c r="T9797">
        <v>3</v>
      </c>
      <c r="U9797">
        <v>0.8</v>
      </c>
      <c r="V9797">
        <v>-5.8869000000000007</v>
      </c>
    </row>
    <row r="9798" spans="1:22" x14ac:dyDescent="0.3">
      <c r="A9798">
        <v>9797</v>
      </c>
      <c r="B9798" t="s">
        <v>10839</v>
      </c>
      <c r="C9798">
        <v>2012</v>
      </c>
      <c r="D9798">
        <v>40920</v>
      </c>
      <c r="E9798">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10.368000000000002</v>
      </c>
      <c r="T9798">
        <v>2</v>
      </c>
      <c r="U9798">
        <v>0.2</v>
      </c>
      <c r="V9798">
        <v>1.5551999999999992</v>
      </c>
    </row>
    <row r="9799" spans="1:22" x14ac:dyDescent="0.3">
      <c r="A9799">
        <v>9798</v>
      </c>
      <c r="B9799" t="s">
        <v>10839</v>
      </c>
      <c r="C9799">
        <v>2012</v>
      </c>
      <c r="D9799">
        <v>40920</v>
      </c>
      <c r="E9799">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-43.117800000000045</v>
      </c>
    </row>
    <row r="9800" spans="1:22" x14ac:dyDescent="0.3">
      <c r="A9800">
        <v>9799</v>
      </c>
      <c r="B9800" t="s">
        <v>10839</v>
      </c>
      <c r="C9800">
        <v>2012</v>
      </c>
      <c r="D9800">
        <v>40920</v>
      </c>
      <c r="E9800">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2.6375999999999991</v>
      </c>
    </row>
    <row r="9801" spans="1:22" x14ac:dyDescent="0.3">
      <c r="A9801">
        <v>9800</v>
      </c>
      <c r="B9801" t="s">
        <v>10839</v>
      </c>
      <c r="C9801">
        <v>2012</v>
      </c>
      <c r="D9801">
        <v>40920</v>
      </c>
      <c r="E980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3">
      <c r="A9802">
        <v>9801</v>
      </c>
      <c r="B9802" t="s">
        <v>10839</v>
      </c>
      <c r="C9802">
        <v>2012</v>
      </c>
      <c r="D9802">
        <v>40920</v>
      </c>
      <c r="E9802">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-21.423599999999993</v>
      </c>
    </row>
    <row r="9803" spans="1:22" x14ac:dyDescent="0.3">
      <c r="A9803">
        <v>9802</v>
      </c>
      <c r="B9803" t="s">
        <v>10840</v>
      </c>
      <c r="C9803">
        <v>2014</v>
      </c>
      <c r="D9803">
        <v>41912</v>
      </c>
      <c r="E9803">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28.216999999999992</v>
      </c>
    </row>
    <row r="9804" spans="1:22" x14ac:dyDescent="0.3">
      <c r="A9804">
        <v>9803</v>
      </c>
      <c r="B9804" t="s">
        <v>10842</v>
      </c>
      <c r="C9804">
        <v>2012</v>
      </c>
      <c r="D9804">
        <v>41108</v>
      </c>
      <c r="E9804">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3.3280000000000003</v>
      </c>
      <c r="T9804">
        <v>2</v>
      </c>
      <c r="U9804">
        <v>0.2</v>
      </c>
      <c r="V9804">
        <v>1.2064000000000001</v>
      </c>
    </row>
    <row r="9805" spans="1:22" x14ac:dyDescent="0.3">
      <c r="A9805">
        <v>9804</v>
      </c>
      <c r="B9805" t="s">
        <v>10842</v>
      </c>
      <c r="C9805">
        <v>2012</v>
      </c>
      <c r="D9805">
        <v>41108</v>
      </c>
      <c r="E9805">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36.717300000000009</v>
      </c>
    </row>
    <row r="9806" spans="1:22" x14ac:dyDescent="0.3">
      <c r="A9806">
        <v>9805</v>
      </c>
      <c r="B9806" t="s">
        <v>10842</v>
      </c>
      <c r="C9806">
        <v>2012</v>
      </c>
      <c r="D9806">
        <v>41108</v>
      </c>
      <c r="E9806">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2.1401999999999992</v>
      </c>
    </row>
    <row r="9807" spans="1:22" x14ac:dyDescent="0.3">
      <c r="A9807">
        <v>9806</v>
      </c>
      <c r="B9807" t="s">
        <v>10843</v>
      </c>
      <c r="C9807">
        <v>2013</v>
      </c>
      <c r="D9807">
        <v>41569</v>
      </c>
      <c r="E9807">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45.568000000000005</v>
      </c>
      <c r="T9807">
        <v>2</v>
      </c>
      <c r="U9807">
        <v>0.2</v>
      </c>
      <c r="V9807">
        <v>9.6832000000000011</v>
      </c>
    </row>
    <row r="9808" spans="1:22" x14ac:dyDescent="0.3">
      <c r="A9808">
        <v>9807</v>
      </c>
      <c r="B9808" t="s">
        <v>10843</v>
      </c>
      <c r="C9808">
        <v>2013</v>
      </c>
      <c r="D9808">
        <v>41569</v>
      </c>
      <c r="E9808">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28.752000000000006</v>
      </c>
      <c r="T9808">
        <v>8</v>
      </c>
      <c r="U9808">
        <v>0.7</v>
      </c>
      <c r="V9808">
        <v>-21.084799999999994</v>
      </c>
    </row>
    <row r="9809" spans="1:22" x14ac:dyDescent="0.3">
      <c r="A9809">
        <v>9808</v>
      </c>
      <c r="B9809" t="s">
        <v>10844</v>
      </c>
      <c r="C9809">
        <v>2014</v>
      </c>
      <c r="D9809">
        <v>41848</v>
      </c>
      <c r="E9809">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12.177999999999983</v>
      </c>
    </row>
    <row r="9810" spans="1:22" x14ac:dyDescent="0.3">
      <c r="A9810">
        <v>9809</v>
      </c>
      <c r="B9810" t="s">
        <v>10845</v>
      </c>
      <c r="C9810">
        <v>2014</v>
      </c>
      <c r="D9810">
        <v>41842</v>
      </c>
      <c r="E9810">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2.1119999999999997</v>
      </c>
      <c r="T9810">
        <v>2</v>
      </c>
      <c r="U9810">
        <v>0.8</v>
      </c>
      <c r="V9810">
        <v>-3.3792</v>
      </c>
    </row>
    <row r="9811" spans="1:22" x14ac:dyDescent="0.3">
      <c r="A9811">
        <v>9810</v>
      </c>
      <c r="B9811" t="s">
        <v>10846</v>
      </c>
      <c r="C9811">
        <v>2011</v>
      </c>
      <c r="D9811">
        <v>40854</v>
      </c>
      <c r="E981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25.920000000000005</v>
      </c>
      <c r="T9811">
        <v>5</v>
      </c>
      <c r="U9811">
        <v>0.2</v>
      </c>
      <c r="V9811">
        <v>9.0719999999999992</v>
      </c>
    </row>
    <row r="9812" spans="1:22" x14ac:dyDescent="0.3">
      <c r="A9812">
        <v>9811</v>
      </c>
      <c r="B9812" t="s">
        <v>10846</v>
      </c>
      <c r="C9812">
        <v>2011</v>
      </c>
      <c r="D9812">
        <v>40854</v>
      </c>
      <c r="E9812">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120.76800000000001</v>
      </c>
      <c r="T9812">
        <v>4</v>
      </c>
      <c r="U9812">
        <v>0.2</v>
      </c>
      <c r="V9812">
        <v>9.0575999999999972</v>
      </c>
    </row>
    <row r="9813" spans="1:22" x14ac:dyDescent="0.3">
      <c r="A9813">
        <v>9812</v>
      </c>
      <c r="B9813" t="s">
        <v>10847</v>
      </c>
      <c r="C9813">
        <v>2013</v>
      </c>
      <c r="D9813">
        <v>41606</v>
      </c>
      <c r="E9813">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12.441600000000001</v>
      </c>
    </row>
    <row r="9814" spans="1:22" x14ac:dyDescent="0.3">
      <c r="A9814">
        <v>9813</v>
      </c>
      <c r="B9814" t="s">
        <v>10847</v>
      </c>
      <c r="C9814">
        <v>2013</v>
      </c>
      <c r="D9814">
        <v>41606</v>
      </c>
      <c r="E9814">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34.650000000000006</v>
      </c>
      <c r="T9814">
        <v>3</v>
      </c>
      <c r="U9814">
        <v>0</v>
      </c>
      <c r="V9814">
        <v>9.702</v>
      </c>
    </row>
    <row r="9815" spans="1:22" x14ac:dyDescent="0.3">
      <c r="A9815">
        <v>9814</v>
      </c>
      <c r="B9815" t="s">
        <v>10847</v>
      </c>
      <c r="C9815">
        <v>2013</v>
      </c>
      <c r="D9815">
        <v>41606</v>
      </c>
      <c r="E9815">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204.95000000000002</v>
      </c>
      <c r="T9815">
        <v>5</v>
      </c>
      <c r="U9815">
        <v>0</v>
      </c>
      <c r="V9815">
        <v>100.4255</v>
      </c>
    </row>
    <row r="9816" spans="1:22" x14ac:dyDescent="0.3">
      <c r="A9816">
        <v>9815</v>
      </c>
      <c r="B9816" t="s">
        <v>10847</v>
      </c>
      <c r="C9816">
        <v>2013</v>
      </c>
      <c r="D9816">
        <v>41606</v>
      </c>
      <c r="E9816">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38.376000000000005</v>
      </c>
    </row>
    <row r="9817" spans="1:22" x14ac:dyDescent="0.3">
      <c r="A9817">
        <v>9816</v>
      </c>
      <c r="B9817" t="s">
        <v>10848</v>
      </c>
      <c r="C9817">
        <v>2012</v>
      </c>
      <c r="D9817">
        <v>41068</v>
      </c>
      <c r="E9817">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173.48800000000003</v>
      </c>
      <c r="T9817">
        <v>7</v>
      </c>
      <c r="U9817">
        <v>0.2</v>
      </c>
      <c r="V9817">
        <v>54.214999999999982</v>
      </c>
    </row>
    <row r="9818" spans="1:22" x14ac:dyDescent="0.3">
      <c r="A9818">
        <v>9817</v>
      </c>
      <c r="B9818" t="s">
        <v>10848</v>
      </c>
      <c r="C9818">
        <v>2012</v>
      </c>
      <c r="D9818">
        <v>41068</v>
      </c>
      <c r="E9818">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-6.4619999999999891</v>
      </c>
    </row>
    <row r="9819" spans="1:22" x14ac:dyDescent="0.3">
      <c r="A9819">
        <v>9818</v>
      </c>
      <c r="B9819" t="s">
        <v>10848</v>
      </c>
      <c r="C9819">
        <v>2012</v>
      </c>
      <c r="D9819">
        <v>41068</v>
      </c>
      <c r="E9819">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45.467100000000009</v>
      </c>
    </row>
    <row r="9820" spans="1:22" x14ac:dyDescent="0.3">
      <c r="A9820">
        <v>9819</v>
      </c>
      <c r="B9820" t="s">
        <v>10848</v>
      </c>
      <c r="C9820">
        <v>2012</v>
      </c>
      <c r="D9820">
        <v>41068</v>
      </c>
      <c r="E9820">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4.4479999999999995</v>
      </c>
      <c r="T9820">
        <v>2</v>
      </c>
      <c r="U9820">
        <v>0.2</v>
      </c>
      <c r="V9820">
        <v>0.3335999999999999</v>
      </c>
    </row>
    <row r="9821" spans="1:22" x14ac:dyDescent="0.3">
      <c r="A9821">
        <v>9820</v>
      </c>
      <c r="B9821" t="s">
        <v>10848</v>
      </c>
      <c r="C9821">
        <v>2012</v>
      </c>
      <c r="D9821">
        <v>41068</v>
      </c>
      <c r="E982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3.1499999999999995</v>
      </c>
    </row>
    <row r="9822" spans="1:22" x14ac:dyDescent="0.3">
      <c r="A9822">
        <v>9821</v>
      </c>
      <c r="B9822" t="s">
        <v>10848</v>
      </c>
      <c r="C9822">
        <v>2012</v>
      </c>
      <c r="D9822">
        <v>41068</v>
      </c>
      <c r="E9822">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13.199999999999998</v>
      </c>
    </row>
    <row r="9823" spans="1:22" x14ac:dyDescent="0.3">
      <c r="A9823">
        <v>9822</v>
      </c>
      <c r="B9823" t="s">
        <v>10848</v>
      </c>
      <c r="C9823">
        <v>2012</v>
      </c>
      <c r="D9823">
        <v>41068</v>
      </c>
      <c r="E9823">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18.264000000000003</v>
      </c>
      <c r="T9823">
        <v>2</v>
      </c>
      <c r="U9823">
        <v>0.7</v>
      </c>
      <c r="V9823">
        <v>-13.393599999999999</v>
      </c>
    </row>
    <row r="9824" spans="1:22" x14ac:dyDescent="0.3">
      <c r="A9824">
        <v>9823</v>
      </c>
      <c r="B9824" t="s">
        <v>10849</v>
      </c>
      <c r="C9824">
        <v>2011</v>
      </c>
      <c r="D9824">
        <v>40770</v>
      </c>
      <c r="E9824">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3">
      <c r="A9825">
        <v>9824</v>
      </c>
      <c r="B9825" t="s">
        <v>10849</v>
      </c>
      <c r="C9825">
        <v>2011</v>
      </c>
      <c r="D9825">
        <v>40770</v>
      </c>
      <c r="E9825">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41.822999999999993</v>
      </c>
    </row>
    <row r="9826" spans="1:22" x14ac:dyDescent="0.3">
      <c r="A9826">
        <v>9825</v>
      </c>
      <c r="B9826" t="s">
        <v>10849</v>
      </c>
      <c r="C9826">
        <v>2011</v>
      </c>
      <c r="D9826">
        <v>40770</v>
      </c>
      <c r="E9826">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6.2495999999999992</v>
      </c>
    </row>
    <row r="9827" spans="1:22" x14ac:dyDescent="0.3">
      <c r="A9827">
        <v>9826</v>
      </c>
      <c r="B9827" t="s">
        <v>10849</v>
      </c>
      <c r="C9827">
        <v>2011</v>
      </c>
      <c r="D9827">
        <v>40770</v>
      </c>
      <c r="E9827">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46.440000000000005</v>
      </c>
      <c r="T9827">
        <v>3</v>
      </c>
      <c r="U9827">
        <v>0.2</v>
      </c>
      <c r="V9827">
        <v>15.092999999999998</v>
      </c>
    </row>
    <row r="9828" spans="1:22" x14ac:dyDescent="0.3">
      <c r="A9828">
        <v>9827</v>
      </c>
      <c r="B9828" t="s">
        <v>10849</v>
      </c>
      <c r="C9828">
        <v>2011</v>
      </c>
      <c r="D9828">
        <v>40770</v>
      </c>
      <c r="E9828">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-12.196000000000005</v>
      </c>
    </row>
    <row r="9829" spans="1:22" x14ac:dyDescent="0.3">
      <c r="A9829">
        <v>9828</v>
      </c>
      <c r="B9829" t="s">
        <v>10850</v>
      </c>
      <c r="C9829">
        <v>2014</v>
      </c>
      <c r="D9829">
        <v>41810</v>
      </c>
      <c r="E9829">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6.4649999999999892</v>
      </c>
    </row>
    <row r="9830" spans="1:22" x14ac:dyDescent="0.3">
      <c r="A9830">
        <v>9829</v>
      </c>
      <c r="B9830" t="s">
        <v>10850</v>
      </c>
      <c r="C9830">
        <v>2014</v>
      </c>
      <c r="D9830">
        <v>41810</v>
      </c>
      <c r="E9830">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11.568000000000001</v>
      </c>
      <c r="T9830">
        <v>3</v>
      </c>
      <c r="U9830">
        <v>0.2</v>
      </c>
      <c r="V9830">
        <v>3.7595999999999998</v>
      </c>
    </row>
    <row r="9831" spans="1:22" x14ac:dyDescent="0.3">
      <c r="A9831">
        <v>9830</v>
      </c>
      <c r="B9831" t="s">
        <v>10851</v>
      </c>
      <c r="C9831">
        <v>2014</v>
      </c>
      <c r="D9831">
        <v>41837</v>
      </c>
      <c r="E983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242.35200000000003</v>
      </c>
      <c r="T9831">
        <v>3</v>
      </c>
      <c r="U9831">
        <v>0.2</v>
      </c>
      <c r="V9831">
        <v>15.147000000000006</v>
      </c>
    </row>
    <row r="9832" spans="1:22" x14ac:dyDescent="0.3">
      <c r="A9832">
        <v>9831</v>
      </c>
      <c r="B9832" t="s">
        <v>10852</v>
      </c>
      <c r="C9832">
        <v>2011</v>
      </c>
      <c r="D9832">
        <v>40893</v>
      </c>
      <c r="E9832">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95.990400000000008</v>
      </c>
    </row>
    <row r="9833" spans="1:22" x14ac:dyDescent="0.3">
      <c r="A9833">
        <v>9832</v>
      </c>
      <c r="B9833" t="s">
        <v>10852</v>
      </c>
      <c r="C9833">
        <v>2011</v>
      </c>
      <c r="D9833">
        <v>40893</v>
      </c>
      <c r="E9833">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8.6240000000000023</v>
      </c>
      <c r="T9833">
        <v>7</v>
      </c>
      <c r="U9833">
        <v>0.6</v>
      </c>
      <c r="V9833">
        <v>-2.5872000000000011</v>
      </c>
    </row>
    <row r="9834" spans="1:22" x14ac:dyDescent="0.3">
      <c r="A9834">
        <v>9833</v>
      </c>
      <c r="B9834" t="s">
        <v>10853</v>
      </c>
      <c r="C9834">
        <v>2011</v>
      </c>
      <c r="D9834">
        <v>40681</v>
      </c>
      <c r="E9834">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3.9840000000000004</v>
      </c>
      <c r="T9834">
        <v>1</v>
      </c>
      <c r="U9834">
        <v>0.2</v>
      </c>
      <c r="V9834">
        <v>1.4442000000000004</v>
      </c>
    </row>
    <row r="9835" spans="1:22" x14ac:dyDescent="0.3">
      <c r="A9835">
        <v>9834</v>
      </c>
      <c r="B9835" t="s">
        <v>10854</v>
      </c>
      <c r="C9835">
        <v>2014</v>
      </c>
      <c r="D9835">
        <v>41897</v>
      </c>
      <c r="E9835">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895.94400000000019</v>
      </c>
      <c r="T9835">
        <v>7</v>
      </c>
      <c r="U9835">
        <v>0.2</v>
      </c>
      <c r="V9835">
        <v>190.38810000000001</v>
      </c>
    </row>
    <row r="9836" spans="1:22" x14ac:dyDescent="0.3">
      <c r="A9836">
        <v>9835</v>
      </c>
      <c r="B9836" t="s">
        <v>10855</v>
      </c>
      <c r="C9836">
        <v>2013</v>
      </c>
      <c r="D9836">
        <v>41558</v>
      </c>
      <c r="E9836">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-6.2999999999999972</v>
      </c>
    </row>
    <row r="9837" spans="1:22" x14ac:dyDescent="0.3">
      <c r="A9837">
        <v>9836</v>
      </c>
      <c r="B9837" t="s">
        <v>10855</v>
      </c>
      <c r="C9837">
        <v>2013</v>
      </c>
      <c r="D9837">
        <v>41558</v>
      </c>
      <c r="E9837">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16.391999999999996</v>
      </c>
      <c r="T9837">
        <v>2</v>
      </c>
      <c r="U9837">
        <v>0.8</v>
      </c>
      <c r="V9837">
        <v>-26.227200000000003</v>
      </c>
    </row>
    <row r="9838" spans="1:22" x14ac:dyDescent="0.3">
      <c r="A9838">
        <v>9837</v>
      </c>
      <c r="B9838" t="s">
        <v>10856</v>
      </c>
      <c r="C9838">
        <v>2013</v>
      </c>
      <c r="D9838">
        <v>41543</v>
      </c>
      <c r="E9838">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5.1229999999999993</v>
      </c>
    </row>
    <row r="9839" spans="1:22" x14ac:dyDescent="0.3">
      <c r="A9839">
        <v>9838</v>
      </c>
      <c r="B9839" t="s">
        <v>10856</v>
      </c>
      <c r="C9839">
        <v>2013</v>
      </c>
      <c r="D9839">
        <v>41543</v>
      </c>
      <c r="E9839">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3">
      <c r="A9840">
        <v>9839</v>
      </c>
      <c r="B9840" t="s">
        <v>10856</v>
      </c>
      <c r="C9840">
        <v>2013</v>
      </c>
      <c r="D9840">
        <v>41543</v>
      </c>
      <c r="E9840">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3">
      <c r="A9841">
        <v>9840</v>
      </c>
      <c r="B9841" t="s">
        <v>10856</v>
      </c>
      <c r="C9841">
        <v>2013</v>
      </c>
      <c r="D9841">
        <v>41543</v>
      </c>
      <c r="E984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479.97600000000006</v>
      </c>
      <c r="T9841">
        <v>3</v>
      </c>
      <c r="U9841">
        <v>0.2</v>
      </c>
      <c r="V9841">
        <v>161.99189999999999</v>
      </c>
    </row>
    <row r="9842" spans="1:22" x14ac:dyDescent="0.3">
      <c r="A9842">
        <v>9841</v>
      </c>
      <c r="B9842" t="s">
        <v>10856</v>
      </c>
      <c r="C9842">
        <v>2013</v>
      </c>
      <c r="D9842">
        <v>41543</v>
      </c>
      <c r="E9842">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44.736000000000004</v>
      </c>
      <c r="T9842">
        <v>8</v>
      </c>
      <c r="U9842">
        <v>0.2</v>
      </c>
      <c r="V9842">
        <v>4.4736000000000011</v>
      </c>
    </row>
    <row r="9843" spans="1:22" x14ac:dyDescent="0.3">
      <c r="A9843">
        <v>9842</v>
      </c>
      <c r="B9843" t="s">
        <v>10856</v>
      </c>
      <c r="C9843">
        <v>2013</v>
      </c>
      <c r="D9843">
        <v>41543</v>
      </c>
      <c r="E9843">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1.6703999999999999</v>
      </c>
    </row>
    <row r="9844" spans="1:22" x14ac:dyDescent="0.3">
      <c r="A9844">
        <v>9843</v>
      </c>
      <c r="B9844" t="s">
        <v>10856</v>
      </c>
      <c r="C9844">
        <v>2013</v>
      </c>
      <c r="D9844">
        <v>41543</v>
      </c>
      <c r="E9844">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483.13599999999997</v>
      </c>
      <c r="T9844">
        <v>4</v>
      </c>
      <c r="U9844">
        <v>0.2</v>
      </c>
      <c r="V9844">
        <v>60.391999999999939</v>
      </c>
    </row>
    <row r="9845" spans="1:22" x14ac:dyDescent="0.3">
      <c r="A9845">
        <v>9844</v>
      </c>
      <c r="B9845" t="s">
        <v>10857</v>
      </c>
      <c r="C9845">
        <v>2011</v>
      </c>
      <c r="D9845">
        <v>40697</v>
      </c>
      <c r="E9845">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15.936000000000002</v>
      </c>
      <c r="T9845">
        <v>4</v>
      </c>
      <c r="U9845">
        <v>0.2</v>
      </c>
      <c r="V9845">
        <v>5.1791999999999998</v>
      </c>
    </row>
    <row r="9846" spans="1:22" x14ac:dyDescent="0.3">
      <c r="A9846">
        <v>9845</v>
      </c>
      <c r="B9846" t="s">
        <v>10857</v>
      </c>
      <c r="C9846">
        <v>2011</v>
      </c>
      <c r="D9846">
        <v>40697</v>
      </c>
      <c r="E9846">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3">
      <c r="A9847">
        <v>9846</v>
      </c>
      <c r="B9847" t="s">
        <v>10857</v>
      </c>
      <c r="C9847">
        <v>2011</v>
      </c>
      <c r="D9847">
        <v>40697</v>
      </c>
      <c r="E9847">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9.9521999999999977</v>
      </c>
    </row>
    <row r="9848" spans="1:22" x14ac:dyDescent="0.3">
      <c r="A9848">
        <v>9847</v>
      </c>
      <c r="B9848" t="s">
        <v>10858</v>
      </c>
      <c r="C9848">
        <v>2014</v>
      </c>
      <c r="D9848">
        <v>41885</v>
      </c>
      <c r="E9848">
        <v>41887</v>
      </c>
      <c r="F9848" t="s">
        <v>23</v>
      </c>
      <c r="G9848" t="s">
        <v>8227</v>
      </c>
      <c r="H9848" t="s">
        <v>8228</v>
      </c>
      <c r="I9848" t="s">
        <v>102</v>
      </c>
      <c r="J9848" t="s">
        <v>27</v>
      </c>
      <c r="K9848" t="s">
        <v>42</v>
      </c>
      <c r="L9848" t="s">
        <v>43</v>
      </c>
      <c r="M9848">
        <v>90008</v>
      </c>
      <c r="N9848" t="s">
        <v>44</v>
      </c>
      <c r="O9848" t="s">
        <v>141</v>
      </c>
      <c r="P9848" t="s">
        <v>46</v>
      </c>
      <c r="Q9848" t="s">
        <v>78</v>
      </c>
      <c r="R9848" t="s">
        <v>142</v>
      </c>
      <c r="S9848">
        <v>43.099999999999994</v>
      </c>
      <c r="T9848">
        <v>5</v>
      </c>
      <c r="U9848">
        <v>0</v>
      </c>
      <c r="V9848">
        <v>11.206</v>
      </c>
    </row>
    <row r="9849" spans="1:22" x14ac:dyDescent="0.3">
      <c r="A9849">
        <v>9848</v>
      </c>
      <c r="B9849" t="s">
        <v>10858</v>
      </c>
      <c r="C9849">
        <v>2014</v>
      </c>
      <c r="D9849">
        <v>41885</v>
      </c>
      <c r="E9849">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3">
      <c r="A9850">
        <v>9849</v>
      </c>
      <c r="B9850" t="s">
        <v>10858</v>
      </c>
      <c r="C9850">
        <v>2014</v>
      </c>
      <c r="D9850">
        <v>41885</v>
      </c>
      <c r="E9850">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46.224999999999987</v>
      </c>
    </row>
    <row r="9851" spans="1:22" x14ac:dyDescent="0.3">
      <c r="A9851">
        <v>9850</v>
      </c>
      <c r="B9851" t="s">
        <v>10859</v>
      </c>
      <c r="C9851">
        <v>2011</v>
      </c>
      <c r="D9851">
        <v>40645</v>
      </c>
      <c r="E985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16.268800000000002</v>
      </c>
    </row>
    <row r="9852" spans="1:22" x14ac:dyDescent="0.3">
      <c r="A9852">
        <v>9851</v>
      </c>
      <c r="B9852" t="s">
        <v>10860</v>
      </c>
      <c r="C9852">
        <v>2013</v>
      </c>
      <c r="D9852">
        <v>41397</v>
      </c>
      <c r="E9852">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3">
      <c r="A9853">
        <v>9852</v>
      </c>
      <c r="B9853" t="s">
        <v>10860</v>
      </c>
      <c r="C9853">
        <v>2013</v>
      </c>
      <c r="D9853">
        <v>41397</v>
      </c>
      <c r="E9853">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90.480000000000018</v>
      </c>
      <c r="T9853">
        <v>3</v>
      </c>
      <c r="U9853">
        <v>0.2</v>
      </c>
      <c r="V9853">
        <v>33.93</v>
      </c>
    </row>
    <row r="9854" spans="1:22" x14ac:dyDescent="0.3">
      <c r="A9854">
        <v>9853</v>
      </c>
      <c r="B9854" t="s">
        <v>10860</v>
      </c>
      <c r="C9854">
        <v>2013</v>
      </c>
      <c r="D9854">
        <v>41397</v>
      </c>
      <c r="E9854">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3">
      <c r="A9855">
        <v>9854</v>
      </c>
      <c r="B9855" t="s">
        <v>10860</v>
      </c>
      <c r="C9855">
        <v>2013</v>
      </c>
      <c r="D9855">
        <v>41397</v>
      </c>
      <c r="E9855">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3">
      <c r="A9856">
        <v>9855</v>
      </c>
      <c r="B9856" t="s">
        <v>10861</v>
      </c>
      <c r="C9856">
        <v>2014</v>
      </c>
      <c r="D9856">
        <v>41810</v>
      </c>
      <c r="E9856">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21.134400000000003</v>
      </c>
    </row>
    <row r="9857" spans="1:22" x14ac:dyDescent="0.3">
      <c r="A9857">
        <v>9856</v>
      </c>
      <c r="B9857" t="s">
        <v>10861</v>
      </c>
      <c r="C9857">
        <v>2014</v>
      </c>
      <c r="D9857">
        <v>41810</v>
      </c>
      <c r="E9857">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11.543199999999999</v>
      </c>
    </row>
    <row r="9858" spans="1:22" x14ac:dyDescent="0.3">
      <c r="A9858">
        <v>9857</v>
      </c>
      <c r="B9858" t="s">
        <v>10862</v>
      </c>
      <c r="C9858">
        <v>2011</v>
      </c>
      <c r="D9858">
        <v>40853</v>
      </c>
      <c r="E9858">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3">
      <c r="A9859">
        <v>9858</v>
      </c>
      <c r="B9859" t="s">
        <v>10863</v>
      </c>
      <c r="C9859">
        <v>2012</v>
      </c>
      <c r="D9859">
        <v>40994</v>
      </c>
      <c r="E9859">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3">
      <c r="A9860">
        <v>9859</v>
      </c>
      <c r="B9860" t="s">
        <v>10864</v>
      </c>
      <c r="C9860">
        <v>2014</v>
      </c>
      <c r="D9860">
        <v>41654</v>
      </c>
      <c r="E9860">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17.523999999999997</v>
      </c>
    </row>
    <row r="9861" spans="1:22" x14ac:dyDescent="0.3">
      <c r="A9861">
        <v>9860</v>
      </c>
      <c r="B9861" t="s">
        <v>10864</v>
      </c>
      <c r="C9861">
        <v>2014</v>
      </c>
      <c r="D9861">
        <v>41654</v>
      </c>
      <c r="E986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3">
      <c r="A9862">
        <v>9861</v>
      </c>
      <c r="B9862" t="s">
        <v>10864</v>
      </c>
      <c r="C9862">
        <v>2014</v>
      </c>
      <c r="D9862">
        <v>41654</v>
      </c>
      <c r="E9862">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1.3559999999999945</v>
      </c>
    </row>
    <row r="9863" spans="1:22" x14ac:dyDescent="0.3">
      <c r="A9863">
        <v>9862</v>
      </c>
      <c r="B9863" t="s">
        <v>10864</v>
      </c>
      <c r="C9863">
        <v>2014</v>
      </c>
      <c r="D9863">
        <v>41654</v>
      </c>
      <c r="E9863">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5.2528000000000006</v>
      </c>
    </row>
    <row r="9864" spans="1:22" x14ac:dyDescent="0.3">
      <c r="A9864">
        <v>9863</v>
      </c>
      <c r="B9864" t="s">
        <v>10864</v>
      </c>
      <c r="C9864">
        <v>2014</v>
      </c>
      <c r="D9864">
        <v>41654</v>
      </c>
      <c r="E9864">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2.5451999999999995</v>
      </c>
    </row>
    <row r="9865" spans="1:22" x14ac:dyDescent="0.3">
      <c r="A9865">
        <v>9864</v>
      </c>
      <c r="B9865" t="s">
        <v>10864</v>
      </c>
      <c r="C9865">
        <v>2014</v>
      </c>
      <c r="D9865">
        <v>41654</v>
      </c>
      <c r="E9865">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5.5565999999999995</v>
      </c>
    </row>
    <row r="9866" spans="1:22" x14ac:dyDescent="0.3">
      <c r="A9866">
        <v>9865</v>
      </c>
      <c r="B9866" t="s">
        <v>10864</v>
      </c>
      <c r="C9866">
        <v>2014</v>
      </c>
      <c r="D9866">
        <v>41654</v>
      </c>
      <c r="E9866">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70.312000000000012</v>
      </c>
    </row>
    <row r="9867" spans="1:22" x14ac:dyDescent="0.3">
      <c r="A9867">
        <v>9866</v>
      </c>
      <c r="B9867" t="s">
        <v>10864</v>
      </c>
      <c r="C9867">
        <v>2014</v>
      </c>
      <c r="D9867">
        <v>41654</v>
      </c>
      <c r="E9867">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3">
      <c r="A9868">
        <v>9867</v>
      </c>
      <c r="B9868" t="s">
        <v>10865</v>
      </c>
      <c r="C9868">
        <v>2012</v>
      </c>
      <c r="D9868">
        <v>40994</v>
      </c>
      <c r="E9868">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3">
      <c r="A9869">
        <v>9868</v>
      </c>
      <c r="B9869" t="s">
        <v>10865</v>
      </c>
      <c r="C9869">
        <v>2012</v>
      </c>
      <c r="D9869">
        <v>40994</v>
      </c>
      <c r="E9869">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3.4086000000000003</v>
      </c>
    </row>
    <row r="9870" spans="1:22" x14ac:dyDescent="0.3">
      <c r="A9870">
        <v>9869</v>
      </c>
      <c r="B9870" t="s">
        <v>10866</v>
      </c>
      <c r="C9870">
        <v>2011</v>
      </c>
      <c r="D9870">
        <v>40848</v>
      </c>
      <c r="E9870">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16.317200000000003</v>
      </c>
    </row>
    <row r="9871" spans="1:22" x14ac:dyDescent="0.3">
      <c r="A9871">
        <v>9870</v>
      </c>
      <c r="B9871" t="s">
        <v>10866</v>
      </c>
      <c r="C9871">
        <v>2011</v>
      </c>
      <c r="D9871">
        <v>40848</v>
      </c>
      <c r="E987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-2.6099999999999994</v>
      </c>
    </row>
    <row r="9872" spans="1:22" x14ac:dyDescent="0.3">
      <c r="A9872">
        <v>9871</v>
      </c>
      <c r="B9872" t="s">
        <v>10866</v>
      </c>
      <c r="C9872">
        <v>2011</v>
      </c>
      <c r="D9872">
        <v>40848</v>
      </c>
      <c r="E9872">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22.428000000000004</v>
      </c>
      <c r="T9872">
        <v>3</v>
      </c>
      <c r="U9872">
        <v>0.7</v>
      </c>
      <c r="V9872">
        <v>-17.942399999999992</v>
      </c>
    </row>
    <row r="9873" spans="1:22" x14ac:dyDescent="0.3">
      <c r="A9873">
        <v>9872</v>
      </c>
      <c r="B9873" t="s">
        <v>10868</v>
      </c>
      <c r="C9873">
        <v>2014</v>
      </c>
      <c r="D9873">
        <v>41919</v>
      </c>
      <c r="E9873">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32.662799999999947</v>
      </c>
    </row>
    <row r="9874" spans="1:22" x14ac:dyDescent="0.3">
      <c r="A9874">
        <v>9873</v>
      </c>
      <c r="B9874" t="s">
        <v>10868</v>
      </c>
      <c r="C9874">
        <v>2014</v>
      </c>
      <c r="D9874">
        <v>41919</v>
      </c>
      <c r="E9874">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1.1969999999999992</v>
      </c>
    </row>
    <row r="9875" spans="1:22" x14ac:dyDescent="0.3">
      <c r="A9875">
        <v>9874</v>
      </c>
      <c r="B9875" t="s">
        <v>10869</v>
      </c>
      <c r="C9875">
        <v>2013</v>
      </c>
      <c r="D9875">
        <v>41619</v>
      </c>
      <c r="E9875">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3.1104000000000003</v>
      </c>
    </row>
    <row r="9876" spans="1:22" x14ac:dyDescent="0.3">
      <c r="A9876">
        <v>9875</v>
      </c>
      <c r="B9876" t="s">
        <v>10870</v>
      </c>
      <c r="C9876">
        <v>2013</v>
      </c>
      <c r="D9876">
        <v>41540</v>
      </c>
      <c r="E9876">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63.967999999999996</v>
      </c>
      <c r="T9876">
        <v>2</v>
      </c>
      <c r="U9876">
        <v>0.2</v>
      </c>
      <c r="V9876">
        <v>19.989999999999995</v>
      </c>
    </row>
    <row r="9877" spans="1:22" x14ac:dyDescent="0.3">
      <c r="A9877">
        <v>9876</v>
      </c>
      <c r="B9877" t="s">
        <v>10871</v>
      </c>
      <c r="C9877">
        <v>2012</v>
      </c>
      <c r="D9877">
        <v>41272</v>
      </c>
      <c r="E9877">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6.3600000000000101E-2</v>
      </c>
    </row>
    <row r="9878" spans="1:22" x14ac:dyDescent="0.3">
      <c r="A9878">
        <v>9877</v>
      </c>
      <c r="B9878" t="s">
        <v>10872</v>
      </c>
      <c r="C9878">
        <v>2014</v>
      </c>
      <c r="D9878">
        <v>41750</v>
      </c>
      <c r="E9878">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848.5440000000001</v>
      </c>
      <c r="T9878">
        <v>4</v>
      </c>
      <c r="U9878">
        <v>0.2</v>
      </c>
      <c r="V9878">
        <v>-21.213600000000099</v>
      </c>
    </row>
    <row r="9879" spans="1:22" x14ac:dyDescent="0.3">
      <c r="A9879">
        <v>9878</v>
      </c>
      <c r="B9879" t="s">
        <v>10872</v>
      </c>
      <c r="C9879">
        <v>2014</v>
      </c>
      <c r="D9879">
        <v>41750</v>
      </c>
      <c r="E9879">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8.7000000000000011</v>
      </c>
      <c r="T9879">
        <v>5</v>
      </c>
      <c r="U9879">
        <v>0.7</v>
      </c>
      <c r="V9879">
        <v>-6.379999999999999</v>
      </c>
    </row>
    <row r="9880" spans="1:22" x14ac:dyDescent="0.3">
      <c r="A9880">
        <v>9879</v>
      </c>
      <c r="B9880" t="s">
        <v>10872</v>
      </c>
      <c r="C9880">
        <v>2014</v>
      </c>
      <c r="D9880">
        <v>41750</v>
      </c>
      <c r="E9880">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122.38199999999999</v>
      </c>
      <c r="T9880">
        <v>3</v>
      </c>
      <c r="U9880">
        <v>0.4</v>
      </c>
      <c r="V9880">
        <v>-24.476399999999998</v>
      </c>
    </row>
    <row r="9881" spans="1:22" x14ac:dyDescent="0.3">
      <c r="A9881">
        <v>9880</v>
      </c>
      <c r="B9881" t="s">
        <v>10873</v>
      </c>
      <c r="C9881">
        <v>2013</v>
      </c>
      <c r="D9881">
        <v>41508</v>
      </c>
      <c r="E988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63.685999999999979</v>
      </c>
    </row>
    <row r="9882" spans="1:22" x14ac:dyDescent="0.3">
      <c r="A9882">
        <v>9881</v>
      </c>
      <c r="B9882" t="s">
        <v>10874</v>
      </c>
      <c r="C9882">
        <v>2012</v>
      </c>
      <c r="D9882">
        <v>41058</v>
      </c>
      <c r="E9882">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28.706399999999991</v>
      </c>
    </row>
    <row r="9883" spans="1:22" x14ac:dyDescent="0.3">
      <c r="A9883">
        <v>9882</v>
      </c>
      <c r="B9883" t="s">
        <v>10875</v>
      </c>
      <c r="C9883">
        <v>2011</v>
      </c>
      <c r="D9883">
        <v>40767</v>
      </c>
      <c r="E9883">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3">
      <c r="A9884">
        <v>9883</v>
      </c>
      <c r="B9884" t="s">
        <v>10875</v>
      </c>
      <c r="C9884">
        <v>2011</v>
      </c>
      <c r="D9884">
        <v>40767</v>
      </c>
      <c r="E9884">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98.139599999999987</v>
      </c>
    </row>
    <row r="9885" spans="1:22" x14ac:dyDescent="0.3">
      <c r="A9885">
        <v>9884</v>
      </c>
      <c r="B9885" t="s">
        <v>10876</v>
      </c>
      <c r="C9885">
        <v>2011</v>
      </c>
      <c r="D9885">
        <v>40636</v>
      </c>
      <c r="E9885">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3">
      <c r="A9886">
        <v>9885</v>
      </c>
      <c r="B9886" t="s">
        <v>10876</v>
      </c>
      <c r="C9886">
        <v>2011</v>
      </c>
      <c r="D9886">
        <v>40636</v>
      </c>
      <c r="E9886">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3">
      <c r="A9887">
        <v>9886</v>
      </c>
      <c r="B9887" t="s">
        <v>10876</v>
      </c>
      <c r="C9887">
        <v>2011</v>
      </c>
      <c r="D9887">
        <v>40636</v>
      </c>
      <c r="E9887">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3">
      <c r="A9888">
        <v>9887</v>
      </c>
      <c r="B9888" t="s">
        <v>10877</v>
      </c>
      <c r="C9888">
        <v>2011</v>
      </c>
      <c r="D9888">
        <v>40567</v>
      </c>
      <c r="E9888">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5.9399999999999995</v>
      </c>
      <c r="T9888">
        <v>3</v>
      </c>
      <c r="U9888">
        <v>0</v>
      </c>
      <c r="V9888">
        <v>0</v>
      </c>
    </row>
    <row r="9889" spans="1:22" x14ac:dyDescent="0.3">
      <c r="A9889">
        <v>9888</v>
      </c>
      <c r="B9889" t="s">
        <v>10878</v>
      </c>
      <c r="C9889">
        <v>2014</v>
      </c>
      <c r="D9889">
        <v>41925</v>
      </c>
      <c r="E9889">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4.6812000000000005</v>
      </c>
    </row>
    <row r="9890" spans="1:22" x14ac:dyDescent="0.3">
      <c r="A9890">
        <v>9889</v>
      </c>
      <c r="B9890" t="s">
        <v>10879</v>
      </c>
      <c r="C9890">
        <v>2012</v>
      </c>
      <c r="D9890">
        <v>41129</v>
      </c>
      <c r="E9890">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3">
      <c r="A9891">
        <v>9890</v>
      </c>
      <c r="B9891" t="s">
        <v>10880</v>
      </c>
      <c r="C9891">
        <v>2014</v>
      </c>
      <c r="D9891">
        <v>41718</v>
      </c>
      <c r="E989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2.4138000000000006</v>
      </c>
    </row>
    <row r="9892" spans="1:22" x14ac:dyDescent="0.3">
      <c r="A9892">
        <v>9891</v>
      </c>
      <c r="B9892" t="s">
        <v>10881</v>
      </c>
      <c r="C9892">
        <v>2013</v>
      </c>
      <c r="D9892">
        <v>41481</v>
      </c>
      <c r="E9892">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3">
      <c r="A9893">
        <v>9892</v>
      </c>
      <c r="B9893" t="s">
        <v>10881</v>
      </c>
      <c r="C9893">
        <v>2013</v>
      </c>
      <c r="D9893">
        <v>41481</v>
      </c>
      <c r="E9893">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48.457499999999996</v>
      </c>
    </row>
    <row r="9894" spans="1:22" x14ac:dyDescent="0.3">
      <c r="A9894">
        <v>9893</v>
      </c>
      <c r="B9894" t="s">
        <v>10881</v>
      </c>
      <c r="C9894">
        <v>2013</v>
      </c>
      <c r="D9894">
        <v>41481</v>
      </c>
      <c r="E9894">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83.314000000000021</v>
      </c>
    </row>
    <row r="9895" spans="1:22" x14ac:dyDescent="0.3">
      <c r="A9895">
        <v>9894</v>
      </c>
      <c r="B9895" t="s">
        <v>10881</v>
      </c>
      <c r="C9895">
        <v>2013</v>
      </c>
      <c r="D9895">
        <v>41481</v>
      </c>
      <c r="E9895">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3">
      <c r="A9896">
        <v>9895</v>
      </c>
      <c r="B9896" t="s">
        <v>10881</v>
      </c>
      <c r="C9896">
        <v>2013</v>
      </c>
      <c r="D9896">
        <v>41481</v>
      </c>
      <c r="E9896">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95.199999999999989</v>
      </c>
      <c r="T9896">
        <v>5</v>
      </c>
      <c r="U9896">
        <v>0</v>
      </c>
      <c r="V9896">
        <v>27.60799999999999</v>
      </c>
    </row>
    <row r="9897" spans="1:22" x14ac:dyDescent="0.3">
      <c r="A9897">
        <v>9896</v>
      </c>
      <c r="B9897" t="s">
        <v>10882</v>
      </c>
      <c r="C9897">
        <v>2011</v>
      </c>
      <c r="D9897">
        <v>40812</v>
      </c>
      <c r="E9897">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3">
      <c r="A9898">
        <v>9897</v>
      </c>
      <c r="B9898" t="s">
        <v>10883</v>
      </c>
      <c r="C9898">
        <v>2011</v>
      </c>
      <c r="D9898">
        <v>40711</v>
      </c>
      <c r="E9898">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22.480800000000002</v>
      </c>
    </row>
    <row r="9899" spans="1:22" x14ac:dyDescent="0.3">
      <c r="A9899">
        <v>9898</v>
      </c>
      <c r="B9899" t="s">
        <v>10884</v>
      </c>
      <c r="C9899">
        <v>2013</v>
      </c>
      <c r="D9899">
        <v>41432</v>
      </c>
      <c r="E9899">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466.32000000000005</v>
      </c>
      <c r="T9899">
        <v>3</v>
      </c>
      <c r="U9899">
        <v>0.2</v>
      </c>
      <c r="V9899">
        <v>34.97399999999999</v>
      </c>
    </row>
    <row r="9900" spans="1:22" x14ac:dyDescent="0.3">
      <c r="A9900">
        <v>9899</v>
      </c>
      <c r="B9900" t="s">
        <v>10884</v>
      </c>
      <c r="C9900">
        <v>2013</v>
      </c>
      <c r="D9900">
        <v>41432</v>
      </c>
      <c r="E9900">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3">
      <c r="A9901">
        <v>9900</v>
      </c>
      <c r="B9901" t="s">
        <v>10885</v>
      </c>
      <c r="C9901">
        <v>2011</v>
      </c>
      <c r="D9901">
        <v>40630</v>
      </c>
      <c r="E990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-143.25480000000002</v>
      </c>
    </row>
    <row r="9902" spans="1:22" x14ac:dyDescent="0.3">
      <c r="A9902">
        <v>9901</v>
      </c>
      <c r="B9902" t="s">
        <v>10886</v>
      </c>
      <c r="C9902">
        <v>2014</v>
      </c>
      <c r="D9902">
        <v>41873</v>
      </c>
      <c r="E9902">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237.09600000000003</v>
      </c>
      <c r="T9902">
        <v>3</v>
      </c>
      <c r="U9902">
        <v>0.2</v>
      </c>
      <c r="V9902">
        <v>20.745899999999985</v>
      </c>
    </row>
    <row r="9903" spans="1:22" x14ac:dyDescent="0.3">
      <c r="A9903">
        <v>9902</v>
      </c>
      <c r="B9903" t="s">
        <v>10886</v>
      </c>
      <c r="C9903">
        <v>2014</v>
      </c>
      <c r="D9903">
        <v>41873</v>
      </c>
      <c r="E9903">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22.752000000000002</v>
      </c>
      <c r="T9903">
        <v>3</v>
      </c>
      <c r="U9903">
        <v>0.2</v>
      </c>
      <c r="V9903">
        <v>7.1099999999999994</v>
      </c>
    </row>
    <row r="9904" spans="1:22" x14ac:dyDescent="0.3">
      <c r="A9904">
        <v>9903</v>
      </c>
      <c r="B9904" t="s">
        <v>10886</v>
      </c>
      <c r="C9904">
        <v>2014</v>
      </c>
      <c r="D9904">
        <v>41873</v>
      </c>
      <c r="E9904">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6.6720000000000006</v>
      </c>
      <c r="T9904">
        <v>1</v>
      </c>
      <c r="U9904">
        <v>0.2</v>
      </c>
      <c r="V9904">
        <v>2.0849999999999991</v>
      </c>
    </row>
    <row r="9905" spans="1:22" x14ac:dyDescent="0.3">
      <c r="A9905">
        <v>9904</v>
      </c>
      <c r="B9905" t="s">
        <v>10887</v>
      </c>
      <c r="C9905">
        <v>2011</v>
      </c>
      <c r="D9905">
        <v>40859</v>
      </c>
      <c r="E9905">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25.128000000000004</v>
      </c>
      <c r="T9905">
        <v>3</v>
      </c>
      <c r="U9905">
        <v>0.6</v>
      </c>
      <c r="V9905">
        <v>-6.9101999999999997</v>
      </c>
    </row>
    <row r="9906" spans="1:22" x14ac:dyDescent="0.3">
      <c r="A9906">
        <v>9905</v>
      </c>
      <c r="B9906" t="s">
        <v>10887</v>
      </c>
      <c r="C9906">
        <v>2011</v>
      </c>
      <c r="D9906">
        <v>40859</v>
      </c>
      <c r="E9906">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25.596799999999998</v>
      </c>
    </row>
    <row r="9907" spans="1:22" x14ac:dyDescent="0.3">
      <c r="A9907">
        <v>9906</v>
      </c>
      <c r="B9907" t="s">
        <v>10888</v>
      </c>
      <c r="C9907">
        <v>2012</v>
      </c>
      <c r="D9907">
        <v>41165</v>
      </c>
      <c r="E9907">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3">
      <c r="A9908">
        <v>9907</v>
      </c>
      <c r="B9908" t="s">
        <v>10888</v>
      </c>
      <c r="C9908">
        <v>2012</v>
      </c>
      <c r="D9908">
        <v>41165</v>
      </c>
      <c r="E9908">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25.031999999999996</v>
      </c>
      <c r="T9908">
        <v>3</v>
      </c>
      <c r="U9908">
        <v>0.2</v>
      </c>
      <c r="V9908">
        <v>7.822499999999998</v>
      </c>
    </row>
    <row r="9909" spans="1:22" x14ac:dyDescent="0.3">
      <c r="A9909">
        <v>9908</v>
      </c>
      <c r="B9909" t="s">
        <v>10888</v>
      </c>
      <c r="C9909">
        <v>2012</v>
      </c>
      <c r="D9909">
        <v>41165</v>
      </c>
      <c r="E9909">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71.77200000000002</v>
      </c>
    </row>
    <row r="9910" spans="1:22" x14ac:dyDescent="0.3">
      <c r="A9910">
        <v>9909</v>
      </c>
      <c r="B9910" t="s">
        <v>10888</v>
      </c>
      <c r="C9910">
        <v>2012</v>
      </c>
      <c r="D9910">
        <v>41165</v>
      </c>
      <c r="E9910">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24.881999999999991</v>
      </c>
    </row>
    <row r="9911" spans="1:22" x14ac:dyDescent="0.3">
      <c r="A9911">
        <v>9910</v>
      </c>
      <c r="B9911" t="s">
        <v>10888</v>
      </c>
      <c r="C9911">
        <v>2012</v>
      </c>
      <c r="D9911">
        <v>41165</v>
      </c>
      <c r="E991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12.060900000000002</v>
      </c>
    </row>
    <row r="9912" spans="1:22" x14ac:dyDescent="0.3">
      <c r="A9912">
        <v>9911</v>
      </c>
      <c r="B9912" t="s">
        <v>10888</v>
      </c>
      <c r="C9912">
        <v>2012</v>
      </c>
      <c r="D9912">
        <v>41165</v>
      </c>
      <c r="E9912">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100.65599999999999</v>
      </c>
    </row>
    <row r="9913" spans="1:22" x14ac:dyDescent="0.3">
      <c r="A9913">
        <v>9912</v>
      </c>
      <c r="B9913" t="s">
        <v>10889</v>
      </c>
      <c r="C9913">
        <v>2011</v>
      </c>
      <c r="D9913">
        <v>40638</v>
      </c>
      <c r="E9913">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3">
      <c r="A9914">
        <v>9913</v>
      </c>
      <c r="B9914" t="s">
        <v>10890</v>
      </c>
      <c r="C9914">
        <v>2012</v>
      </c>
      <c r="D9914">
        <v>41192</v>
      </c>
      <c r="E9914">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362.13599999999997</v>
      </c>
      <c r="T9914">
        <v>3</v>
      </c>
      <c r="U9914">
        <v>0.2</v>
      </c>
      <c r="V9914">
        <v>-54.320399999999978</v>
      </c>
    </row>
    <row r="9915" spans="1:22" x14ac:dyDescent="0.3">
      <c r="A9915">
        <v>9914</v>
      </c>
      <c r="B9915" t="s">
        <v>10890</v>
      </c>
      <c r="C9915">
        <v>2012</v>
      </c>
      <c r="D9915">
        <v>41192</v>
      </c>
      <c r="E9915">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31.049999999999997</v>
      </c>
      <c r="T9915">
        <v>3</v>
      </c>
      <c r="U9915">
        <v>0</v>
      </c>
      <c r="V9915">
        <v>14.904</v>
      </c>
    </row>
    <row r="9916" spans="1:22" x14ac:dyDescent="0.3">
      <c r="A9916">
        <v>9915</v>
      </c>
      <c r="B9916" t="s">
        <v>10891</v>
      </c>
      <c r="C9916">
        <v>2014</v>
      </c>
      <c r="D9916">
        <v>41669</v>
      </c>
      <c r="E9916">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6.2208000000000006</v>
      </c>
    </row>
    <row r="9917" spans="1:22" x14ac:dyDescent="0.3">
      <c r="A9917">
        <v>9916</v>
      </c>
      <c r="B9917" t="s">
        <v>10891</v>
      </c>
      <c r="C9917">
        <v>2014</v>
      </c>
      <c r="D9917">
        <v>41669</v>
      </c>
      <c r="E9917">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45.527999999999992</v>
      </c>
    </row>
    <row r="9918" spans="1:22" x14ac:dyDescent="0.3">
      <c r="A9918">
        <v>9917</v>
      </c>
      <c r="B9918" t="s">
        <v>10891</v>
      </c>
      <c r="C9918">
        <v>2014</v>
      </c>
      <c r="D9918">
        <v>41669</v>
      </c>
      <c r="E9918">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3.5047999999999995</v>
      </c>
    </row>
    <row r="9919" spans="1:22" x14ac:dyDescent="0.3">
      <c r="A9919">
        <v>9918</v>
      </c>
      <c r="B9919" t="s">
        <v>10891</v>
      </c>
      <c r="C9919">
        <v>2014</v>
      </c>
      <c r="D9919">
        <v>41669</v>
      </c>
      <c r="E9919">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3">
      <c r="A9920">
        <v>9919</v>
      </c>
      <c r="B9920" t="s">
        <v>10892</v>
      </c>
      <c r="C9920">
        <v>2012</v>
      </c>
      <c r="D9920">
        <v>41176</v>
      </c>
      <c r="E9920">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17.990999999999996</v>
      </c>
    </row>
    <row r="9921" spans="1:22" x14ac:dyDescent="0.3">
      <c r="A9921">
        <v>9920</v>
      </c>
      <c r="B9921" t="s">
        <v>10893</v>
      </c>
      <c r="C9921">
        <v>2013</v>
      </c>
      <c r="D9921">
        <v>41349</v>
      </c>
      <c r="E992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-143.43099999999998</v>
      </c>
    </row>
    <row r="9922" spans="1:22" x14ac:dyDescent="0.3">
      <c r="A9922">
        <v>9921</v>
      </c>
      <c r="B9922" t="s">
        <v>10893</v>
      </c>
      <c r="C9922">
        <v>2013</v>
      </c>
      <c r="D9922">
        <v>41349</v>
      </c>
      <c r="E9922">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22.385999999999996</v>
      </c>
      <c r="T9922">
        <v>7</v>
      </c>
      <c r="U9922">
        <v>0.8</v>
      </c>
      <c r="V9922">
        <v>-35.817600000000013</v>
      </c>
    </row>
    <row r="9923" spans="1:22" x14ac:dyDescent="0.3">
      <c r="A9923">
        <v>9922</v>
      </c>
      <c r="B9923" t="s">
        <v>10894</v>
      </c>
      <c r="C9923">
        <v>2011</v>
      </c>
      <c r="D9923">
        <v>40871</v>
      </c>
      <c r="E9923">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5.7420000000000009</v>
      </c>
      <c r="T9923">
        <v>3</v>
      </c>
      <c r="U9923">
        <v>0.7</v>
      </c>
      <c r="V9923">
        <v>-4.5935999999999986</v>
      </c>
    </row>
    <row r="9924" spans="1:22" x14ac:dyDescent="0.3">
      <c r="A9924">
        <v>9923</v>
      </c>
      <c r="B9924" t="s">
        <v>10895</v>
      </c>
      <c r="C9924">
        <v>2014</v>
      </c>
      <c r="D9924">
        <v>41766</v>
      </c>
      <c r="E9924">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191.96800000000002</v>
      </c>
      <c r="T9924">
        <v>4</v>
      </c>
      <c r="U9924">
        <v>0.2</v>
      </c>
      <c r="V9924">
        <v>28.79519999999998</v>
      </c>
    </row>
    <row r="9925" spans="1:22" x14ac:dyDescent="0.3">
      <c r="A9925">
        <v>9924</v>
      </c>
      <c r="B9925" t="s">
        <v>10896</v>
      </c>
      <c r="C9925">
        <v>2012</v>
      </c>
      <c r="D9925">
        <v>40988</v>
      </c>
      <c r="E9925">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3">
      <c r="A9926">
        <v>9925</v>
      </c>
      <c r="B9926" t="s">
        <v>10896</v>
      </c>
      <c r="C9926">
        <v>2012</v>
      </c>
      <c r="D9926">
        <v>40988</v>
      </c>
      <c r="E9926">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3">
      <c r="A9927">
        <v>9926</v>
      </c>
      <c r="B9927" t="s">
        <v>10896</v>
      </c>
      <c r="C9927">
        <v>2012</v>
      </c>
      <c r="D9927">
        <v>40988</v>
      </c>
      <c r="E9927">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1087.9360000000001</v>
      </c>
      <c r="T9927">
        <v>8</v>
      </c>
      <c r="U9927">
        <v>0.2</v>
      </c>
      <c r="V9927">
        <v>353.5791999999999</v>
      </c>
    </row>
    <row r="9928" spans="1:22" x14ac:dyDescent="0.3">
      <c r="A9928">
        <v>9927</v>
      </c>
      <c r="B9928" t="s">
        <v>10896</v>
      </c>
      <c r="C9928">
        <v>2012</v>
      </c>
      <c r="D9928">
        <v>40988</v>
      </c>
      <c r="E9928">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53.994599999999991</v>
      </c>
    </row>
    <row r="9929" spans="1:22" x14ac:dyDescent="0.3">
      <c r="A9929">
        <v>9928</v>
      </c>
      <c r="B9929" t="s">
        <v>10896</v>
      </c>
      <c r="C9929">
        <v>2012</v>
      </c>
      <c r="D9929">
        <v>40988</v>
      </c>
      <c r="E9929">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3">
      <c r="A9930">
        <v>9929</v>
      </c>
      <c r="B9930" t="s">
        <v>10897</v>
      </c>
      <c r="C9930">
        <v>2013</v>
      </c>
      <c r="D9930">
        <v>41522</v>
      </c>
      <c r="E9930">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3">
      <c r="A9931">
        <v>9930</v>
      </c>
      <c r="B9931" t="s">
        <v>10897</v>
      </c>
      <c r="C9931">
        <v>2013</v>
      </c>
      <c r="D9931">
        <v>41522</v>
      </c>
      <c r="E993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2799.9600000000005</v>
      </c>
      <c r="T9931">
        <v>5</v>
      </c>
      <c r="U9931">
        <v>0.2</v>
      </c>
      <c r="V9931">
        <v>944.98649999999986</v>
      </c>
    </row>
    <row r="9932" spans="1:22" x14ac:dyDescent="0.3">
      <c r="A9932">
        <v>9931</v>
      </c>
      <c r="B9932" t="s">
        <v>10898</v>
      </c>
      <c r="C9932">
        <v>2012</v>
      </c>
      <c r="D9932">
        <v>41226</v>
      </c>
      <c r="E9932">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3.4551999999999996</v>
      </c>
    </row>
    <row r="9933" spans="1:22" x14ac:dyDescent="0.3">
      <c r="A9933">
        <v>9932</v>
      </c>
      <c r="B9933" t="s">
        <v>10898</v>
      </c>
      <c r="C9933">
        <v>2012</v>
      </c>
      <c r="D9933">
        <v>41226</v>
      </c>
      <c r="E9933">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-40.196000000000055</v>
      </c>
    </row>
    <row r="9934" spans="1:22" x14ac:dyDescent="0.3">
      <c r="A9934">
        <v>9933</v>
      </c>
      <c r="B9934" t="s">
        <v>10898</v>
      </c>
      <c r="C9934">
        <v>2012</v>
      </c>
      <c r="D9934">
        <v>41226</v>
      </c>
      <c r="E9934">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13.481999999999998</v>
      </c>
    </row>
    <row r="9935" spans="1:22" x14ac:dyDescent="0.3">
      <c r="A9935">
        <v>9934</v>
      </c>
      <c r="B9935" t="s">
        <v>10899</v>
      </c>
      <c r="C9935">
        <v>2011</v>
      </c>
      <c r="D9935">
        <v>40735</v>
      </c>
      <c r="E9935">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164.85000000000002</v>
      </c>
      <c r="T9935">
        <v>3</v>
      </c>
      <c r="U9935">
        <v>0</v>
      </c>
      <c r="V9935">
        <v>47.806499999999993</v>
      </c>
    </row>
    <row r="9936" spans="1:22" x14ac:dyDescent="0.3">
      <c r="A9936">
        <v>9935</v>
      </c>
      <c r="B9936" t="s">
        <v>10900</v>
      </c>
      <c r="C9936">
        <v>2013</v>
      </c>
      <c r="D9936">
        <v>41372</v>
      </c>
      <c r="E9936">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33.528000000000006</v>
      </c>
      <c r="T9936">
        <v>3</v>
      </c>
      <c r="U9936">
        <v>0.2</v>
      </c>
      <c r="V9936">
        <v>2.5146000000000015</v>
      </c>
    </row>
    <row r="9937" spans="1:22" x14ac:dyDescent="0.3">
      <c r="A9937">
        <v>9936</v>
      </c>
      <c r="B9937" t="s">
        <v>10900</v>
      </c>
      <c r="C9937">
        <v>2013</v>
      </c>
      <c r="D9937">
        <v>41372</v>
      </c>
      <c r="E9937">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3.6744000000000039</v>
      </c>
    </row>
    <row r="9938" spans="1:22" x14ac:dyDescent="0.3">
      <c r="A9938">
        <v>9937</v>
      </c>
      <c r="B9938" t="s">
        <v>10903</v>
      </c>
      <c r="C9938">
        <v>2014</v>
      </c>
      <c r="D9938">
        <v>41815</v>
      </c>
      <c r="E9938">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48.377100000000006</v>
      </c>
    </row>
    <row r="9939" spans="1:22" x14ac:dyDescent="0.3">
      <c r="A9939">
        <v>9938</v>
      </c>
      <c r="B9939" t="s">
        <v>10904</v>
      </c>
      <c r="C9939">
        <v>2013</v>
      </c>
      <c r="D9939">
        <v>41429</v>
      </c>
      <c r="E9939">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71.088000000000008</v>
      </c>
      <c r="T9939">
        <v>2</v>
      </c>
      <c r="U9939">
        <v>0.2</v>
      </c>
      <c r="V9939">
        <v>-1.7772000000000041</v>
      </c>
    </row>
    <row r="9940" spans="1:22" x14ac:dyDescent="0.3">
      <c r="A9940">
        <v>9939</v>
      </c>
      <c r="B9940" t="s">
        <v>10905</v>
      </c>
      <c r="C9940">
        <v>2013</v>
      </c>
      <c r="D9940">
        <v>41621</v>
      </c>
      <c r="E9940">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3">
      <c r="A9941">
        <v>9940</v>
      </c>
      <c r="B9941" t="s">
        <v>10905</v>
      </c>
      <c r="C9941">
        <v>2013</v>
      </c>
      <c r="D9941">
        <v>41621</v>
      </c>
      <c r="E994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9.9456000000000024</v>
      </c>
    </row>
    <row r="9942" spans="1:22" x14ac:dyDescent="0.3">
      <c r="A9942">
        <v>9941</v>
      </c>
      <c r="B9942" t="s">
        <v>10905</v>
      </c>
      <c r="C9942">
        <v>2013</v>
      </c>
      <c r="D9942">
        <v>41621</v>
      </c>
      <c r="E9942">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11.200000000000001</v>
      </c>
      <c r="T9942">
        <v>7</v>
      </c>
      <c r="U9942">
        <v>0</v>
      </c>
      <c r="V9942">
        <v>4.8160000000000007</v>
      </c>
    </row>
    <row r="9943" spans="1:22" x14ac:dyDescent="0.3">
      <c r="A9943">
        <v>9942</v>
      </c>
      <c r="B9943" t="s">
        <v>10906</v>
      </c>
      <c r="C9943">
        <v>2014</v>
      </c>
      <c r="D9943">
        <v>41968</v>
      </c>
      <c r="E9943">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3">
      <c r="A9944">
        <v>9943</v>
      </c>
      <c r="B9944" t="s">
        <v>10907</v>
      </c>
      <c r="C9944">
        <v>2011</v>
      </c>
      <c r="D9944">
        <v>40905</v>
      </c>
      <c r="E9944">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29.964600000000061</v>
      </c>
    </row>
    <row r="9945" spans="1:22" x14ac:dyDescent="0.3">
      <c r="A9945">
        <v>9944</v>
      </c>
      <c r="B9945" t="s">
        <v>10907</v>
      </c>
      <c r="C9945">
        <v>2011</v>
      </c>
      <c r="D9945">
        <v>40905</v>
      </c>
      <c r="E9945">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51.150000000000006</v>
      </c>
      <c r="T9945">
        <v>5</v>
      </c>
      <c r="U9945">
        <v>0</v>
      </c>
      <c r="V9945">
        <v>13.299000000000003</v>
      </c>
    </row>
    <row r="9946" spans="1:22" x14ac:dyDescent="0.3">
      <c r="A9946">
        <v>9945</v>
      </c>
      <c r="B9946" t="s">
        <v>10908</v>
      </c>
      <c r="C9946">
        <v>2012</v>
      </c>
      <c r="D9946">
        <v>41011</v>
      </c>
      <c r="E9946">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0.4073999999999991</v>
      </c>
    </row>
    <row r="9947" spans="1:22" x14ac:dyDescent="0.3">
      <c r="A9947">
        <v>9946</v>
      </c>
      <c r="B9947" t="s">
        <v>10909</v>
      </c>
      <c r="C9947">
        <v>2011</v>
      </c>
      <c r="D9947">
        <v>40604</v>
      </c>
      <c r="E9947">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3.4240000000000004</v>
      </c>
      <c r="T9947">
        <v>1</v>
      </c>
      <c r="U9947">
        <v>0.2</v>
      </c>
      <c r="V9947">
        <v>1.0699999999999996</v>
      </c>
    </row>
    <row r="9948" spans="1:22" x14ac:dyDescent="0.3">
      <c r="A9948">
        <v>9947</v>
      </c>
      <c r="B9948" t="s">
        <v>10909</v>
      </c>
      <c r="C9948">
        <v>2011</v>
      </c>
      <c r="D9948">
        <v>40604</v>
      </c>
      <c r="E9948">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151.20000000000002</v>
      </c>
      <c r="T9948">
        <v>3</v>
      </c>
      <c r="U9948">
        <v>0.2</v>
      </c>
      <c r="V9948">
        <v>32.130000000000003</v>
      </c>
    </row>
    <row r="9949" spans="1:22" x14ac:dyDescent="0.3">
      <c r="A9949">
        <v>9948</v>
      </c>
      <c r="B9949" t="s">
        <v>10910</v>
      </c>
      <c r="C9949">
        <v>2014</v>
      </c>
      <c r="D9949">
        <v>41792</v>
      </c>
      <c r="E9949">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3">
      <c r="A9950">
        <v>9949</v>
      </c>
      <c r="B9950" t="s">
        <v>10910</v>
      </c>
      <c r="C9950">
        <v>2014</v>
      </c>
      <c r="D9950">
        <v>41792</v>
      </c>
      <c r="E9950">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793.71599999999989</v>
      </c>
    </row>
    <row r="9951" spans="1:22" x14ac:dyDescent="0.3">
      <c r="A9951">
        <v>9950</v>
      </c>
      <c r="B9951" t="s">
        <v>10910</v>
      </c>
      <c r="C9951">
        <v>2014</v>
      </c>
      <c r="D9951">
        <v>41792</v>
      </c>
      <c r="E995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15.954299999999993</v>
      </c>
    </row>
    <row r="9952" spans="1:22" x14ac:dyDescent="0.3">
      <c r="A9952">
        <v>9951</v>
      </c>
      <c r="B9952" t="s">
        <v>10910</v>
      </c>
      <c r="C9952">
        <v>2014</v>
      </c>
      <c r="D9952">
        <v>41792</v>
      </c>
      <c r="E9952">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3">
      <c r="A9953">
        <v>9952</v>
      </c>
      <c r="B9953" t="s">
        <v>10910</v>
      </c>
      <c r="C9953">
        <v>2014</v>
      </c>
      <c r="D9953">
        <v>41792</v>
      </c>
      <c r="E9953">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3">
      <c r="A9954">
        <v>9953</v>
      </c>
      <c r="B9954" t="s">
        <v>10911</v>
      </c>
      <c r="C9954">
        <v>2012</v>
      </c>
      <c r="D9954">
        <v>41257</v>
      </c>
      <c r="E9954">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20.723999999999997</v>
      </c>
    </row>
    <row r="9955" spans="1:22" x14ac:dyDescent="0.3">
      <c r="A9955">
        <v>9954</v>
      </c>
      <c r="B9955" t="s">
        <v>10911</v>
      </c>
      <c r="C9955">
        <v>2012</v>
      </c>
      <c r="D9955">
        <v>41257</v>
      </c>
      <c r="E9955">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3.1104000000000003</v>
      </c>
    </row>
    <row r="9956" spans="1:22" x14ac:dyDescent="0.3">
      <c r="A9956">
        <v>9955</v>
      </c>
      <c r="B9956" t="s">
        <v>10911</v>
      </c>
      <c r="C9956">
        <v>2012</v>
      </c>
      <c r="D9956">
        <v>41257</v>
      </c>
      <c r="E9956">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34.248000000000005</v>
      </c>
      <c r="T9956">
        <v>3</v>
      </c>
      <c r="U9956">
        <v>0.2</v>
      </c>
      <c r="V9956">
        <v>11.558699999999998</v>
      </c>
    </row>
    <row r="9957" spans="1:22" x14ac:dyDescent="0.3">
      <c r="A9957">
        <v>9956</v>
      </c>
      <c r="B9957" t="s">
        <v>10911</v>
      </c>
      <c r="C9957">
        <v>2012</v>
      </c>
      <c r="D9957">
        <v>41257</v>
      </c>
      <c r="E9957">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10.258800000000008</v>
      </c>
    </row>
    <row r="9958" spans="1:22" x14ac:dyDescent="0.3">
      <c r="A9958">
        <v>9957</v>
      </c>
      <c r="B9958" t="s">
        <v>10912</v>
      </c>
      <c r="C9958">
        <v>2011</v>
      </c>
      <c r="D9958">
        <v>40858</v>
      </c>
      <c r="E9958">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46.349999999999994</v>
      </c>
      <c r="T9958">
        <v>5</v>
      </c>
      <c r="U9958">
        <v>0</v>
      </c>
      <c r="V9958">
        <v>21.784499999999998</v>
      </c>
    </row>
    <row r="9959" spans="1:22" x14ac:dyDescent="0.3">
      <c r="A9959">
        <v>9958</v>
      </c>
      <c r="B9959" t="s">
        <v>10912</v>
      </c>
      <c r="C9959">
        <v>2011</v>
      </c>
      <c r="D9959">
        <v>40858</v>
      </c>
      <c r="E9959">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3">
      <c r="A9960">
        <v>9959</v>
      </c>
      <c r="B9960" t="s">
        <v>10912</v>
      </c>
      <c r="C9960">
        <v>2011</v>
      </c>
      <c r="D9960">
        <v>40858</v>
      </c>
      <c r="E9960">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2.1899999999999995</v>
      </c>
    </row>
    <row r="9961" spans="1:22" x14ac:dyDescent="0.3">
      <c r="A9961">
        <v>9960</v>
      </c>
      <c r="B9961" t="s">
        <v>10913</v>
      </c>
      <c r="C9961">
        <v>2014</v>
      </c>
      <c r="D9961">
        <v>41919</v>
      </c>
      <c r="E996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1.8687999999999998</v>
      </c>
    </row>
    <row r="9962" spans="1:22" x14ac:dyDescent="0.3">
      <c r="A9962">
        <v>9961</v>
      </c>
      <c r="B9962" t="s">
        <v>10914</v>
      </c>
      <c r="C9962">
        <v>2014</v>
      </c>
      <c r="D9962">
        <v>41899</v>
      </c>
      <c r="E9962">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3.2399999999999984</v>
      </c>
    </row>
    <row r="9963" spans="1:22" x14ac:dyDescent="0.3">
      <c r="A9963">
        <v>9962</v>
      </c>
      <c r="B9963" t="s">
        <v>10915</v>
      </c>
      <c r="C9963">
        <v>2012</v>
      </c>
      <c r="D9963">
        <v>40987</v>
      </c>
      <c r="E9963">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3">
      <c r="A9964">
        <v>9963</v>
      </c>
      <c r="B9964" t="s">
        <v>10915</v>
      </c>
      <c r="C9964">
        <v>2012</v>
      </c>
      <c r="D9964">
        <v>40987</v>
      </c>
      <c r="E9964">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383.46559999999994</v>
      </c>
      <c r="T9964">
        <v>4</v>
      </c>
      <c r="U9964">
        <v>0.32</v>
      </c>
      <c r="V9964">
        <v>-67.670400000000001</v>
      </c>
    </row>
    <row r="9965" spans="1:22" x14ac:dyDescent="0.3">
      <c r="A9965">
        <v>9964</v>
      </c>
      <c r="B9965" t="s">
        <v>10916</v>
      </c>
      <c r="C9965">
        <v>2012</v>
      </c>
      <c r="D9965">
        <v>41116</v>
      </c>
      <c r="E9965">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10.368000000000002</v>
      </c>
      <c r="T9965">
        <v>2</v>
      </c>
      <c r="U9965">
        <v>0.2</v>
      </c>
      <c r="V9965">
        <v>3.6288</v>
      </c>
    </row>
    <row r="9966" spans="1:22" x14ac:dyDescent="0.3">
      <c r="A9966">
        <v>9965</v>
      </c>
      <c r="B9966" t="s">
        <v>10917</v>
      </c>
      <c r="C9966">
        <v>2013</v>
      </c>
      <c r="D9966">
        <v>41614</v>
      </c>
      <c r="E9966">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6.4319999999999995</v>
      </c>
    </row>
    <row r="9967" spans="1:22" x14ac:dyDescent="0.3">
      <c r="A9967">
        <v>9966</v>
      </c>
      <c r="B9967" t="s">
        <v>10917</v>
      </c>
      <c r="C9967">
        <v>2013</v>
      </c>
      <c r="D9967">
        <v>41614</v>
      </c>
      <c r="E9967">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2.3406000000000002</v>
      </c>
    </row>
    <row r="9968" spans="1:22" x14ac:dyDescent="0.3">
      <c r="A9968">
        <v>9967</v>
      </c>
      <c r="B9968" t="s">
        <v>10917</v>
      </c>
      <c r="C9968">
        <v>2013</v>
      </c>
      <c r="D9968">
        <v>41614</v>
      </c>
      <c r="E9968">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51.554299999999991</v>
      </c>
    </row>
    <row r="9969" spans="1:22" x14ac:dyDescent="0.3">
      <c r="A9969">
        <v>9968</v>
      </c>
      <c r="B9969" t="s">
        <v>10918</v>
      </c>
      <c r="C9969">
        <v>2014</v>
      </c>
      <c r="D9969">
        <v>41985</v>
      </c>
      <c r="E9969">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40.199999999999996</v>
      </c>
      <c r="T9969">
        <v>5</v>
      </c>
      <c r="U9969">
        <v>0</v>
      </c>
      <c r="V9969">
        <v>18.089999999999996</v>
      </c>
    </row>
    <row r="9970" spans="1:22" x14ac:dyDescent="0.3">
      <c r="A9970">
        <v>9969</v>
      </c>
      <c r="B9970" t="s">
        <v>10918</v>
      </c>
      <c r="C9970">
        <v>2014</v>
      </c>
      <c r="D9970">
        <v>41985</v>
      </c>
      <c r="E9970">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3">
      <c r="A9971">
        <v>9970</v>
      </c>
      <c r="B9971" t="s">
        <v>10918</v>
      </c>
      <c r="C9971">
        <v>2014</v>
      </c>
      <c r="D9971">
        <v>41985</v>
      </c>
      <c r="E997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6.5974999999999993</v>
      </c>
    </row>
    <row r="9972" spans="1:22" x14ac:dyDescent="0.3">
      <c r="A9972">
        <v>9971</v>
      </c>
      <c r="B9972" t="s">
        <v>10919</v>
      </c>
      <c r="C9972">
        <v>2012</v>
      </c>
      <c r="D9972">
        <v>41088</v>
      </c>
      <c r="E9972">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54.997599999999991</v>
      </c>
    </row>
    <row r="9973" spans="1:22" x14ac:dyDescent="0.3">
      <c r="A9973">
        <v>9972</v>
      </c>
      <c r="B9973" t="s">
        <v>10919</v>
      </c>
      <c r="C9973">
        <v>2012</v>
      </c>
      <c r="D9973">
        <v>41088</v>
      </c>
      <c r="E9973">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42.22499999999998</v>
      </c>
    </row>
    <row r="9974" spans="1:22" x14ac:dyDescent="0.3">
      <c r="A9974">
        <v>9973</v>
      </c>
      <c r="B9974" t="s">
        <v>10920</v>
      </c>
      <c r="C9974">
        <v>2013</v>
      </c>
      <c r="D9974">
        <v>41529</v>
      </c>
      <c r="E9974">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33.604199999999992</v>
      </c>
    </row>
    <row r="9975" spans="1:22" x14ac:dyDescent="0.3">
      <c r="A9975">
        <v>9974</v>
      </c>
      <c r="B9975" t="s">
        <v>10921</v>
      </c>
      <c r="C9975">
        <v>2013</v>
      </c>
      <c r="D9975">
        <v>41615</v>
      </c>
      <c r="E9975">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27.195999999999998</v>
      </c>
    </row>
    <row r="9976" spans="1:22" x14ac:dyDescent="0.3">
      <c r="A9976">
        <v>9975</v>
      </c>
      <c r="B9976" t="s">
        <v>10921</v>
      </c>
      <c r="C9976">
        <v>2013</v>
      </c>
      <c r="D9976">
        <v>41615</v>
      </c>
      <c r="E9976">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18.689999999999998</v>
      </c>
      <c r="T9976">
        <v>7</v>
      </c>
      <c r="U9976">
        <v>0</v>
      </c>
      <c r="V9976">
        <v>5.2332000000000001</v>
      </c>
    </row>
    <row r="9977" spans="1:22" x14ac:dyDescent="0.3">
      <c r="A9977">
        <v>9976</v>
      </c>
      <c r="B9977" t="s">
        <v>10921</v>
      </c>
      <c r="C9977">
        <v>2013</v>
      </c>
      <c r="D9977">
        <v>41615</v>
      </c>
      <c r="E9977">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3">
      <c r="A9978">
        <v>9977</v>
      </c>
      <c r="B9978" t="s">
        <v>10921</v>
      </c>
      <c r="C9978">
        <v>2013</v>
      </c>
      <c r="D9978">
        <v>41615</v>
      </c>
      <c r="E9978">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249.58400000000003</v>
      </c>
      <c r="T9978">
        <v>2</v>
      </c>
      <c r="U9978">
        <v>0.2</v>
      </c>
      <c r="V9978">
        <v>31.197999999999986</v>
      </c>
    </row>
    <row r="9979" spans="1:22" x14ac:dyDescent="0.3">
      <c r="A9979">
        <v>9978</v>
      </c>
      <c r="B9979" t="s">
        <v>10921</v>
      </c>
      <c r="C9979">
        <v>2013</v>
      </c>
      <c r="D9979">
        <v>41615</v>
      </c>
      <c r="E9979">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3">
      <c r="A9980">
        <v>9979</v>
      </c>
      <c r="B9980" t="s">
        <v>10921</v>
      </c>
      <c r="C9980">
        <v>2013</v>
      </c>
      <c r="D9980">
        <v>41615</v>
      </c>
      <c r="E9980">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4.6815999999999995</v>
      </c>
    </row>
    <row r="9981" spans="1:22" x14ac:dyDescent="0.3">
      <c r="A9981">
        <v>9980</v>
      </c>
      <c r="B9981" t="s">
        <v>10921</v>
      </c>
      <c r="C9981">
        <v>2013</v>
      </c>
      <c r="D9981">
        <v>41615</v>
      </c>
      <c r="E998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437.47200000000009</v>
      </c>
      <c r="T9981">
        <v>14</v>
      </c>
      <c r="U9981">
        <v>0.2</v>
      </c>
      <c r="V9981">
        <v>153.11519999999999</v>
      </c>
    </row>
    <row r="9982" spans="1:22" x14ac:dyDescent="0.3">
      <c r="A9982">
        <v>9981</v>
      </c>
      <c r="B9982" t="s">
        <v>10922</v>
      </c>
      <c r="C9982">
        <v>2012</v>
      </c>
      <c r="D9982">
        <v>41158</v>
      </c>
      <c r="E9982">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22.354800000000004</v>
      </c>
    </row>
    <row r="9983" spans="1:22" x14ac:dyDescent="0.3">
      <c r="A9983">
        <v>9982</v>
      </c>
      <c r="B9983" t="s">
        <v>10923</v>
      </c>
      <c r="C9983">
        <v>2014</v>
      </c>
      <c r="D9983">
        <v>41855</v>
      </c>
      <c r="E9983">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16.520000000000003</v>
      </c>
      <c r="T9983">
        <v>5</v>
      </c>
      <c r="U9983">
        <v>0.2</v>
      </c>
      <c r="V9983">
        <v>5.368999999999998</v>
      </c>
    </row>
    <row r="9984" spans="1:22" x14ac:dyDescent="0.3">
      <c r="A9984">
        <v>9983</v>
      </c>
      <c r="B9984" t="s">
        <v>10924</v>
      </c>
      <c r="C9984">
        <v>2013</v>
      </c>
      <c r="D9984">
        <v>41540</v>
      </c>
      <c r="E9984">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3">
      <c r="A9985">
        <v>9984</v>
      </c>
      <c r="B9985" t="s">
        <v>10924</v>
      </c>
      <c r="C9985">
        <v>2013</v>
      </c>
      <c r="D9985">
        <v>41540</v>
      </c>
      <c r="E9985">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27.434400000000011</v>
      </c>
    </row>
    <row r="9986" spans="1:22" x14ac:dyDescent="0.3">
      <c r="A9986">
        <v>9985</v>
      </c>
      <c r="B9986" t="s">
        <v>10925</v>
      </c>
      <c r="C9986">
        <v>2012</v>
      </c>
      <c r="D9986">
        <v>41046</v>
      </c>
      <c r="E9986">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15.120000000000001</v>
      </c>
    </row>
    <row r="9987" spans="1:22" x14ac:dyDescent="0.3">
      <c r="A9987">
        <v>9986</v>
      </c>
      <c r="B9987" t="s">
        <v>10925</v>
      </c>
      <c r="C9987">
        <v>2012</v>
      </c>
      <c r="D9987">
        <v>41046</v>
      </c>
      <c r="E9987">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16.123999999999995</v>
      </c>
    </row>
    <row r="9988" spans="1:22" x14ac:dyDescent="0.3">
      <c r="A9988">
        <v>9987</v>
      </c>
      <c r="B9988" t="s">
        <v>10926</v>
      </c>
      <c r="C9988">
        <v>2013</v>
      </c>
      <c r="D9988">
        <v>41547</v>
      </c>
      <c r="E9988">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3">
      <c r="A9989">
        <v>9988</v>
      </c>
      <c r="B9989" t="s">
        <v>10927</v>
      </c>
      <c r="C9989">
        <v>2014</v>
      </c>
      <c r="D9989">
        <v>41961</v>
      </c>
      <c r="E9989">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3">
      <c r="A9990">
        <v>9989</v>
      </c>
      <c r="B9990" t="s">
        <v>10927</v>
      </c>
      <c r="C9990">
        <v>2014</v>
      </c>
      <c r="D9990">
        <v>41961</v>
      </c>
      <c r="E9990">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55.647000000000006</v>
      </c>
    </row>
    <row r="9991" spans="1:22" x14ac:dyDescent="0.3">
      <c r="A9991">
        <v>9990</v>
      </c>
      <c r="B9991" t="s">
        <v>10928</v>
      </c>
      <c r="C9991">
        <v>2011</v>
      </c>
      <c r="D9991">
        <v>40565</v>
      </c>
      <c r="E999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4.1027999999999993</v>
      </c>
    </row>
    <row r="9992" spans="1:22" x14ac:dyDescent="0.3">
      <c r="A9992">
        <v>9991</v>
      </c>
      <c r="B9992" t="s">
        <v>10929</v>
      </c>
      <c r="C9992">
        <v>2014</v>
      </c>
      <c r="D9992">
        <v>41697</v>
      </c>
      <c r="E9992">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15.633199999999988</v>
      </c>
    </row>
    <row r="9993" spans="1:22" x14ac:dyDescent="0.3">
      <c r="A9993">
        <v>9992</v>
      </c>
      <c r="B9993" t="s">
        <v>10929</v>
      </c>
      <c r="C9993">
        <v>2014</v>
      </c>
      <c r="D9993">
        <v>41697</v>
      </c>
      <c r="E9993">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19.393200000000007</v>
      </c>
    </row>
    <row r="9994" spans="1:22" x14ac:dyDescent="0.3">
      <c r="A9994">
        <v>9993</v>
      </c>
      <c r="B9994" t="s">
        <v>10929</v>
      </c>
      <c r="C9994">
        <v>2014</v>
      </c>
      <c r="D9994">
        <v>41697</v>
      </c>
      <c r="E9994">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3">
      <c r="A9995">
        <v>9994</v>
      </c>
      <c r="B9995" t="s">
        <v>10930</v>
      </c>
      <c r="C9995">
        <v>2014</v>
      </c>
      <c r="D9995">
        <v>41764</v>
      </c>
      <c r="E9995">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CAB43-DE7B-49CF-BE13-65014C997B45}">
  <dimension ref="A1:V231"/>
  <sheetViews>
    <sheetView workbookViewId="0">
      <selection activeCell="G18" sqref="G18"/>
    </sheetView>
  </sheetViews>
  <sheetFormatPr defaultRowHeight="14.4" x14ac:dyDescent="0.3"/>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8000</v>
      </c>
      <c r="B2" t="s">
        <v>9774</v>
      </c>
      <c r="C2">
        <v>2011</v>
      </c>
      <c r="D2">
        <v>40667</v>
      </c>
      <c r="E2">
        <v>40670</v>
      </c>
      <c r="F2" t="s">
        <v>188</v>
      </c>
      <c r="G2" t="s">
        <v>7353</v>
      </c>
      <c r="H2" t="s">
        <v>7354</v>
      </c>
      <c r="I2" t="s">
        <v>41</v>
      </c>
      <c r="J2" t="s">
        <v>27</v>
      </c>
      <c r="K2" t="s">
        <v>95</v>
      </c>
      <c r="L2" t="s">
        <v>96</v>
      </c>
      <c r="M2">
        <v>98105</v>
      </c>
      <c r="N2" t="s">
        <v>44</v>
      </c>
      <c r="O2" t="s">
        <v>1331</v>
      </c>
      <c r="P2" t="s">
        <v>46</v>
      </c>
      <c r="Q2" t="s">
        <v>78</v>
      </c>
      <c r="R2" t="s">
        <v>1332</v>
      </c>
      <c r="S2">
        <v>57.68</v>
      </c>
      <c r="T2">
        <v>4</v>
      </c>
      <c r="U2">
        <v>0</v>
      </c>
      <c r="V2">
        <v>19.034399999999998</v>
      </c>
    </row>
    <row r="3" spans="1:22" x14ac:dyDescent="0.3">
      <c r="A3">
        <v>7999</v>
      </c>
      <c r="B3" t="s">
        <v>9774</v>
      </c>
      <c r="C3">
        <v>2011</v>
      </c>
      <c r="D3">
        <v>40667</v>
      </c>
      <c r="E3">
        <v>40670</v>
      </c>
      <c r="F3" t="s">
        <v>188</v>
      </c>
      <c r="G3" t="s">
        <v>7353</v>
      </c>
      <c r="H3" t="s">
        <v>7354</v>
      </c>
      <c r="I3" t="s">
        <v>41</v>
      </c>
      <c r="J3" t="s">
        <v>27</v>
      </c>
      <c r="K3" t="s">
        <v>95</v>
      </c>
      <c r="L3" t="s">
        <v>96</v>
      </c>
      <c r="M3">
        <v>98105</v>
      </c>
      <c r="N3" t="s">
        <v>44</v>
      </c>
      <c r="O3" t="s">
        <v>3316</v>
      </c>
      <c r="P3" t="s">
        <v>32</v>
      </c>
      <c r="Q3" t="s">
        <v>65</v>
      </c>
      <c r="R3" t="s">
        <v>3317</v>
      </c>
      <c r="S3">
        <v>12.18</v>
      </c>
      <c r="T3">
        <v>7</v>
      </c>
      <c r="U3">
        <v>0</v>
      </c>
      <c r="V3">
        <v>3.8975999999999997</v>
      </c>
    </row>
    <row r="4" spans="1:22" x14ac:dyDescent="0.3">
      <c r="A4">
        <v>8597</v>
      </c>
      <c r="B4" t="s">
        <v>10130</v>
      </c>
      <c r="C4">
        <v>2011</v>
      </c>
      <c r="D4">
        <v>40668</v>
      </c>
      <c r="E4">
        <v>40670</v>
      </c>
      <c r="F4" t="s">
        <v>188</v>
      </c>
      <c r="G4" t="s">
        <v>2028</v>
      </c>
      <c r="H4" t="s">
        <v>2029</v>
      </c>
      <c r="I4" t="s">
        <v>41</v>
      </c>
      <c r="J4" t="s">
        <v>27</v>
      </c>
      <c r="K4" t="s">
        <v>1127</v>
      </c>
      <c r="L4" t="s">
        <v>319</v>
      </c>
      <c r="M4">
        <v>22204</v>
      </c>
      <c r="N4" t="s">
        <v>30</v>
      </c>
      <c r="O4" t="s">
        <v>1054</v>
      </c>
      <c r="P4" t="s">
        <v>46</v>
      </c>
      <c r="Q4" t="s">
        <v>90</v>
      </c>
      <c r="R4" t="s">
        <v>186</v>
      </c>
      <c r="S4">
        <v>35.44</v>
      </c>
      <c r="T4">
        <v>1</v>
      </c>
      <c r="U4">
        <v>0</v>
      </c>
      <c r="V4">
        <v>16.656799999999997</v>
      </c>
    </row>
    <row r="5" spans="1:22" x14ac:dyDescent="0.3">
      <c r="A5">
        <v>8596</v>
      </c>
      <c r="B5" t="s">
        <v>10130</v>
      </c>
      <c r="C5">
        <v>2011</v>
      </c>
      <c r="D5">
        <v>40668</v>
      </c>
      <c r="E5">
        <v>40670</v>
      </c>
      <c r="F5" t="s">
        <v>188</v>
      </c>
      <c r="G5" t="s">
        <v>2028</v>
      </c>
      <c r="H5" t="s">
        <v>2029</v>
      </c>
      <c r="I5" t="s">
        <v>41</v>
      </c>
      <c r="J5" t="s">
        <v>27</v>
      </c>
      <c r="K5" t="s">
        <v>1127</v>
      </c>
      <c r="L5" t="s">
        <v>319</v>
      </c>
      <c r="M5">
        <v>22204</v>
      </c>
      <c r="N5" t="s">
        <v>30</v>
      </c>
      <c r="O5" t="s">
        <v>3877</v>
      </c>
      <c r="P5" t="s">
        <v>46</v>
      </c>
      <c r="Q5" t="s">
        <v>75</v>
      </c>
      <c r="R5" t="s">
        <v>1214</v>
      </c>
      <c r="S5">
        <v>11.88</v>
      </c>
      <c r="T5">
        <v>2</v>
      </c>
      <c r="U5">
        <v>0</v>
      </c>
      <c r="V5">
        <v>5.3460000000000001</v>
      </c>
    </row>
    <row r="6" spans="1:22" x14ac:dyDescent="0.3">
      <c r="A6">
        <v>4656</v>
      </c>
      <c r="B6" t="s">
        <v>7679</v>
      </c>
      <c r="C6">
        <v>2011</v>
      </c>
      <c r="D6">
        <v>40668</v>
      </c>
      <c r="E6">
        <v>40673</v>
      </c>
      <c r="F6" t="s">
        <v>50</v>
      </c>
      <c r="G6" t="s">
        <v>4616</v>
      </c>
      <c r="H6" t="s">
        <v>4617</v>
      </c>
      <c r="I6" t="s">
        <v>41</v>
      </c>
      <c r="J6" t="s">
        <v>27</v>
      </c>
      <c r="K6" t="s">
        <v>3708</v>
      </c>
      <c r="L6" t="s">
        <v>211</v>
      </c>
      <c r="M6">
        <v>61032</v>
      </c>
      <c r="N6" t="s">
        <v>105</v>
      </c>
      <c r="O6" t="s">
        <v>397</v>
      </c>
      <c r="P6" t="s">
        <v>46</v>
      </c>
      <c r="Q6" t="s">
        <v>59</v>
      </c>
      <c r="R6" t="s">
        <v>398</v>
      </c>
      <c r="S6">
        <v>45.248000000000005</v>
      </c>
      <c r="T6">
        <v>2</v>
      </c>
      <c r="U6">
        <v>0.2</v>
      </c>
      <c r="V6">
        <v>3.9591999999999992</v>
      </c>
    </row>
    <row r="7" spans="1:22" x14ac:dyDescent="0.3">
      <c r="A7">
        <v>3541</v>
      </c>
      <c r="B7" t="s">
        <v>6724</v>
      </c>
      <c r="C7">
        <v>2011</v>
      </c>
      <c r="D7">
        <v>40672</v>
      </c>
      <c r="E7">
        <v>40672</v>
      </c>
      <c r="F7" t="s">
        <v>1290</v>
      </c>
      <c r="G7" t="s">
        <v>979</v>
      </c>
      <c r="H7" t="s">
        <v>980</v>
      </c>
      <c r="I7" t="s">
        <v>41</v>
      </c>
      <c r="J7" t="s">
        <v>27</v>
      </c>
      <c r="K7" t="s">
        <v>28</v>
      </c>
      <c r="L7" t="s">
        <v>29</v>
      </c>
      <c r="M7">
        <v>42420</v>
      </c>
      <c r="N7" t="s">
        <v>30</v>
      </c>
      <c r="O7" t="s">
        <v>4284</v>
      </c>
      <c r="P7" t="s">
        <v>46</v>
      </c>
      <c r="Q7" t="s">
        <v>90</v>
      </c>
      <c r="R7" t="s">
        <v>4285</v>
      </c>
      <c r="S7">
        <v>45.36</v>
      </c>
      <c r="T7">
        <v>7</v>
      </c>
      <c r="U7">
        <v>0</v>
      </c>
      <c r="V7">
        <v>21.772800000000004</v>
      </c>
    </row>
    <row r="8" spans="1:22" x14ac:dyDescent="0.3">
      <c r="A8">
        <v>3540</v>
      </c>
      <c r="B8" t="s">
        <v>6724</v>
      </c>
      <c r="C8">
        <v>2011</v>
      </c>
      <c r="D8">
        <v>40672</v>
      </c>
      <c r="E8">
        <v>40672</v>
      </c>
      <c r="F8" t="s">
        <v>1290</v>
      </c>
      <c r="G8" t="s">
        <v>979</v>
      </c>
      <c r="H8" t="s">
        <v>980</v>
      </c>
      <c r="I8" t="s">
        <v>41</v>
      </c>
      <c r="J8" t="s">
        <v>27</v>
      </c>
      <c r="K8" t="s">
        <v>28</v>
      </c>
      <c r="L8" t="s">
        <v>29</v>
      </c>
      <c r="M8">
        <v>42420</v>
      </c>
      <c r="N8" t="s">
        <v>30</v>
      </c>
      <c r="O8" t="s">
        <v>3965</v>
      </c>
      <c r="P8" t="s">
        <v>46</v>
      </c>
      <c r="Q8" t="s">
        <v>47</v>
      </c>
      <c r="R8" t="s">
        <v>3966</v>
      </c>
      <c r="S8">
        <v>20.65</v>
      </c>
      <c r="T8">
        <v>5</v>
      </c>
      <c r="U8">
        <v>0</v>
      </c>
      <c r="V8">
        <v>9.4989999999999988</v>
      </c>
    </row>
    <row r="9" spans="1:22" x14ac:dyDescent="0.3">
      <c r="A9">
        <v>3539</v>
      </c>
      <c r="B9" t="s">
        <v>6724</v>
      </c>
      <c r="C9">
        <v>2011</v>
      </c>
      <c r="D9">
        <v>40672</v>
      </c>
      <c r="E9">
        <v>40672</v>
      </c>
      <c r="F9" t="s">
        <v>1290</v>
      </c>
      <c r="G9" t="s">
        <v>979</v>
      </c>
      <c r="H9" t="s">
        <v>980</v>
      </c>
      <c r="I9" t="s">
        <v>41</v>
      </c>
      <c r="J9" t="s">
        <v>27</v>
      </c>
      <c r="K9" t="s">
        <v>28</v>
      </c>
      <c r="L9" t="s">
        <v>29</v>
      </c>
      <c r="M9">
        <v>42420</v>
      </c>
      <c r="N9" t="s">
        <v>30</v>
      </c>
      <c r="O9" t="s">
        <v>4139</v>
      </c>
      <c r="P9" t="s">
        <v>46</v>
      </c>
      <c r="Q9" t="s">
        <v>47</v>
      </c>
      <c r="R9" t="s">
        <v>4140</v>
      </c>
      <c r="S9">
        <v>9.4499999999999993</v>
      </c>
      <c r="T9">
        <v>3</v>
      </c>
      <c r="U9">
        <v>0</v>
      </c>
      <c r="V9">
        <v>4.5359999999999996</v>
      </c>
    </row>
    <row r="10" spans="1:22" x14ac:dyDescent="0.3">
      <c r="A10">
        <v>3538</v>
      </c>
      <c r="B10" t="s">
        <v>6724</v>
      </c>
      <c r="C10">
        <v>2011</v>
      </c>
      <c r="D10">
        <v>40672</v>
      </c>
      <c r="E10">
        <v>40672</v>
      </c>
      <c r="F10" t="s">
        <v>1290</v>
      </c>
      <c r="G10" t="s">
        <v>979</v>
      </c>
      <c r="H10" t="s">
        <v>980</v>
      </c>
      <c r="I10" t="s">
        <v>41</v>
      </c>
      <c r="J10" t="s">
        <v>27</v>
      </c>
      <c r="K10" t="s">
        <v>28</v>
      </c>
      <c r="L10" t="s">
        <v>29</v>
      </c>
      <c r="M10">
        <v>42420</v>
      </c>
      <c r="N10" t="s">
        <v>30</v>
      </c>
      <c r="O10" t="s">
        <v>122</v>
      </c>
      <c r="P10" t="s">
        <v>46</v>
      </c>
      <c r="Q10" t="s">
        <v>59</v>
      </c>
      <c r="R10" t="s">
        <v>123</v>
      </c>
      <c r="S10">
        <v>83.25</v>
      </c>
      <c r="T10">
        <v>3</v>
      </c>
      <c r="U10">
        <v>0</v>
      </c>
      <c r="V10">
        <v>14.984999999999992</v>
      </c>
    </row>
    <row r="11" spans="1:22" x14ac:dyDescent="0.3">
      <c r="A11">
        <v>9429</v>
      </c>
      <c r="B11" t="s">
        <v>10612</v>
      </c>
      <c r="C11">
        <v>2011</v>
      </c>
      <c r="D11">
        <v>40674</v>
      </c>
      <c r="E11">
        <v>40679</v>
      </c>
      <c r="F11" t="s">
        <v>50</v>
      </c>
      <c r="G11" t="s">
        <v>847</v>
      </c>
      <c r="H11" t="s">
        <v>848</v>
      </c>
      <c r="I11" t="s">
        <v>41</v>
      </c>
      <c r="J11" t="s">
        <v>27</v>
      </c>
      <c r="K11" t="s">
        <v>1681</v>
      </c>
      <c r="L11" t="s">
        <v>104</v>
      </c>
      <c r="M11">
        <v>77340</v>
      </c>
      <c r="N11" t="s">
        <v>105</v>
      </c>
      <c r="O11" t="s">
        <v>1488</v>
      </c>
      <c r="P11" t="s">
        <v>32</v>
      </c>
      <c r="Q11" t="s">
        <v>36</v>
      </c>
      <c r="R11" t="s">
        <v>1489</v>
      </c>
      <c r="S11">
        <v>1212.9599999999998</v>
      </c>
      <c r="T11">
        <v>8</v>
      </c>
      <c r="U11">
        <v>0.3</v>
      </c>
      <c r="V11">
        <v>-69.311999999999898</v>
      </c>
    </row>
    <row r="12" spans="1:22" x14ac:dyDescent="0.3">
      <c r="A12">
        <v>4125</v>
      </c>
      <c r="B12" t="s">
        <v>7228</v>
      </c>
      <c r="C12">
        <v>2011</v>
      </c>
      <c r="D12">
        <v>40674</v>
      </c>
      <c r="E12">
        <v>40681</v>
      </c>
      <c r="F12" t="s">
        <v>50</v>
      </c>
      <c r="G12" t="s">
        <v>3456</v>
      </c>
      <c r="H12" t="s">
        <v>3457</v>
      </c>
      <c r="I12" t="s">
        <v>41</v>
      </c>
      <c r="J12" t="s">
        <v>27</v>
      </c>
      <c r="K12" t="s">
        <v>4103</v>
      </c>
      <c r="L12" t="s">
        <v>267</v>
      </c>
      <c r="M12">
        <v>13601</v>
      </c>
      <c r="N12" t="s">
        <v>148</v>
      </c>
      <c r="O12" t="s">
        <v>1428</v>
      </c>
      <c r="P12" t="s">
        <v>46</v>
      </c>
      <c r="Q12" t="s">
        <v>78</v>
      </c>
      <c r="R12" t="s">
        <v>186</v>
      </c>
      <c r="S12">
        <v>35.910000000000004</v>
      </c>
      <c r="T12">
        <v>3</v>
      </c>
      <c r="U12">
        <v>0</v>
      </c>
      <c r="V12">
        <v>9.6956999999999987</v>
      </c>
    </row>
    <row r="13" spans="1:22" x14ac:dyDescent="0.3">
      <c r="A13">
        <v>5356</v>
      </c>
      <c r="B13" t="s">
        <v>8165</v>
      </c>
      <c r="C13">
        <v>2011</v>
      </c>
      <c r="D13">
        <v>40676</v>
      </c>
      <c r="E13">
        <v>40682</v>
      </c>
      <c r="F13" t="s">
        <v>50</v>
      </c>
      <c r="G13" t="s">
        <v>6419</v>
      </c>
      <c r="H13" t="s">
        <v>6420</v>
      </c>
      <c r="I13" t="s">
        <v>41</v>
      </c>
      <c r="J13" t="s">
        <v>27</v>
      </c>
      <c r="K13" t="s">
        <v>42</v>
      </c>
      <c r="L13" t="s">
        <v>43</v>
      </c>
      <c r="M13">
        <v>90004</v>
      </c>
      <c r="N13" t="s">
        <v>44</v>
      </c>
      <c r="O13" t="s">
        <v>8166</v>
      </c>
      <c r="P13" t="s">
        <v>46</v>
      </c>
      <c r="Q13" t="s">
        <v>90</v>
      </c>
      <c r="R13" t="s">
        <v>8167</v>
      </c>
      <c r="S13">
        <v>8</v>
      </c>
      <c r="T13">
        <v>2</v>
      </c>
      <c r="U13">
        <v>0</v>
      </c>
      <c r="V13">
        <v>3.84</v>
      </c>
    </row>
    <row r="14" spans="1:22" x14ac:dyDescent="0.3">
      <c r="A14">
        <v>5355</v>
      </c>
      <c r="B14" t="s">
        <v>8165</v>
      </c>
      <c r="C14">
        <v>2011</v>
      </c>
      <c r="D14">
        <v>40676</v>
      </c>
      <c r="E14">
        <v>40682</v>
      </c>
      <c r="F14" t="s">
        <v>50</v>
      </c>
      <c r="G14" t="s">
        <v>6419</v>
      </c>
      <c r="H14" t="s">
        <v>6420</v>
      </c>
      <c r="I14" t="s">
        <v>41</v>
      </c>
      <c r="J14" t="s">
        <v>27</v>
      </c>
      <c r="K14" t="s">
        <v>42</v>
      </c>
      <c r="L14" t="s">
        <v>43</v>
      </c>
      <c r="M14">
        <v>90004</v>
      </c>
      <c r="N14" t="s">
        <v>44</v>
      </c>
      <c r="O14" t="s">
        <v>5493</v>
      </c>
      <c r="P14" t="s">
        <v>32</v>
      </c>
      <c r="Q14" t="s">
        <v>36</v>
      </c>
      <c r="R14" t="s">
        <v>5494</v>
      </c>
      <c r="S14">
        <v>279.45600000000002</v>
      </c>
      <c r="T14">
        <v>6</v>
      </c>
      <c r="U14">
        <v>0.2</v>
      </c>
      <c r="V14">
        <v>20.959199999999996</v>
      </c>
    </row>
    <row r="15" spans="1:22" x14ac:dyDescent="0.3">
      <c r="A15">
        <v>769</v>
      </c>
      <c r="B15" t="s">
        <v>2430</v>
      </c>
      <c r="C15">
        <v>2011</v>
      </c>
      <c r="D15">
        <v>40677</v>
      </c>
      <c r="E15">
        <v>40683</v>
      </c>
      <c r="F15" t="s">
        <v>50</v>
      </c>
      <c r="G15" t="s">
        <v>2431</v>
      </c>
      <c r="H15" t="s">
        <v>2432</v>
      </c>
      <c r="I15" t="s">
        <v>41</v>
      </c>
      <c r="J15" t="s">
        <v>27</v>
      </c>
      <c r="K15" t="s">
        <v>1151</v>
      </c>
      <c r="L15" t="s">
        <v>54</v>
      </c>
      <c r="M15">
        <v>33710</v>
      </c>
      <c r="N15" t="s">
        <v>30</v>
      </c>
      <c r="O15" t="s">
        <v>2433</v>
      </c>
      <c r="P15" t="s">
        <v>32</v>
      </c>
      <c r="Q15" t="s">
        <v>65</v>
      </c>
      <c r="R15" t="s">
        <v>2434</v>
      </c>
      <c r="S15">
        <v>310.88000000000005</v>
      </c>
      <c r="T15">
        <v>2</v>
      </c>
      <c r="U15">
        <v>0.2</v>
      </c>
      <c r="V15">
        <v>23.315999999999988</v>
      </c>
    </row>
    <row r="16" spans="1:22" x14ac:dyDescent="0.3">
      <c r="A16">
        <v>7825</v>
      </c>
      <c r="B16" t="s">
        <v>9686</v>
      </c>
      <c r="C16">
        <v>2011</v>
      </c>
      <c r="D16">
        <v>40679</v>
      </c>
      <c r="E16">
        <v>40686</v>
      </c>
      <c r="F16" t="s">
        <v>50</v>
      </c>
      <c r="G16" t="s">
        <v>3884</v>
      </c>
      <c r="H16" t="s">
        <v>3885</v>
      </c>
      <c r="I16" t="s">
        <v>41</v>
      </c>
      <c r="J16" t="s">
        <v>27</v>
      </c>
      <c r="K16" t="s">
        <v>42</v>
      </c>
      <c r="L16" t="s">
        <v>43</v>
      </c>
      <c r="M16">
        <v>90036</v>
      </c>
      <c r="N16" t="s">
        <v>44</v>
      </c>
      <c r="O16" t="s">
        <v>5493</v>
      </c>
      <c r="P16" t="s">
        <v>32</v>
      </c>
      <c r="Q16" t="s">
        <v>36</v>
      </c>
      <c r="R16" t="s">
        <v>5494</v>
      </c>
      <c r="S16">
        <v>232.88</v>
      </c>
      <c r="T16">
        <v>5</v>
      </c>
      <c r="U16">
        <v>0.2</v>
      </c>
      <c r="V16">
        <v>17.466000000000008</v>
      </c>
    </row>
    <row r="17" spans="1:22" x14ac:dyDescent="0.3">
      <c r="A17">
        <v>8584</v>
      </c>
      <c r="B17" t="s">
        <v>10119</v>
      </c>
      <c r="C17">
        <v>2011</v>
      </c>
      <c r="D17">
        <v>40683</v>
      </c>
      <c r="E17">
        <v>40685</v>
      </c>
      <c r="F17" t="s">
        <v>23</v>
      </c>
      <c r="G17" t="s">
        <v>4924</v>
      </c>
      <c r="H17" t="s">
        <v>4925</v>
      </c>
      <c r="I17" t="s">
        <v>41</v>
      </c>
      <c r="J17" t="s">
        <v>27</v>
      </c>
      <c r="K17" t="s">
        <v>10120</v>
      </c>
      <c r="L17" t="s">
        <v>104</v>
      </c>
      <c r="M17">
        <v>78666</v>
      </c>
      <c r="N17" t="s">
        <v>105</v>
      </c>
      <c r="O17" t="s">
        <v>8521</v>
      </c>
      <c r="P17" t="s">
        <v>46</v>
      </c>
      <c r="Q17" t="s">
        <v>59</v>
      </c>
      <c r="R17" t="s">
        <v>8522</v>
      </c>
      <c r="S17">
        <v>66.959999999999994</v>
      </c>
      <c r="T17">
        <v>5</v>
      </c>
      <c r="U17">
        <v>0.2</v>
      </c>
      <c r="V17">
        <v>-13.392000000000003</v>
      </c>
    </row>
    <row r="18" spans="1:22" x14ac:dyDescent="0.3">
      <c r="A18">
        <v>8583</v>
      </c>
      <c r="B18" t="s">
        <v>10119</v>
      </c>
      <c r="C18">
        <v>2011</v>
      </c>
      <c r="D18">
        <v>40683</v>
      </c>
      <c r="E18">
        <v>40685</v>
      </c>
      <c r="F18" t="s">
        <v>23</v>
      </c>
      <c r="G18" t="s">
        <v>4924</v>
      </c>
      <c r="H18" t="s">
        <v>4925</v>
      </c>
      <c r="I18" t="s">
        <v>41</v>
      </c>
      <c r="J18" t="s">
        <v>27</v>
      </c>
      <c r="K18" t="s">
        <v>10120</v>
      </c>
      <c r="L18" t="s">
        <v>104</v>
      </c>
      <c r="M18">
        <v>78666</v>
      </c>
      <c r="N18" t="s">
        <v>105</v>
      </c>
      <c r="O18" t="s">
        <v>5895</v>
      </c>
      <c r="P18" t="s">
        <v>71</v>
      </c>
      <c r="Q18" t="s">
        <v>161</v>
      </c>
      <c r="R18" t="s">
        <v>5896</v>
      </c>
      <c r="S18">
        <v>20.784000000000002</v>
      </c>
      <c r="T18">
        <v>2</v>
      </c>
      <c r="U18">
        <v>0.2</v>
      </c>
      <c r="V18">
        <v>-3.6372000000000027</v>
      </c>
    </row>
    <row r="19" spans="1:22" x14ac:dyDescent="0.3">
      <c r="A19">
        <v>8582</v>
      </c>
      <c r="B19" t="s">
        <v>10119</v>
      </c>
      <c r="C19">
        <v>2011</v>
      </c>
      <c r="D19">
        <v>40683</v>
      </c>
      <c r="E19">
        <v>40685</v>
      </c>
      <c r="F19" t="s">
        <v>23</v>
      </c>
      <c r="G19" t="s">
        <v>4924</v>
      </c>
      <c r="H19" t="s">
        <v>4925</v>
      </c>
      <c r="I19" t="s">
        <v>41</v>
      </c>
      <c r="J19" t="s">
        <v>27</v>
      </c>
      <c r="K19" t="s">
        <v>10120</v>
      </c>
      <c r="L19" t="s">
        <v>104</v>
      </c>
      <c r="M19">
        <v>78666</v>
      </c>
      <c r="N19" t="s">
        <v>105</v>
      </c>
      <c r="O19" t="s">
        <v>2856</v>
      </c>
      <c r="P19" t="s">
        <v>46</v>
      </c>
      <c r="Q19" t="s">
        <v>90</v>
      </c>
      <c r="R19" t="s">
        <v>2857</v>
      </c>
      <c r="S19">
        <v>10.368000000000002</v>
      </c>
      <c r="T19">
        <v>2</v>
      </c>
      <c r="U19">
        <v>0.2</v>
      </c>
      <c r="V19">
        <v>3.6288</v>
      </c>
    </row>
    <row r="20" spans="1:22" x14ac:dyDescent="0.3">
      <c r="A20">
        <v>8581</v>
      </c>
      <c r="B20" t="s">
        <v>10119</v>
      </c>
      <c r="C20">
        <v>2011</v>
      </c>
      <c r="D20">
        <v>40683</v>
      </c>
      <c r="E20">
        <v>40685</v>
      </c>
      <c r="F20" t="s">
        <v>23</v>
      </c>
      <c r="G20" t="s">
        <v>4924</v>
      </c>
      <c r="H20" t="s">
        <v>4925</v>
      </c>
      <c r="I20" t="s">
        <v>41</v>
      </c>
      <c r="J20" t="s">
        <v>27</v>
      </c>
      <c r="K20" t="s">
        <v>10120</v>
      </c>
      <c r="L20" t="s">
        <v>104</v>
      </c>
      <c r="M20">
        <v>78666</v>
      </c>
      <c r="N20" t="s">
        <v>105</v>
      </c>
      <c r="O20" t="s">
        <v>8816</v>
      </c>
      <c r="P20" t="s">
        <v>32</v>
      </c>
      <c r="Q20" t="s">
        <v>65</v>
      </c>
      <c r="R20" t="s">
        <v>8817</v>
      </c>
      <c r="S20">
        <v>10.332000000000001</v>
      </c>
      <c r="T20">
        <v>3</v>
      </c>
      <c r="U20">
        <v>0.6</v>
      </c>
      <c r="V20">
        <v>-5.9408999999999992</v>
      </c>
    </row>
    <row r="21" spans="1:22" x14ac:dyDescent="0.3">
      <c r="A21">
        <v>2132</v>
      </c>
      <c r="B21" t="s">
        <v>5043</v>
      </c>
      <c r="C21">
        <v>2011</v>
      </c>
      <c r="D21">
        <v>40683</v>
      </c>
      <c r="E21">
        <v>40685</v>
      </c>
      <c r="F21" t="s">
        <v>23</v>
      </c>
      <c r="G21" t="s">
        <v>5044</v>
      </c>
      <c r="H21" t="s">
        <v>5045</v>
      </c>
      <c r="I21" t="s">
        <v>41</v>
      </c>
      <c r="J21" t="s">
        <v>27</v>
      </c>
      <c r="K21" t="s">
        <v>244</v>
      </c>
      <c r="L21" t="s">
        <v>2694</v>
      </c>
      <c r="M21">
        <v>3820</v>
      </c>
      <c r="N21" t="s">
        <v>148</v>
      </c>
      <c r="O21" t="s">
        <v>3462</v>
      </c>
      <c r="P21" t="s">
        <v>32</v>
      </c>
      <c r="Q21" t="s">
        <v>65</v>
      </c>
      <c r="R21" t="s">
        <v>3463</v>
      </c>
      <c r="S21">
        <v>139.86000000000001</v>
      </c>
      <c r="T21">
        <v>7</v>
      </c>
      <c r="U21">
        <v>0</v>
      </c>
      <c r="V21">
        <v>60.139800000000015</v>
      </c>
    </row>
    <row r="22" spans="1:22" x14ac:dyDescent="0.3">
      <c r="A22">
        <v>2131</v>
      </c>
      <c r="B22" t="s">
        <v>5043</v>
      </c>
      <c r="C22">
        <v>2011</v>
      </c>
      <c r="D22">
        <v>40683</v>
      </c>
      <c r="E22">
        <v>40685</v>
      </c>
      <c r="F22" t="s">
        <v>23</v>
      </c>
      <c r="G22" t="s">
        <v>5044</v>
      </c>
      <c r="H22" t="s">
        <v>5045</v>
      </c>
      <c r="I22" t="s">
        <v>41</v>
      </c>
      <c r="J22" t="s">
        <v>27</v>
      </c>
      <c r="K22" t="s">
        <v>244</v>
      </c>
      <c r="L22" t="s">
        <v>2694</v>
      </c>
      <c r="M22">
        <v>3820</v>
      </c>
      <c r="N22" t="s">
        <v>148</v>
      </c>
      <c r="O22" t="s">
        <v>5048</v>
      </c>
      <c r="P22" t="s">
        <v>46</v>
      </c>
      <c r="Q22" t="s">
        <v>68</v>
      </c>
      <c r="R22" t="s">
        <v>5049</v>
      </c>
      <c r="S22">
        <v>38.520000000000003</v>
      </c>
      <c r="T22">
        <v>9</v>
      </c>
      <c r="U22">
        <v>0</v>
      </c>
      <c r="V22">
        <v>11.9412</v>
      </c>
    </row>
    <row r="23" spans="1:22" x14ac:dyDescent="0.3">
      <c r="A23">
        <v>2130</v>
      </c>
      <c r="B23" t="s">
        <v>5043</v>
      </c>
      <c r="C23">
        <v>2011</v>
      </c>
      <c r="D23">
        <v>40683</v>
      </c>
      <c r="E23">
        <v>40685</v>
      </c>
      <c r="F23" t="s">
        <v>23</v>
      </c>
      <c r="G23" t="s">
        <v>5044</v>
      </c>
      <c r="H23" t="s">
        <v>5045</v>
      </c>
      <c r="I23" t="s">
        <v>41</v>
      </c>
      <c r="J23" t="s">
        <v>27</v>
      </c>
      <c r="K23" t="s">
        <v>244</v>
      </c>
      <c r="L23" t="s">
        <v>2694</v>
      </c>
      <c r="M23">
        <v>3820</v>
      </c>
      <c r="N23" t="s">
        <v>148</v>
      </c>
      <c r="O23" t="s">
        <v>5046</v>
      </c>
      <c r="P23" t="s">
        <v>46</v>
      </c>
      <c r="Q23" t="s">
        <v>78</v>
      </c>
      <c r="R23" t="s">
        <v>5047</v>
      </c>
      <c r="S23">
        <v>33.28</v>
      </c>
      <c r="T23">
        <v>4</v>
      </c>
      <c r="U23">
        <v>0</v>
      </c>
      <c r="V23">
        <v>9.3184000000000005</v>
      </c>
    </row>
    <row r="24" spans="1:22" x14ac:dyDescent="0.3">
      <c r="A24">
        <v>996</v>
      </c>
      <c r="B24" t="s">
        <v>2975</v>
      </c>
      <c r="C24">
        <v>2011</v>
      </c>
      <c r="D24">
        <v>40684</v>
      </c>
      <c r="E24">
        <v>40688</v>
      </c>
      <c r="F24" t="s">
        <v>50</v>
      </c>
      <c r="G24" t="s">
        <v>2976</v>
      </c>
      <c r="H24" t="s">
        <v>2977</v>
      </c>
      <c r="I24" t="s">
        <v>41</v>
      </c>
      <c r="J24" t="s">
        <v>27</v>
      </c>
      <c r="K24" t="s">
        <v>2978</v>
      </c>
      <c r="L24" t="s">
        <v>319</v>
      </c>
      <c r="M24">
        <v>23464</v>
      </c>
      <c r="N24" t="s">
        <v>30</v>
      </c>
      <c r="O24" t="s">
        <v>2487</v>
      </c>
      <c r="P24" t="s">
        <v>71</v>
      </c>
      <c r="Q24" t="s">
        <v>72</v>
      </c>
      <c r="R24" t="s">
        <v>2981</v>
      </c>
      <c r="S24">
        <v>617.97</v>
      </c>
      <c r="T24">
        <v>3</v>
      </c>
      <c r="U24">
        <v>0</v>
      </c>
      <c r="V24">
        <v>173.0316</v>
      </c>
    </row>
    <row r="25" spans="1:22" x14ac:dyDescent="0.3">
      <c r="A25">
        <v>995</v>
      </c>
      <c r="B25" t="s">
        <v>2975</v>
      </c>
      <c r="C25">
        <v>2011</v>
      </c>
      <c r="D25">
        <v>40684</v>
      </c>
      <c r="E25">
        <v>40688</v>
      </c>
      <c r="F25" t="s">
        <v>50</v>
      </c>
      <c r="G25" t="s">
        <v>2976</v>
      </c>
      <c r="H25" t="s">
        <v>2977</v>
      </c>
      <c r="I25" t="s">
        <v>41</v>
      </c>
      <c r="J25" t="s">
        <v>27</v>
      </c>
      <c r="K25" t="s">
        <v>2978</v>
      </c>
      <c r="L25" t="s">
        <v>319</v>
      </c>
      <c r="M25">
        <v>23464</v>
      </c>
      <c r="N25" t="s">
        <v>30</v>
      </c>
      <c r="O25" t="s">
        <v>2979</v>
      </c>
      <c r="P25" t="s">
        <v>46</v>
      </c>
      <c r="Q25" t="s">
        <v>75</v>
      </c>
      <c r="R25" t="s">
        <v>2980</v>
      </c>
      <c r="S25">
        <v>2715.9300000000003</v>
      </c>
      <c r="T25">
        <v>7</v>
      </c>
      <c r="U25">
        <v>0</v>
      </c>
      <c r="V25">
        <v>1276.4871000000001</v>
      </c>
    </row>
    <row r="26" spans="1:22" x14ac:dyDescent="0.3">
      <c r="A26">
        <v>1613</v>
      </c>
      <c r="B26" t="s">
        <v>4235</v>
      </c>
      <c r="C26">
        <v>2011</v>
      </c>
      <c r="D26">
        <v>40689</v>
      </c>
      <c r="E26">
        <v>40693</v>
      </c>
      <c r="F26" t="s">
        <v>50</v>
      </c>
      <c r="G26" t="s">
        <v>4236</v>
      </c>
      <c r="H26" t="s">
        <v>4237</v>
      </c>
      <c r="I26" t="s">
        <v>41</v>
      </c>
      <c r="J26" t="s">
        <v>27</v>
      </c>
      <c r="K26" t="s">
        <v>42</v>
      </c>
      <c r="L26" t="s">
        <v>43</v>
      </c>
      <c r="M26">
        <v>90008</v>
      </c>
      <c r="N26" t="s">
        <v>44</v>
      </c>
      <c r="O26" t="s">
        <v>313</v>
      </c>
      <c r="P26" t="s">
        <v>71</v>
      </c>
      <c r="Q26" t="s">
        <v>72</v>
      </c>
      <c r="R26" t="s">
        <v>314</v>
      </c>
      <c r="S26">
        <v>83.984000000000009</v>
      </c>
      <c r="T26">
        <v>2</v>
      </c>
      <c r="U26">
        <v>0.2</v>
      </c>
      <c r="V26">
        <v>31.494</v>
      </c>
    </row>
    <row r="27" spans="1:22" x14ac:dyDescent="0.3">
      <c r="A27">
        <v>1612</v>
      </c>
      <c r="B27" t="s">
        <v>4235</v>
      </c>
      <c r="C27">
        <v>2011</v>
      </c>
      <c r="D27">
        <v>40689</v>
      </c>
      <c r="E27">
        <v>40693</v>
      </c>
      <c r="F27" t="s">
        <v>50</v>
      </c>
      <c r="G27" t="s">
        <v>4236</v>
      </c>
      <c r="H27" t="s">
        <v>4237</v>
      </c>
      <c r="I27" t="s">
        <v>41</v>
      </c>
      <c r="J27" t="s">
        <v>27</v>
      </c>
      <c r="K27" t="s">
        <v>42</v>
      </c>
      <c r="L27" t="s">
        <v>43</v>
      </c>
      <c r="M27">
        <v>90008</v>
      </c>
      <c r="N27" t="s">
        <v>44</v>
      </c>
      <c r="O27" t="s">
        <v>4238</v>
      </c>
      <c r="P27" t="s">
        <v>71</v>
      </c>
      <c r="Q27" t="s">
        <v>72</v>
      </c>
      <c r="R27" t="s">
        <v>4239</v>
      </c>
      <c r="S27">
        <v>201.584</v>
      </c>
      <c r="T27">
        <v>2</v>
      </c>
      <c r="U27">
        <v>0.2</v>
      </c>
      <c r="V27">
        <v>20.158400000000015</v>
      </c>
    </row>
    <row r="28" spans="1:22" x14ac:dyDescent="0.3">
      <c r="A28">
        <v>1611</v>
      </c>
      <c r="B28" t="s">
        <v>4235</v>
      </c>
      <c r="C28">
        <v>2011</v>
      </c>
      <c r="D28">
        <v>40689</v>
      </c>
      <c r="E28">
        <v>40693</v>
      </c>
      <c r="F28" t="s">
        <v>50</v>
      </c>
      <c r="G28" t="s">
        <v>4236</v>
      </c>
      <c r="H28" t="s">
        <v>4237</v>
      </c>
      <c r="I28" t="s">
        <v>41</v>
      </c>
      <c r="J28" t="s">
        <v>27</v>
      </c>
      <c r="K28" t="s">
        <v>42</v>
      </c>
      <c r="L28" t="s">
        <v>43</v>
      </c>
      <c r="M28">
        <v>90008</v>
      </c>
      <c r="N28" t="s">
        <v>44</v>
      </c>
      <c r="O28" t="s">
        <v>4209</v>
      </c>
      <c r="P28" t="s">
        <v>32</v>
      </c>
      <c r="Q28" t="s">
        <v>33</v>
      </c>
      <c r="R28" t="s">
        <v>4210</v>
      </c>
      <c r="S28">
        <v>290.666</v>
      </c>
      <c r="T28">
        <v>2</v>
      </c>
      <c r="U28">
        <v>0.15</v>
      </c>
      <c r="V28">
        <v>27.356800000000007</v>
      </c>
    </row>
    <row r="29" spans="1:22" x14ac:dyDescent="0.3">
      <c r="A29">
        <v>748</v>
      </c>
      <c r="B29" t="s">
        <v>2376</v>
      </c>
      <c r="C29">
        <v>2011</v>
      </c>
      <c r="D29">
        <v>40690</v>
      </c>
      <c r="E29">
        <v>40690</v>
      </c>
      <c r="F29" t="s">
        <v>1290</v>
      </c>
      <c r="G29" t="s">
        <v>1621</v>
      </c>
      <c r="H29" t="s">
        <v>1622</v>
      </c>
      <c r="I29" t="s">
        <v>41</v>
      </c>
      <c r="J29" t="s">
        <v>27</v>
      </c>
      <c r="K29" t="s">
        <v>947</v>
      </c>
      <c r="L29" t="s">
        <v>43</v>
      </c>
      <c r="M29">
        <v>92105</v>
      </c>
      <c r="N29" t="s">
        <v>44</v>
      </c>
      <c r="O29" t="s">
        <v>1689</v>
      </c>
      <c r="P29" t="s">
        <v>46</v>
      </c>
      <c r="Q29" t="s">
        <v>59</v>
      </c>
      <c r="R29" t="s">
        <v>1690</v>
      </c>
      <c r="S29">
        <v>359.32</v>
      </c>
      <c r="T29">
        <v>4</v>
      </c>
      <c r="U29">
        <v>0</v>
      </c>
      <c r="V29">
        <v>7.1863999999999919</v>
      </c>
    </row>
    <row r="30" spans="1:22" x14ac:dyDescent="0.3">
      <c r="A30">
        <v>747</v>
      </c>
      <c r="B30" t="s">
        <v>2376</v>
      </c>
      <c r="C30">
        <v>2011</v>
      </c>
      <c r="D30">
        <v>40690</v>
      </c>
      <c r="E30">
        <v>40690</v>
      </c>
      <c r="F30" t="s">
        <v>1290</v>
      </c>
      <c r="G30" t="s">
        <v>1621</v>
      </c>
      <c r="H30" t="s">
        <v>1622</v>
      </c>
      <c r="I30" t="s">
        <v>41</v>
      </c>
      <c r="J30" t="s">
        <v>27</v>
      </c>
      <c r="K30" t="s">
        <v>947</v>
      </c>
      <c r="L30" t="s">
        <v>43</v>
      </c>
      <c r="M30">
        <v>92105</v>
      </c>
      <c r="N30" t="s">
        <v>44</v>
      </c>
      <c r="O30" t="s">
        <v>925</v>
      </c>
      <c r="P30" t="s">
        <v>32</v>
      </c>
      <c r="Q30" t="s">
        <v>56</v>
      </c>
      <c r="R30" t="s">
        <v>926</v>
      </c>
      <c r="S30">
        <v>567.12</v>
      </c>
      <c r="T30">
        <v>10</v>
      </c>
      <c r="U30">
        <v>0.2</v>
      </c>
      <c r="V30">
        <v>-28.355999999999952</v>
      </c>
    </row>
    <row r="31" spans="1:22" x14ac:dyDescent="0.3">
      <c r="A31">
        <v>5677</v>
      </c>
      <c r="B31" t="s">
        <v>8416</v>
      </c>
      <c r="C31">
        <v>2011</v>
      </c>
      <c r="D31">
        <v>40691</v>
      </c>
      <c r="E31">
        <v>40696</v>
      </c>
      <c r="F31" t="s">
        <v>50</v>
      </c>
      <c r="G31" t="s">
        <v>5287</v>
      </c>
      <c r="H31" t="s">
        <v>5288</v>
      </c>
      <c r="I31" t="s">
        <v>41</v>
      </c>
      <c r="J31" t="s">
        <v>27</v>
      </c>
      <c r="K31" t="s">
        <v>95</v>
      </c>
      <c r="L31" t="s">
        <v>96</v>
      </c>
      <c r="M31">
        <v>98115</v>
      </c>
      <c r="N31" t="s">
        <v>44</v>
      </c>
      <c r="O31" t="s">
        <v>7691</v>
      </c>
      <c r="P31" t="s">
        <v>71</v>
      </c>
      <c r="Q31" t="s">
        <v>161</v>
      </c>
      <c r="R31" t="s">
        <v>7692</v>
      </c>
      <c r="S31">
        <v>27.6</v>
      </c>
      <c r="T31">
        <v>4</v>
      </c>
      <c r="U31">
        <v>0</v>
      </c>
      <c r="V31">
        <v>2.2079999999999984</v>
      </c>
    </row>
    <row r="32" spans="1:22" x14ac:dyDescent="0.3">
      <c r="A32">
        <v>5676</v>
      </c>
      <c r="B32" t="s">
        <v>8416</v>
      </c>
      <c r="C32">
        <v>2011</v>
      </c>
      <c r="D32">
        <v>40691</v>
      </c>
      <c r="E32">
        <v>40696</v>
      </c>
      <c r="F32" t="s">
        <v>50</v>
      </c>
      <c r="G32" t="s">
        <v>5287</v>
      </c>
      <c r="H32" t="s">
        <v>5288</v>
      </c>
      <c r="I32" t="s">
        <v>41</v>
      </c>
      <c r="J32" t="s">
        <v>27</v>
      </c>
      <c r="K32" t="s">
        <v>95</v>
      </c>
      <c r="L32" t="s">
        <v>96</v>
      </c>
      <c r="M32">
        <v>98115</v>
      </c>
      <c r="N32" t="s">
        <v>44</v>
      </c>
      <c r="O32" t="s">
        <v>766</v>
      </c>
      <c r="P32" t="s">
        <v>71</v>
      </c>
      <c r="Q32" t="s">
        <v>72</v>
      </c>
      <c r="R32" t="s">
        <v>767</v>
      </c>
      <c r="S32">
        <v>57.408000000000008</v>
      </c>
      <c r="T32">
        <v>6</v>
      </c>
      <c r="U32">
        <v>0.2</v>
      </c>
      <c r="V32">
        <v>5.7408000000000019</v>
      </c>
    </row>
    <row r="33" spans="1:22" x14ac:dyDescent="0.3">
      <c r="A33">
        <v>8553</v>
      </c>
      <c r="B33" t="s">
        <v>10100</v>
      </c>
      <c r="C33">
        <v>2011</v>
      </c>
      <c r="D33">
        <v>40693</v>
      </c>
      <c r="E33">
        <v>40697</v>
      </c>
      <c r="F33" t="s">
        <v>50</v>
      </c>
      <c r="G33" t="s">
        <v>3907</v>
      </c>
      <c r="H33" t="s">
        <v>3908</v>
      </c>
      <c r="I33" t="s">
        <v>41</v>
      </c>
      <c r="J33" t="s">
        <v>27</v>
      </c>
      <c r="K33" t="s">
        <v>303</v>
      </c>
      <c r="L33" t="s">
        <v>211</v>
      </c>
      <c r="M33">
        <v>60623</v>
      </c>
      <c r="N33" t="s">
        <v>105</v>
      </c>
      <c r="O33" t="s">
        <v>3312</v>
      </c>
      <c r="P33" t="s">
        <v>71</v>
      </c>
      <c r="Q33" t="s">
        <v>1216</v>
      </c>
      <c r="R33" t="s">
        <v>3313</v>
      </c>
      <c r="S33">
        <v>719.97600000000011</v>
      </c>
      <c r="T33">
        <v>3</v>
      </c>
      <c r="U33">
        <v>0.2</v>
      </c>
      <c r="V33">
        <v>134.99549999999999</v>
      </c>
    </row>
    <row r="34" spans="1:22" x14ac:dyDescent="0.3">
      <c r="A34">
        <v>7860</v>
      </c>
      <c r="B34" t="s">
        <v>9704</v>
      </c>
      <c r="C34">
        <v>2011</v>
      </c>
      <c r="D34">
        <v>40693</v>
      </c>
      <c r="E34">
        <v>40695</v>
      </c>
      <c r="F34" t="s">
        <v>188</v>
      </c>
      <c r="G34" t="s">
        <v>3640</v>
      </c>
      <c r="H34" t="s">
        <v>3641</v>
      </c>
      <c r="I34" t="s">
        <v>41</v>
      </c>
      <c r="J34" t="s">
        <v>27</v>
      </c>
      <c r="K34" t="s">
        <v>266</v>
      </c>
      <c r="L34" t="s">
        <v>267</v>
      </c>
      <c r="M34">
        <v>10024</v>
      </c>
      <c r="N34" t="s">
        <v>148</v>
      </c>
      <c r="O34" t="s">
        <v>3878</v>
      </c>
      <c r="P34" t="s">
        <v>46</v>
      </c>
      <c r="Q34" t="s">
        <v>90</v>
      </c>
      <c r="R34" t="s">
        <v>3879</v>
      </c>
      <c r="S34">
        <v>39.96</v>
      </c>
      <c r="T34">
        <v>4</v>
      </c>
      <c r="U34">
        <v>0</v>
      </c>
      <c r="V34">
        <v>17.981999999999999</v>
      </c>
    </row>
    <row r="35" spans="1:22" x14ac:dyDescent="0.3">
      <c r="A35">
        <v>7859</v>
      </c>
      <c r="B35" t="s">
        <v>9704</v>
      </c>
      <c r="C35">
        <v>2011</v>
      </c>
      <c r="D35">
        <v>40693</v>
      </c>
      <c r="E35">
        <v>40695</v>
      </c>
      <c r="F35" t="s">
        <v>188</v>
      </c>
      <c r="G35" t="s">
        <v>3640</v>
      </c>
      <c r="H35" t="s">
        <v>3641</v>
      </c>
      <c r="I35" t="s">
        <v>41</v>
      </c>
      <c r="J35" t="s">
        <v>27</v>
      </c>
      <c r="K35" t="s">
        <v>266</v>
      </c>
      <c r="L35" t="s">
        <v>267</v>
      </c>
      <c r="M35">
        <v>10024</v>
      </c>
      <c r="N35" t="s">
        <v>148</v>
      </c>
      <c r="O35" t="s">
        <v>4613</v>
      </c>
      <c r="P35" t="s">
        <v>46</v>
      </c>
      <c r="Q35" t="s">
        <v>78</v>
      </c>
      <c r="R35" t="s">
        <v>4614</v>
      </c>
      <c r="S35">
        <v>235.95000000000002</v>
      </c>
      <c r="T35">
        <v>3</v>
      </c>
      <c r="U35">
        <v>0</v>
      </c>
      <c r="V35">
        <v>77.863499999999988</v>
      </c>
    </row>
    <row r="36" spans="1:22" x14ac:dyDescent="0.3">
      <c r="A36">
        <v>7858</v>
      </c>
      <c r="B36" t="s">
        <v>9704</v>
      </c>
      <c r="C36">
        <v>2011</v>
      </c>
      <c r="D36">
        <v>40693</v>
      </c>
      <c r="E36">
        <v>40695</v>
      </c>
      <c r="F36" t="s">
        <v>188</v>
      </c>
      <c r="G36" t="s">
        <v>3640</v>
      </c>
      <c r="H36" t="s">
        <v>3641</v>
      </c>
      <c r="I36" t="s">
        <v>41</v>
      </c>
      <c r="J36" t="s">
        <v>27</v>
      </c>
      <c r="K36" t="s">
        <v>266</v>
      </c>
      <c r="L36" t="s">
        <v>267</v>
      </c>
      <c r="M36">
        <v>10024</v>
      </c>
      <c r="N36" t="s">
        <v>148</v>
      </c>
      <c r="O36" t="s">
        <v>3562</v>
      </c>
      <c r="P36" t="s">
        <v>71</v>
      </c>
      <c r="Q36" t="s">
        <v>72</v>
      </c>
      <c r="R36" t="s">
        <v>3563</v>
      </c>
      <c r="S36">
        <v>464</v>
      </c>
      <c r="T36">
        <v>5</v>
      </c>
      <c r="U36">
        <v>0</v>
      </c>
      <c r="V36">
        <v>134.55999999999995</v>
      </c>
    </row>
    <row r="37" spans="1:22" x14ac:dyDescent="0.3">
      <c r="A37">
        <v>7857</v>
      </c>
      <c r="B37" t="s">
        <v>9704</v>
      </c>
      <c r="C37">
        <v>2011</v>
      </c>
      <c r="D37">
        <v>40693</v>
      </c>
      <c r="E37">
        <v>40695</v>
      </c>
      <c r="F37" t="s">
        <v>188</v>
      </c>
      <c r="G37" t="s">
        <v>3640</v>
      </c>
      <c r="H37" t="s">
        <v>3641</v>
      </c>
      <c r="I37" t="s">
        <v>41</v>
      </c>
      <c r="J37" t="s">
        <v>27</v>
      </c>
      <c r="K37" t="s">
        <v>266</v>
      </c>
      <c r="L37" t="s">
        <v>267</v>
      </c>
      <c r="M37">
        <v>10024</v>
      </c>
      <c r="N37" t="s">
        <v>148</v>
      </c>
      <c r="O37" t="s">
        <v>5780</v>
      </c>
      <c r="P37" t="s">
        <v>46</v>
      </c>
      <c r="Q37" t="s">
        <v>75</v>
      </c>
      <c r="R37" t="s">
        <v>5781</v>
      </c>
      <c r="S37">
        <v>25.584000000000003</v>
      </c>
      <c r="T37">
        <v>2</v>
      </c>
      <c r="U37">
        <v>0.2</v>
      </c>
      <c r="V37">
        <v>8.9543999999999997</v>
      </c>
    </row>
    <row r="38" spans="1:22" x14ac:dyDescent="0.3">
      <c r="A38">
        <v>4647</v>
      </c>
      <c r="B38" t="s">
        <v>7669</v>
      </c>
      <c r="C38">
        <v>2011</v>
      </c>
      <c r="D38">
        <v>40693</v>
      </c>
      <c r="E38">
        <v>40699</v>
      </c>
      <c r="F38" t="s">
        <v>50</v>
      </c>
      <c r="G38" t="s">
        <v>1923</v>
      </c>
      <c r="H38" t="s">
        <v>1924</v>
      </c>
      <c r="I38" t="s">
        <v>41</v>
      </c>
      <c r="J38" t="s">
        <v>27</v>
      </c>
      <c r="K38" t="s">
        <v>1464</v>
      </c>
      <c r="L38" t="s">
        <v>319</v>
      </c>
      <c r="M38">
        <v>23223</v>
      </c>
      <c r="N38" t="s">
        <v>30</v>
      </c>
      <c r="O38" t="s">
        <v>2741</v>
      </c>
      <c r="P38" t="s">
        <v>46</v>
      </c>
      <c r="Q38" t="s">
        <v>90</v>
      </c>
      <c r="R38" t="s">
        <v>2742</v>
      </c>
      <c r="S38">
        <v>13.620000000000001</v>
      </c>
      <c r="T38">
        <v>3</v>
      </c>
      <c r="U38">
        <v>0</v>
      </c>
      <c r="V38">
        <v>6.1289999999999996</v>
      </c>
    </row>
    <row r="39" spans="1:22" x14ac:dyDescent="0.3">
      <c r="A39">
        <v>3994</v>
      </c>
      <c r="B39" t="s">
        <v>7128</v>
      </c>
      <c r="C39">
        <v>2012</v>
      </c>
      <c r="D39">
        <v>41030</v>
      </c>
      <c r="E39">
        <v>41034</v>
      </c>
      <c r="F39" t="s">
        <v>50</v>
      </c>
      <c r="G39" t="s">
        <v>910</v>
      </c>
      <c r="H39" t="s">
        <v>911</v>
      </c>
      <c r="I39" t="s">
        <v>41</v>
      </c>
      <c r="J39" t="s">
        <v>27</v>
      </c>
      <c r="K39" t="s">
        <v>900</v>
      </c>
      <c r="L39" t="s">
        <v>54</v>
      </c>
      <c r="M39">
        <v>33614</v>
      </c>
      <c r="N39" t="s">
        <v>30</v>
      </c>
      <c r="O39" t="s">
        <v>3552</v>
      </c>
      <c r="P39" t="s">
        <v>46</v>
      </c>
      <c r="Q39" t="s">
        <v>68</v>
      </c>
      <c r="R39" t="s">
        <v>3553</v>
      </c>
      <c r="S39">
        <v>172.70400000000001</v>
      </c>
      <c r="T39">
        <v>6</v>
      </c>
      <c r="U39">
        <v>0.2</v>
      </c>
      <c r="V39">
        <v>10.793999999999983</v>
      </c>
    </row>
    <row r="40" spans="1:22" x14ac:dyDescent="0.3">
      <c r="A40">
        <v>3993</v>
      </c>
      <c r="B40" t="s">
        <v>7128</v>
      </c>
      <c r="C40">
        <v>2012</v>
      </c>
      <c r="D40">
        <v>41030</v>
      </c>
      <c r="E40">
        <v>41034</v>
      </c>
      <c r="F40" t="s">
        <v>50</v>
      </c>
      <c r="G40" t="s">
        <v>910</v>
      </c>
      <c r="H40" t="s">
        <v>911</v>
      </c>
      <c r="I40" t="s">
        <v>41</v>
      </c>
      <c r="J40" t="s">
        <v>27</v>
      </c>
      <c r="K40" t="s">
        <v>900</v>
      </c>
      <c r="L40" t="s">
        <v>54</v>
      </c>
      <c r="M40">
        <v>33614</v>
      </c>
      <c r="N40" t="s">
        <v>30</v>
      </c>
      <c r="O40" t="s">
        <v>2374</v>
      </c>
      <c r="P40" t="s">
        <v>46</v>
      </c>
      <c r="Q40" t="s">
        <v>578</v>
      </c>
      <c r="R40" t="s">
        <v>2375</v>
      </c>
      <c r="S40">
        <v>41.375999999999998</v>
      </c>
      <c r="T40">
        <v>3</v>
      </c>
      <c r="U40">
        <v>0.2</v>
      </c>
      <c r="V40">
        <v>4.6547999999999927</v>
      </c>
    </row>
    <row r="41" spans="1:22" x14ac:dyDescent="0.3">
      <c r="A41">
        <v>3992</v>
      </c>
      <c r="B41" t="s">
        <v>7128</v>
      </c>
      <c r="C41">
        <v>2012</v>
      </c>
      <c r="D41">
        <v>41030</v>
      </c>
      <c r="E41">
        <v>41034</v>
      </c>
      <c r="F41" t="s">
        <v>50</v>
      </c>
      <c r="G41" t="s">
        <v>910</v>
      </c>
      <c r="H41" t="s">
        <v>911</v>
      </c>
      <c r="I41" t="s">
        <v>41</v>
      </c>
      <c r="J41" t="s">
        <v>27</v>
      </c>
      <c r="K41" t="s">
        <v>900</v>
      </c>
      <c r="L41" t="s">
        <v>54</v>
      </c>
      <c r="M41">
        <v>33614</v>
      </c>
      <c r="N41" t="s">
        <v>30</v>
      </c>
      <c r="O41" t="s">
        <v>2932</v>
      </c>
      <c r="P41" t="s">
        <v>32</v>
      </c>
      <c r="Q41" t="s">
        <v>65</v>
      </c>
      <c r="R41" t="s">
        <v>2933</v>
      </c>
      <c r="S41">
        <v>63.552000000000007</v>
      </c>
      <c r="T41">
        <v>3</v>
      </c>
      <c r="U41">
        <v>0.2</v>
      </c>
      <c r="V41">
        <v>14.299199999999999</v>
      </c>
    </row>
    <row r="42" spans="1:22" x14ac:dyDescent="0.3">
      <c r="A42">
        <v>1450</v>
      </c>
      <c r="B42" t="s">
        <v>3898</v>
      </c>
      <c r="C42">
        <v>2012</v>
      </c>
      <c r="D42">
        <v>41030</v>
      </c>
      <c r="E42">
        <v>41036</v>
      </c>
      <c r="F42" t="s">
        <v>50</v>
      </c>
      <c r="G42" t="s">
        <v>704</v>
      </c>
      <c r="H42" t="s">
        <v>705</v>
      </c>
      <c r="I42" t="s">
        <v>41</v>
      </c>
      <c r="J42" t="s">
        <v>27</v>
      </c>
      <c r="K42" t="s">
        <v>42</v>
      </c>
      <c r="L42" t="s">
        <v>43</v>
      </c>
      <c r="M42">
        <v>90008</v>
      </c>
      <c r="N42" t="s">
        <v>44</v>
      </c>
      <c r="O42" t="s">
        <v>3899</v>
      </c>
      <c r="P42" t="s">
        <v>71</v>
      </c>
      <c r="Q42" t="s">
        <v>72</v>
      </c>
      <c r="R42" t="s">
        <v>3900</v>
      </c>
      <c r="S42">
        <v>88.751999999999995</v>
      </c>
      <c r="T42">
        <v>3</v>
      </c>
      <c r="U42">
        <v>0.2</v>
      </c>
      <c r="V42">
        <v>11.093999999999998</v>
      </c>
    </row>
    <row r="43" spans="1:22" x14ac:dyDescent="0.3">
      <c r="A43">
        <v>4115</v>
      </c>
      <c r="B43" t="s">
        <v>7221</v>
      </c>
      <c r="C43">
        <v>2012</v>
      </c>
      <c r="D43">
        <v>41031</v>
      </c>
      <c r="E43">
        <v>41036</v>
      </c>
      <c r="F43" t="s">
        <v>50</v>
      </c>
      <c r="G43" t="s">
        <v>4652</v>
      </c>
      <c r="H43" t="s">
        <v>4653</v>
      </c>
      <c r="I43" t="s">
        <v>41</v>
      </c>
      <c r="J43" t="s">
        <v>27</v>
      </c>
      <c r="K43" t="s">
        <v>184</v>
      </c>
      <c r="L43" t="s">
        <v>104</v>
      </c>
      <c r="M43">
        <v>77095</v>
      </c>
      <c r="N43" t="s">
        <v>105</v>
      </c>
      <c r="O43" t="s">
        <v>3853</v>
      </c>
      <c r="P43" t="s">
        <v>71</v>
      </c>
      <c r="Q43" t="s">
        <v>72</v>
      </c>
      <c r="R43" t="s">
        <v>3854</v>
      </c>
      <c r="S43">
        <v>158.376</v>
      </c>
      <c r="T43">
        <v>3</v>
      </c>
      <c r="U43">
        <v>0.2</v>
      </c>
      <c r="V43">
        <v>13.857900000000008</v>
      </c>
    </row>
    <row r="44" spans="1:22" x14ac:dyDescent="0.3">
      <c r="A44">
        <v>4114</v>
      </c>
      <c r="B44" t="s">
        <v>7221</v>
      </c>
      <c r="C44">
        <v>2012</v>
      </c>
      <c r="D44">
        <v>41031</v>
      </c>
      <c r="E44">
        <v>41036</v>
      </c>
      <c r="F44" t="s">
        <v>50</v>
      </c>
      <c r="G44" t="s">
        <v>4652</v>
      </c>
      <c r="H44" t="s">
        <v>4653</v>
      </c>
      <c r="I44" t="s">
        <v>41</v>
      </c>
      <c r="J44" t="s">
        <v>27</v>
      </c>
      <c r="K44" t="s">
        <v>184</v>
      </c>
      <c r="L44" t="s">
        <v>104</v>
      </c>
      <c r="M44">
        <v>77095</v>
      </c>
      <c r="N44" t="s">
        <v>105</v>
      </c>
      <c r="O44" t="s">
        <v>4562</v>
      </c>
      <c r="P44" t="s">
        <v>46</v>
      </c>
      <c r="Q44" t="s">
        <v>47</v>
      </c>
      <c r="R44" t="s">
        <v>4563</v>
      </c>
      <c r="S44">
        <v>8.8559999999999999</v>
      </c>
      <c r="T44">
        <v>3</v>
      </c>
      <c r="U44">
        <v>0.2</v>
      </c>
      <c r="V44">
        <v>2.9888999999999997</v>
      </c>
    </row>
    <row r="45" spans="1:22" x14ac:dyDescent="0.3">
      <c r="A45">
        <v>6595</v>
      </c>
      <c r="B45" t="s">
        <v>8980</v>
      </c>
      <c r="C45">
        <v>2012</v>
      </c>
      <c r="D45">
        <v>41033</v>
      </c>
      <c r="E45">
        <v>41040</v>
      </c>
      <c r="F45" t="s">
        <v>50</v>
      </c>
      <c r="G45" t="s">
        <v>3842</v>
      </c>
      <c r="H45" t="s">
        <v>3843</v>
      </c>
      <c r="I45" t="s">
        <v>41</v>
      </c>
      <c r="J45" t="s">
        <v>27</v>
      </c>
      <c r="K45" t="s">
        <v>4374</v>
      </c>
      <c r="L45" t="s">
        <v>254</v>
      </c>
      <c r="M45">
        <v>46203</v>
      </c>
      <c r="N45" t="s">
        <v>105</v>
      </c>
      <c r="O45" t="s">
        <v>2525</v>
      </c>
      <c r="P45" t="s">
        <v>46</v>
      </c>
      <c r="Q45" t="s">
        <v>68</v>
      </c>
      <c r="R45" t="s">
        <v>2526</v>
      </c>
      <c r="S45">
        <v>125.92999999999999</v>
      </c>
      <c r="T45">
        <v>7</v>
      </c>
      <c r="U45">
        <v>0</v>
      </c>
      <c r="V45">
        <v>35.260400000000004</v>
      </c>
    </row>
    <row r="46" spans="1:22" x14ac:dyDescent="0.3">
      <c r="A46">
        <v>5727</v>
      </c>
      <c r="B46" t="s">
        <v>8444</v>
      </c>
      <c r="C46">
        <v>2012</v>
      </c>
      <c r="D46">
        <v>41033</v>
      </c>
      <c r="E46">
        <v>41037</v>
      </c>
      <c r="F46" t="s">
        <v>50</v>
      </c>
      <c r="G46" t="s">
        <v>6637</v>
      </c>
      <c r="H46" t="s">
        <v>6638</v>
      </c>
      <c r="I46" t="s">
        <v>41</v>
      </c>
      <c r="J46" t="s">
        <v>27</v>
      </c>
      <c r="K46" t="s">
        <v>184</v>
      </c>
      <c r="L46" t="s">
        <v>104</v>
      </c>
      <c r="M46">
        <v>77095</v>
      </c>
      <c r="N46" t="s">
        <v>105</v>
      </c>
      <c r="O46" t="s">
        <v>3844</v>
      </c>
      <c r="P46" t="s">
        <v>71</v>
      </c>
      <c r="Q46" t="s">
        <v>72</v>
      </c>
      <c r="R46" t="s">
        <v>3845</v>
      </c>
      <c r="S46">
        <v>946.34400000000005</v>
      </c>
      <c r="T46">
        <v>7</v>
      </c>
      <c r="U46">
        <v>0.2</v>
      </c>
      <c r="V46">
        <v>118.29299999999989</v>
      </c>
    </row>
    <row r="47" spans="1:22" x14ac:dyDescent="0.3">
      <c r="A47">
        <v>3403</v>
      </c>
      <c r="B47" t="s">
        <v>6605</v>
      </c>
      <c r="C47">
        <v>2012</v>
      </c>
      <c r="D47">
        <v>41033</v>
      </c>
      <c r="E47">
        <v>41034</v>
      </c>
      <c r="F47" t="s">
        <v>188</v>
      </c>
      <c r="G47" t="s">
        <v>1345</v>
      </c>
      <c r="H47" t="s">
        <v>1346</v>
      </c>
      <c r="I47" t="s">
        <v>41</v>
      </c>
      <c r="J47" t="s">
        <v>27</v>
      </c>
      <c r="K47" t="s">
        <v>6606</v>
      </c>
      <c r="L47" t="s">
        <v>211</v>
      </c>
      <c r="M47">
        <v>60477</v>
      </c>
      <c r="N47" t="s">
        <v>105</v>
      </c>
      <c r="O47" t="s">
        <v>2887</v>
      </c>
      <c r="P47" t="s">
        <v>32</v>
      </c>
      <c r="Q47" t="s">
        <v>65</v>
      </c>
      <c r="R47" t="s">
        <v>186</v>
      </c>
      <c r="S47">
        <v>22.288</v>
      </c>
      <c r="T47">
        <v>7</v>
      </c>
      <c r="U47">
        <v>0.6</v>
      </c>
      <c r="V47">
        <v>-8.9151999999999987</v>
      </c>
    </row>
    <row r="48" spans="1:22" x14ac:dyDescent="0.3">
      <c r="A48">
        <v>305</v>
      </c>
      <c r="B48" t="s">
        <v>1107</v>
      </c>
      <c r="C48">
        <v>2012</v>
      </c>
      <c r="D48">
        <v>41033</v>
      </c>
      <c r="E48">
        <v>41038</v>
      </c>
      <c r="F48" t="s">
        <v>23</v>
      </c>
      <c r="G48" t="s">
        <v>1108</v>
      </c>
      <c r="H48" t="s">
        <v>1109</v>
      </c>
      <c r="I48" t="s">
        <v>41</v>
      </c>
      <c r="J48" t="s">
        <v>27</v>
      </c>
      <c r="K48" t="s">
        <v>266</v>
      </c>
      <c r="L48" t="s">
        <v>267</v>
      </c>
      <c r="M48">
        <v>10024</v>
      </c>
      <c r="N48" t="s">
        <v>148</v>
      </c>
      <c r="O48" t="s">
        <v>1110</v>
      </c>
      <c r="P48" t="s">
        <v>32</v>
      </c>
      <c r="Q48" t="s">
        <v>65</v>
      </c>
      <c r="R48" t="s">
        <v>1111</v>
      </c>
      <c r="S48">
        <v>26.8</v>
      </c>
      <c r="T48">
        <v>2</v>
      </c>
      <c r="U48">
        <v>0</v>
      </c>
      <c r="V48">
        <v>12.863999999999999</v>
      </c>
    </row>
    <row r="49" spans="1:22" x14ac:dyDescent="0.3">
      <c r="A49">
        <v>1152</v>
      </c>
      <c r="B49" t="s">
        <v>3314</v>
      </c>
      <c r="C49">
        <v>2012</v>
      </c>
      <c r="D49">
        <v>41037</v>
      </c>
      <c r="E49">
        <v>41043</v>
      </c>
      <c r="F49" t="s">
        <v>50</v>
      </c>
      <c r="G49" t="s">
        <v>995</v>
      </c>
      <c r="H49" t="s">
        <v>996</v>
      </c>
      <c r="I49" t="s">
        <v>41</v>
      </c>
      <c r="J49" t="s">
        <v>27</v>
      </c>
      <c r="K49" t="s">
        <v>3315</v>
      </c>
      <c r="L49" t="s">
        <v>498</v>
      </c>
      <c r="M49">
        <v>44221</v>
      </c>
      <c r="N49" t="s">
        <v>148</v>
      </c>
      <c r="O49" t="s">
        <v>3316</v>
      </c>
      <c r="P49" t="s">
        <v>32</v>
      </c>
      <c r="Q49" t="s">
        <v>65</v>
      </c>
      <c r="R49" t="s">
        <v>3317</v>
      </c>
      <c r="S49">
        <v>8.3520000000000003</v>
      </c>
      <c r="T49">
        <v>6</v>
      </c>
      <c r="U49">
        <v>0.2</v>
      </c>
      <c r="V49">
        <v>1.2527999999999997</v>
      </c>
    </row>
    <row r="50" spans="1:22" x14ac:dyDescent="0.3">
      <c r="A50">
        <v>7407</v>
      </c>
      <c r="B50" t="s">
        <v>9463</v>
      </c>
      <c r="C50">
        <v>2012</v>
      </c>
      <c r="D50">
        <v>41043</v>
      </c>
      <c r="E50">
        <v>41048</v>
      </c>
      <c r="F50" t="s">
        <v>50</v>
      </c>
      <c r="G50" t="s">
        <v>995</v>
      </c>
      <c r="H50" t="s">
        <v>996</v>
      </c>
      <c r="I50" t="s">
        <v>41</v>
      </c>
      <c r="J50" t="s">
        <v>27</v>
      </c>
      <c r="K50" t="s">
        <v>9350</v>
      </c>
      <c r="L50" t="s">
        <v>43</v>
      </c>
      <c r="M50">
        <v>93010</v>
      </c>
      <c r="N50" t="s">
        <v>44</v>
      </c>
      <c r="O50" t="s">
        <v>6356</v>
      </c>
      <c r="P50" t="s">
        <v>32</v>
      </c>
      <c r="Q50" t="s">
        <v>36</v>
      </c>
      <c r="R50" t="s">
        <v>6357</v>
      </c>
      <c r="S50">
        <v>722.35200000000009</v>
      </c>
      <c r="T50">
        <v>3</v>
      </c>
      <c r="U50">
        <v>0.2</v>
      </c>
      <c r="V50">
        <v>81.264599999999916</v>
      </c>
    </row>
    <row r="51" spans="1:22" x14ac:dyDescent="0.3">
      <c r="A51">
        <v>7406</v>
      </c>
      <c r="B51" t="s">
        <v>9463</v>
      </c>
      <c r="C51">
        <v>2012</v>
      </c>
      <c r="D51">
        <v>41043</v>
      </c>
      <c r="E51">
        <v>41048</v>
      </c>
      <c r="F51" t="s">
        <v>50</v>
      </c>
      <c r="G51" t="s">
        <v>995</v>
      </c>
      <c r="H51" t="s">
        <v>996</v>
      </c>
      <c r="I51" t="s">
        <v>41</v>
      </c>
      <c r="J51" t="s">
        <v>27</v>
      </c>
      <c r="K51" t="s">
        <v>9350</v>
      </c>
      <c r="L51" t="s">
        <v>43</v>
      </c>
      <c r="M51">
        <v>93010</v>
      </c>
      <c r="N51" t="s">
        <v>44</v>
      </c>
      <c r="O51" t="s">
        <v>4928</v>
      </c>
      <c r="P51" t="s">
        <v>32</v>
      </c>
      <c r="Q51" t="s">
        <v>36</v>
      </c>
      <c r="R51" t="s">
        <v>4929</v>
      </c>
      <c r="S51">
        <v>97.567999999999998</v>
      </c>
      <c r="T51">
        <v>2</v>
      </c>
      <c r="U51">
        <v>0.2</v>
      </c>
      <c r="V51">
        <v>-6.0980000000000025</v>
      </c>
    </row>
    <row r="52" spans="1:22" x14ac:dyDescent="0.3">
      <c r="A52">
        <v>7405</v>
      </c>
      <c r="B52" t="s">
        <v>9463</v>
      </c>
      <c r="C52">
        <v>2012</v>
      </c>
      <c r="D52">
        <v>41043</v>
      </c>
      <c r="E52">
        <v>41048</v>
      </c>
      <c r="F52" t="s">
        <v>50</v>
      </c>
      <c r="G52" t="s">
        <v>995</v>
      </c>
      <c r="H52" t="s">
        <v>996</v>
      </c>
      <c r="I52" t="s">
        <v>41</v>
      </c>
      <c r="J52" t="s">
        <v>27</v>
      </c>
      <c r="K52" t="s">
        <v>9350</v>
      </c>
      <c r="L52" t="s">
        <v>43</v>
      </c>
      <c r="M52">
        <v>93010</v>
      </c>
      <c r="N52" t="s">
        <v>44</v>
      </c>
      <c r="O52" t="s">
        <v>1994</v>
      </c>
      <c r="P52" t="s">
        <v>32</v>
      </c>
      <c r="Q52" t="s">
        <v>65</v>
      </c>
      <c r="R52" t="s">
        <v>1995</v>
      </c>
      <c r="S52">
        <v>122.91</v>
      </c>
      <c r="T52">
        <v>3</v>
      </c>
      <c r="U52">
        <v>0</v>
      </c>
      <c r="V52">
        <v>34.414800000000007</v>
      </c>
    </row>
    <row r="53" spans="1:22" x14ac:dyDescent="0.3">
      <c r="A53">
        <v>7404</v>
      </c>
      <c r="B53" t="s">
        <v>9463</v>
      </c>
      <c r="C53">
        <v>2012</v>
      </c>
      <c r="D53">
        <v>41043</v>
      </c>
      <c r="E53">
        <v>41048</v>
      </c>
      <c r="F53" t="s">
        <v>50</v>
      </c>
      <c r="G53" t="s">
        <v>995</v>
      </c>
      <c r="H53" t="s">
        <v>996</v>
      </c>
      <c r="I53" t="s">
        <v>41</v>
      </c>
      <c r="J53" t="s">
        <v>27</v>
      </c>
      <c r="K53" t="s">
        <v>9350</v>
      </c>
      <c r="L53" t="s">
        <v>43</v>
      </c>
      <c r="M53">
        <v>93010</v>
      </c>
      <c r="N53" t="s">
        <v>44</v>
      </c>
      <c r="O53" t="s">
        <v>2232</v>
      </c>
      <c r="P53" t="s">
        <v>32</v>
      </c>
      <c r="Q53" t="s">
        <v>33</v>
      </c>
      <c r="R53" t="s">
        <v>2233</v>
      </c>
      <c r="S53">
        <v>509.95749999999992</v>
      </c>
      <c r="T53">
        <v>5</v>
      </c>
      <c r="U53">
        <v>0.15</v>
      </c>
      <c r="V53">
        <v>41.996499999999941</v>
      </c>
    </row>
    <row r="54" spans="1:22" x14ac:dyDescent="0.3">
      <c r="A54">
        <v>8589</v>
      </c>
      <c r="B54" t="s">
        <v>10124</v>
      </c>
      <c r="C54">
        <v>2012</v>
      </c>
      <c r="D54">
        <v>41044</v>
      </c>
      <c r="E54">
        <v>41051</v>
      </c>
      <c r="F54" t="s">
        <v>50</v>
      </c>
      <c r="G54" t="s">
        <v>6750</v>
      </c>
      <c r="H54" t="s">
        <v>6751</v>
      </c>
      <c r="I54" t="s">
        <v>41</v>
      </c>
      <c r="J54" t="s">
        <v>27</v>
      </c>
      <c r="K54" t="s">
        <v>146</v>
      </c>
      <c r="L54" t="s">
        <v>147</v>
      </c>
      <c r="M54">
        <v>19140</v>
      </c>
      <c r="N54" t="s">
        <v>148</v>
      </c>
      <c r="O54" t="s">
        <v>2216</v>
      </c>
      <c r="P54" t="s">
        <v>46</v>
      </c>
      <c r="Q54" t="s">
        <v>59</v>
      </c>
      <c r="R54" t="s">
        <v>2217</v>
      </c>
      <c r="S54">
        <v>51.967999999999996</v>
      </c>
      <c r="T54">
        <v>2</v>
      </c>
      <c r="U54">
        <v>0.2</v>
      </c>
      <c r="V54">
        <v>-10.393600000000001</v>
      </c>
    </row>
    <row r="55" spans="1:22" x14ac:dyDescent="0.3">
      <c r="A55">
        <v>5644</v>
      </c>
      <c r="B55" t="s">
        <v>8397</v>
      </c>
      <c r="C55">
        <v>2012</v>
      </c>
      <c r="D55">
        <v>41044</v>
      </c>
      <c r="E55">
        <v>41049</v>
      </c>
      <c r="F55" t="s">
        <v>23</v>
      </c>
      <c r="G55" t="s">
        <v>6637</v>
      </c>
      <c r="H55" t="s">
        <v>6638</v>
      </c>
      <c r="I55" t="s">
        <v>41</v>
      </c>
      <c r="J55" t="s">
        <v>27</v>
      </c>
      <c r="K55" t="s">
        <v>3261</v>
      </c>
      <c r="L55" t="s">
        <v>1272</v>
      </c>
      <c r="M55">
        <v>30076</v>
      </c>
      <c r="N55" t="s">
        <v>30</v>
      </c>
      <c r="O55" t="s">
        <v>5340</v>
      </c>
      <c r="P55" t="s">
        <v>46</v>
      </c>
      <c r="Q55" t="s">
        <v>173</v>
      </c>
      <c r="R55" t="s">
        <v>5341</v>
      </c>
      <c r="S55">
        <v>17.940000000000001</v>
      </c>
      <c r="T55">
        <v>3</v>
      </c>
      <c r="U55">
        <v>0</v>
      </c>
      <c r="V55">
        <v>8.7906000000000013</v>
      </c>
    </row>
    <row r="56" spans="1:22" x14ac:dyDescent="0.3">
      <c r="A56">
        <v>4290</v>
      </c>
      <c r="B56" t="s">
        <v>7386</v>
      </c>
      <c r="C56">
        <v>2012</v>
      </c>
      <c r="D56">
        <v>41046</v>
      </c>
      <c r="E56">
        <v>41050</v>
      </c>
      <c r="F56" t="s">
        <v>50</v>
      </c>
      <c r="G56" t="s">
        <v>226</v>
      </c>
      <c r="H56" t="s">
        <v>227</v>
      </c>
      <c r="I56" t="s">
        <v>41</v>
      </c>
      <c r="J56" t="s">
        <v>27</v>
      </c>
      <c r="K56" t="s">
        <v>184</v>
      </c>
      <c r="L56" t="s">
        <v>104</v>
      </c>
      <c r="M56">
        <v>77095</v>
      </c>
      <c r="N56" t="s">
        <v>105</v>
      </c>
      <c r="O56" t="s">
        <v>2762</v>
      </c>
      <c r="P56" t="s">
        <v>46</v>
      </c>
      <c r="Q56" t="s">
        <v>90</v>
      </c>
      <c r="R56" t="s">
        <v>2763</v>
      </c>
      <c r="S56">
        <v>14.088000000000001</v>
      </c>
      <c r="T56">
        <v>3</v>
      </c>
      <c r="U56">
        <v>0.2</v>
      </c>
      <c r="V56">
        <v>4.9307999999999996</v>
      </c>
    </row>
    <row r="57" spans="1:22" x14ac:dyDescent="0.3">
      <c r="A57">
        <v>4289</v>
      </c>
      <c r="B57" t="s">
        <v>7386</v>
      </c>
      <c r="C57">
        <v>2012</v>
      </c>
      <c r="D57">
        <v>41046</v>
      </c>
      <c r="E57">
        <v>41050</v>
      </c>
      <c r="F57" t="s">
        <v>50</v>
      </c>
      <c r="G57" t="s">
        <v>226</v>
      </c>
      <c r="H57" t="s">
        <v>227</v>
      </c>
      <c r="I57" t="s">
        <v>41</v>
      </c>
      <c r="J57" t="s">
        <v>27</v>
      </c>
      <c r="K57" t="s">
        <v>184</v>
      </c>
      <c r="L57" t="s">
        <v>104</v>
      </c>
      <c r="M57">
        <v>77095</v>
      </c>
      <c r="N57" t="s">
        <v>105</v>
      </c>
      <c r="O57" t="s">
        <v>4801</v>
      </c>
      <c r="P57" t="s">
        <v>46</v>
      </c>
      <c r="Q57" t="s">
        <v>75</v>
      </c>
      <c r="R57" t="s">
        <v>4802</v>
      </c>
      <c r="S57">
        <v>33.279999999999994</v>
      </c>
      <c r="T57">
        <v>5</v>
      </c>
      <c r="U57">
        <v>0.8</v>
      </c>
      <c r="V57">
        <v>-49.92</v>
      </c>
    </row>
    <row r="58" spans="1:22" x14ac:dyDescent="0.3">
      <c r="A58">
        <v>9051</v>
      </c>
      <c r="B58" t="s">
        <v>10395</v>
      </c>
      <c r="C58">
        <v>2012</v>
      </c>
      <c r="D58">
        <v>41047</v>
      </c>
      <c r="E58">
        <v>41051</v>
      </c>
      <c r="F58" t="s">
        <v>50</v>
      </c>
      <c r="G58" t="s">
        <v>2672</v>
      </c>
      <c r="H58" t="s">
        <v>2673</v>
      </c>
      <c r="I58" t="s">
        <v>41</v>
      </c>
      <c r="J58" t="s">
        <v>27</v>
      </c>
      <c r="K58" t="s">
        <v>42</v>
      </c>
      <c r="L58" t="s">
        <v>43</v>
      </c>
      <c r="M58">
        <v>90004</v>
      </c>
      <c r="N58" t="s">
        <v>44</v>
      </c>
      <c r="O58" t="s">
        <v>1434</v>
      </c>
      <c r="P58" t="s">
        <v>46</v>
      </c>
      <c r="Q58" t="s">
        <v>90</v>
      </c>
      <c r="R58" t="s">
        <v>1435</v>
      </c>
      <c r="S58">
        <v>10.86</v>
      </c>
      <c r="T58">
        <v>2</v>
      </c>
      <c r="U58">
        <v>0</v>
      </c>
      <c r="V58">
        <v>5.3213999999999997</v>
      </c>
    </row>
    <row r="59" spans="1:22" x14ac:dyDescent="0.3">
      <c r="A59">
        <v>6920</v>
      </c>
      <c r="B59" t="s">
        <v>9174</v>
      </c>
      <c r="C59">
        <v>2012</v>
      </c>
      <c r="D59">
        <v>41050</v>
      </c>
      <c r="E59">
        <v>41057</v>
      </c>
      <c r="F59" t="s">
        <v>50</v>
      </c>
      <c r="G59" t="s">
        <v>3630</v>
      </c>
      <c r="H59" t="s">
        <v>3631</v>
      </c>
      <c r="I59" t="s">
        <v>41</v>
      </c>
      <c r="J59" t="s">
        <v>27</v>
      </c>
      <c r="K59" t="s">
        <v>146</v>
      </c>
      <c r="L59" t="s">
        <v>147</v>
      </c>
      <c r="M59">
        <v>19143</v>
      </c>
      <c r="N59" t="s">
        <v>148</v>
      </c>
      <c r="O59" t="s">
        <v>3127</v>
      </c>
      <c r="P59" t="s">
        <v>46</v>
      </c>
      <c r="Q59" t="s">
        <v>75</v>
      </c>
      <c r="R59" t="s">
        <v>3128</v>
      </c>
      <c r="S59">
        <v>24.588000000000001</v>
      </c>
      <c r="T59">
        <v>2</v>
      </c>
      <c r="U59">
        <v>0.7</v>
      </c>
      <c r="V59">
        <v>-18.031199999999998</v>
      </c>
    </row>
    <row r="60" spans="1:22" x14ac:dyDescent="0.3">
      <c r="A60">
        <v>5337</v>
      </c>
      <c r="B60" t="s">
        <v>8152</v>
      </c>
      <c r="C60">
        <v>2012</v>
      </c>
      <c r="D60">
        <v>41050</v>
      </c>
      <c r="E60">
        <v>41054</v>
      </c>
      <c r="F60" t="s">
        <v>50</v>
      </c>
      <c r="G60" t="s">
        <v>4667</v>
      </c>
      <c r="H60" t="s">
        <v>4668</v>
      </c>
      <c r="I60" t="s">
        <v>41</v>
      </c>
      <c r="J60" t="s">
        <v>27</v>
      </c>
      <c r="K60" t="s">
        <v>95</v>
      </c>
      <c r="L60" t="s">
        <v>96</v>
      </c>
      <c r="M60">
        <v>98105</v>
      </c>
      <c r="N60" t="s">
        <v>44</v>
      </c>
      <c r="O60" t="s">
        <v>2616</v>
      </c>
      <c r="P60" t="s">
        <v>46</v>
      </c>
      <c r="Q60" t="s">
        <v>75</v>
      </c>
      <c r="R60" t="s">
        <v>2617</v>
      </c>
      <c r="S60">
        <v>26.975999999999999</v>
      </c>
      <c r="T60">
        <v>4</v>
      </c>
      <c r="U60">
        <v>0.2</v>
      </c>
      <c r="V60">
        <v>8.767199999999999</v>
      </c>
    </row>
    <row r="61" spans="1:22" x14ac:dyDescent="0.3">
      <c r="A61">
        <v>5093</v>
      </c>
      <c r="B61" t="s">
        <v>7992</v>
      </c>
      <c r="C61">
        <v>2012</v>
      </c>
      <c r="D61">
        <v>41052</v>
      </c>
      <c r="E61">
        <v>41056</v>
      </c>
      <c r="F61" t="s">
        <v>50</v>
      </c>
      <c r="G61" t="s">
        <v>1013</v>
      </c>
      <c r="H61" t="s">
        <v>1014</v>
      </c>
      <c r="I61" t="s">
        <v>41</v>
      </c>
      <c r="J61" t="s">
        <v>27</v>
      </c>
      <c r="K61" t="s">
        <v>7126</v>
      </c>
      <c r="L61" t="s">
        <v>1399</v>
      </c>
      <c r="M61">
        <v>2895</v>
      </c>
      <c r="N61" t="s">
        <v>148</v>
      </c>
      <c r="O61" t="s">
        <v>1765</v>
      </c>
      <c r="P61" t="s">
        <v>46</v>
      </c>
      <c r="Q61" t="s">
        <v>59</v>
      </c>
      <c r="R61" t="s">
        <v>1766</v>
      </c>
      <c r="S61">
        <v>51.449999999999996</v>
      </c>
      <c r="T61">
        <v>3</v>
      </c>
      <c r="U61">
        <v>0</v>
      </c>
      <c r="V61">
        <v>13.891499999999999</v>
      </c>
    </row>
    <row r="62" spans="1:22" x14ac:dyDescent="0.3">
      <c r="A62">
        <v>786</v>
      </c>
      <c r="B62" t="s">
        <v>2466</v>
      </c>
      <c r="C62">
        <v>2012</v>
      </c>
      <c r="D62">
        <v>41052</v>
      </c>
      <c r="E62">
        <v>41057</v>
      </c>
      <c r="F62" t="s">
        <v>50</v>
      </c>
      <c r="G62" t="s">
        <v>895</v>
      </c>
      <c r="H62" t="s">
        <v>896</v>
      </c>
      <c r="I62" t="s">
        <v>41</v>
      </c>
      <c r="J62" t="s">
        <v>27</v>
      </c>
      <c r="K62" t="s">
        <v>382</v>
      </c>
      <c r="L62" t="s">
        <v>383</v>
      </c>
      <c r="M62">
        <v>29203</v>
      </c>
      <c r="N62" t="s">
        <v>30</v>
      </c>
      <c r="O62" t="s">
        <v>2467</v>
      </c>
      <c r="P62" t="s">
        <v>46</v>
      </c>
      <c r="Q62" t="s">
        <v>173</v>
      </c>
      <c r="R62" t="s">
        <v>2468</v>
      </c>
      <c r="S62">
        <v>186.69</v>
      </c>
      <c r="T62">
        <v>3</v>
      </c>
      <c r="U62">
        <v>0</v>
      </c>
      <c r="V62">
        <v>87.744299999999981</v>
      </c>
    </row>
    <row r="63" spans="1:22" x14ac:dyDescent="0.3">
      <c r="A63">
        <v>9110</v>
      </c>
      <c r="B63" t="s">
        <v>10428</v>
      </c>
      <c r="C63">
        <v>2012</v>
      </c>
      <c r="D63">
        <v>41054</v>
      </c>
      <c r="E63">
        <v>41057</v>
      </c>
      <c r="F63" t="s">
        <v>188</v>
      </c>
      <c r="G63" t="s">
        <v>1318</v>
      </c>
      <c r="H63" t="s">
        <v>1319</v>
      </c>
      <c r="I63" t="s">
        <v>41</v>
      </c>
      <c r="J63" t="s">
        <v>27</v>
      </c>
      <c r="K63" t="s">
        <v>5690</v>
      </c>
      <c r="L63" t="s">
        <v>104</v>
      </c>
      <c r="M63">
        <v>76117</v>
      </c>
      <c r="N63" t="s">
        <v>105</v>
      </c>
      <c r="O63" t="s">
        <v>5326</v>
      </c>
      <c r="P63" t="s">
        <v>71</v>
      </c>
      <c r="Q63" t="s">
        <v>161</v>
      </c>
      <c r="R63" t="s">
        <v>5327</v>
      </c>
      <c r="S63">
        <v>207.98400000000004</v>
      </c>
      <c r="T63">
        <v>2</v>
      </c>
      <c r="U63">
        <v>0.2</v>
      </c>
      <c r="V63">
        <v>36.397199999999998</v>
      </c>
    </row>
    <row r="64" spans="1:22" x14ac:dyDescent="0.3">
      <c r="A64">
        <v>9109</v>
      </c>
      <c r="B64" t="s">
        <v>10428</v>
      </c>
      <c r="C64">
        <v>2012</v>
      </c>
      <c r="D64">
        <v>41054</v>
      </c>
      <c r="E64">
        <v>41057</v>
      </c>
      <c r="F64" t="s">
        <v>188</v>
      </c>
      <c r="G64" t="s">
        <v>1318</v>
      </c>
      <c r="H64" t="s">
        <v>1319</v>
      </c>
      <c r="I64" t="s">
        <v>41</v>
      </c>
      <c r="J64" t="s">
        <v>27</v>
      </c>
      <c r="K64" t="s">
        <v>5690</v>
      </c>
      <c r="L64" t="s">
        <v>104</v>
      </c>
      <c r="M64">
        <v>76117</v>
      </c>
      <c r="N64" t="s">
        <v>105</v>
      </c>
      <c r="O64" t="s">
        <v>4860</v>
      </c>
      <c r="P64" t="s">
        <v>46</v>
      </c>
      <c r="Q64" t="s">
        <v>90</v>
      </c>
      <c r="R64" t="s">
        <v>4861</v>
      </c>
      <c r="S64">
        <v>32.368000000000002</v>
      </c>
      <c r="T64">
        <v>7</v>
      </c>
      <c r="U64">
        <v>0.2</v>
      </c>
      <c r="V64">
        <v>11.733400000000001</v>
      </c>
    </row>
    <row r="65" spans="1:22" x14ac:dyDescent="0.3">
      <c r="A65">
        <v>9108</v>
      </c>
      <c r="B65" t="s">
        <v>10428</v>
      </c>
      <c r="C65">
        <v>2012</v>
      </c>
      <c r="D65">
        <v>41054</v>
      </c>
      <c r="E65">
        <v>41057</v>
      </c>
      <c r="F65" t="s">
        <v>188</v>
      </c>
      <c r="G65" t="s">
        <v>1318</v>
      </c>
      <c r="H65" t="s">
        <v>1319</v>
      </c>
      <c r="I65" t="s">
        <v>41</v>
      </c>
      <c r="J65" t="s">
        <v>27</v>
      </c>
      <c r="K65" t="s">
        <v>5690</v>
      </c>
      <c r="L65" t="s">
        <v>104</v>
      </c>
      <c r="M65">
        <v>76117</v>
      </c>
      <c r="N65" t="s">
        <v>105</v>
      </c>
      <c r="O65" t="s">
        <v>5549</v>
      </c>
      <c r="P65" t="s">
        <v>46</v>
      </c>
      <c r="Q65" t="s">
        <v>578</v>
      </c>
      <c r="R65" t="s">
        <v>5550</v>
      </c>
      <c r="S65">
        <v>22.368000000000002</v>
      </c>
      <c r="T65">
        <v>2</v>
      </c>
      <c r="U65">
        <v>0.2</v>
      </c>
      <c r="V65">
        <v>1.6776</v>
      </c>
    </row>
    <row r="66" spans="1:22" x14ac:dyDescent="0.3">
      <c r="A66">
        <v>4966</v>
      </c>
      <c r="B66" t="s">
        <v>7901</v>
      </c>
      <c r="C66">
        <v>2012</v>
      </c>
      <c r="D66">
        <v>41054</v>
      </c>
      <c r="E66">
        <v>41057</v>
      </c>
      <c r="F66" t="s">
        <v>23</v>
      </c>
      <c r="G66" t="s">
        <v>3197</v>
      </c>
      <c r="H66" t="s">
        <v>3198</v>
      </c>
      <c r="I66" t="s">
        <v>41</v>
      </c>
      <c r="J66" t="s">
        <v>27</v>
      </c>
      <c r="K66" t="s">
        <v>382</v>
      </c>
      <c r="L66" t="s">
        <v>335</v>
      </c>
      <c r="M66">
        <v>38401</v>
      </c>
      <c r="N66" t="s">
        <v>30</v>
      </c>
      <c r="O66" t="s">
        <v>5235</v>
      </c>
      <c r="P66" t="s">
        <v>71</v>
      </c>
      <c r="Q66" t="s">
        <v>72</v>
      </c>
      <c r="R66" t="s">
        <v>5236</v>
      </c>
      <c r="S66">
        <v>467.03999999999996</v>
      </c>
      <c r="T66">
        <v>4</v>
      </c>
      <c r="U66">
        <v>0.2</v>
      </c>
      <c r="V66">
        <v>58.379999999999939</v>
      </c>
    </row>
    <row r="67" spans="1:22" x14ac:dyDescent="0.3">
      <c r="A67">
        <v>9373</v>
      </c>
      <c r="B67" t="s">
        <v>10573</v>
      </c>
      <c r="C67">
        <v>2012</v>
      </c>
      <c r="D67">
        <v>41058</v>
      </c>
      <c r="E67">
        <v>41060</v>
      </c>
      <c r="F67" t="s">
        <v>188</v>
      </c>
      <c r="G67" t="s">
        <v>8993</v>
      </c>
      <c r="H67" t="s">
        <v>8994</v>
      </c>
      <c r="I67" t="s">
        <v>41</v>
      </c>
      <c r="J67" t="s">
        <v>27</v>
      </c>
      <c r="K67" t="s">
        <v>497</v>
      </c>
      <c r="L67" t="s">
        <v>498</v>
      </c>
      <c r="M67">
        <v>43229</v>
      </c>
      <c r="N67" t="s">
        <v>148</v>
      </c>
      <c r="O67" t="s">
        <v>573</v>
      </c>
      <c r="P67" t="s">
        <v>46</v>
      </c>
      <c r="Q67" t="s">
        <v>269</v>
      </c>
      <c r="R67" t="s">
        <v>574</v>
      </c>
      <c r="S67">
        <v>8.0399999999999991</v>
      </c>
      <c r="T67">
        <v>5</v>
      </c>
      <c r="U67">
        <v>0.2</v>
      </c>
      <c r="V67">
        <v>2.9144999999999994</v>
      </c>
    </row>
    <row r="68" spans="1:22" x14ac:dyDescent="0.3">
      <c r="A68">
        <v>9372</v>
      </c>
      <c r="B68" t="s">
        <v>10573</v>
      </c>
      <c r="C68">
        <v>2012</v>
      </c>
      <c r="D68">
        <v>41058</v>
      </c>
      <c r="E68">
        <v>41060</v>
      </c>
      <c r="F68" t="s">
        <v>188</v>
      </c>
      <c r="G68" t="s">
        <v>8993</v>
      </c>
      <c r="H68" t="s">
        <v>8994</v>
      </c>
      <c r="I68" t="s">
        <v>41</v>
      </c>
      <c r="J68" t="s">
        <v>27</v>
      </c>
      <c r="K68" t="s">
        <v>497</v>
      </c>
      <c r="L68" t="s">
        <v>498</v>
      </c>
      <c r="M68">
        <v>43229</v>
      </c>
      <c r="N68" t="s">
        <v>148</v>
      </c>
      <c r="O68" t="s">
        <v>384</v>
      </c>
      <c r="P68" t="s">
        <v>32</v>
      </c>
      <c r="Q68" t="s">
        <v>36</v>
      </c>
      <c r="R68" t="s">
        <v>385</v>
      </c>
      <c r="S68">
        <v>317.05799999999999</v>
      </c>
      <c r="T68">
        <v>3</v>
      </c>
      <c r="U68">
        <v>0.3</v>
      </c>
      <c r="V68">
        <v>-86.058600000000013</v>
      </c>
    </row>
    <row r="69" spans="1:22" x14ac:dyDescent="0.3">
      <c r="A69">
        <v>9371</v>
      </c>
      <c r="B69" t="s">
        <v>10573</v>
      </c>
      <c r="C69">
        <v>2012</v>
      </c>
      <c r="D69">
        <v>41058</v>
      </c>
      <c r="E69">
        <v>41060</v>
      </c>
      <c r="F69" t="s">
        <v>188</v>
      </c>
      <c r="G69" t="s">
        <v>8993</v>
      </c>
      <c r="H69" t="s">
        <v>8994</v>
      </c>
      <c r="I69" t="s">
        <v>41</v>
      </c>
      <c r="J69" t="s">
        <v>27</v>
      </c>
      <c r="K69" t="s">
        <v>497</v>
      </c>
      <c r="L69" t="s">
        <v>498</v>
      </c>
      <c r="M69">
        <v>43229</v>
      </c>
      <c r="N69" t="s">
        <v>148</v>
      </c>
      <c r="O69" t="s">
        <v>9594</v>
      </c>
      <c r="P69" t="s">
        <v>32</v>
      </c>
      <c r="Q69" t="s">
        <v>65</v>
      </c>
      <c r="R69" t="s">
        <v>9595</v>
      </c>
      <c r="S69">
        <v>41.568000000000005</v>
      </c>
      <c r="T69">
        <v>4</v>
      </c>
      <c r="U69">
        <v>0.2</v>
      </c>
      <c r="V69">
        <v>-4.1568000000000023</v>
      </c>
    </row>
    <row r="70" spans="1:22" x14ac:dyDescent="0.3">
      <c r="A70">
        <v>9785</v>
      </c>
      <c r="B70" t="s">
        <v>10833</v>
      </c>
      <c r="C70">
        <v>2012</v>
      </c>
      <c r="D70">
        <v>41060</v>
      </c>
      <c r="E70">
        <v>41062</v>
      </c>
      <c r="F70" t="s">
        <v>23</v>
      </c>
      <c r="G70" t="s">
        <v>5322</v>
      </c>
      <c r="H70" t="s">
        <v>5323</v>
      </c>
      <c r="I70" t="s">
        <v>41</v>
      </c>
      <c r="J70" t="s">
        <v>27</v>
      </c>
      <c r="K70" t="s">
        <v>4824</v>
      </c>
      <c r="L70" t="s">
        <v>788</v>
      </c>
      <c r="M70">
        <v>7501</v>
      </c>
      <c r="N70" t="s">
        <v>148</v>
      </c>
      <c r="O70" t="s">
        <v>5687</v>
      </c>
      <c r="P70" t="s">
        <v>32</v>
      </c>
      <c r="Q70" t="s">
        <v>65</v>
      </c>
      <c r="R70" t="s">
        <v>5688</v>
      </c>
      <c r="S70">
        <v>8.2799999999999994</v>
      </c>
      <c r="T70">
        <v>2</v>
      </c>
      <c r="U70">
        <v>0</v>
      </c>
      <c r="V70">
        <v>2.9807999999999995</v>
      </c>
    </row>
    <row r="71" spans="1:22" x14ac:dyDescent="0.3">
      <c r="A71">
        <v>9784</v>
      </c>
      <c r="B71" t="s">
        <v>10833</v>
      </c>
      <c r="C71">
        <v>2012</v>
      </c>
      <c r="D71">
        <v>41060</v>
      </c>
      <c r="E71">
        <v>41062</v>
      </c>
      <c r="F71" t="s">
        <v>23</v>
      </c>
      <c r="G71" t="s">
        <v>5322</v>
      </c>
      <c r="H71" t="s">
        <v>5323</v>
      </c>
      <c r="I71" t="s">
        <v>41</v>
      </c>
      <c r="J71" t="s">
        <v>27</v>
      </c>
      <c r="K71" t="s">
        <v>4824</v>
      </c>
      <c r="L71" t="s">
        <v>788</v>
      </c>
      <c r="M71">
        <v>7501</v>
      </c>
      <c r="N71" t="s">
        <v>148</v>
      </c>
      <c r="O71" t="s">
        <v>3219</v>
      </c>
      <c r="P71" t="s">
        <v>46</v>
      </c>
      <c r="Q71" t="s">
        <v>59</v>
      </c>
      <c r="R71" t="s">
        <v>3220</v>
      </c>
      <c r="S71">
        <v>62.18</v>
      </c>
      <c r="T71">
        <v>1</v>
      </c>
      <c r="U71">
        <v>0</v>
      </c>
      <c r="V71">
        <v>16.788600000000002</v>
      </c>
    </row>
    <row r="72" spans="1:22" x14ac:dyDescent="0.3">
      <c r="A72">
        <v>9783</v>
      </c>
      <c r="B72" t="s">
        <v>10833</v>
      </c>
      <c r="C72">
        <v>2012</v>
      </c>
      <c r="D72">
        <v>41060</v>
      </c>
      <c r="E72">
        <v>41062</v>
      </c>
      <c r="F72" t="s">
        <v>23</v>
      </c>
      <c r="G72" t="s">
        <v>5322</v>
      </c>
      <c r="H72" t="s">
        <v>5323</v>
      </c>
      <c r="I72" t="s">
        <v>41</v>
      </c>
      <c r="J72" t="s">
        <v>27</v>
      </c>
      <c r="K72" t="s">
        <v>4824</v>
      </c>
      <c r="L72" t="s">
        <v>788</v>
      </c>
      <c r="M72">
        <v>7501</v>
      </c>
      <c r="N72" t="s">
        <v>148</v>
      </c>
      <c r="O72" t="s">
        <v>2013</v>
      </c>
      <c r="P72" t="s">
        <v>46</v>
      </c>
      <c r="Q72" t="s">
        <v>90</v>
      </c>
      <c r="R72" t="s">
        <v>2014</v>
      </c>
      <c r="S72">
        <v>274.8</v>
      </c>
      <c r="T72">
        <v>5</v>
      </c>
      <c r="U72">
        <v>0</v>
      </c>
      <c r="V72">
        <v>134.65199999999999</v>
      </c>
    </row>
    <row r="73" spans="1:22" x14ac:dyDescent="0.3">
      <c r="A73">
        <v>9478</v>
      </c>
      <c r="B73" t="s">
        <v>10647</v>
      </c>
      <c r="C73">
        <v>2012</v>
      </c>
      <c r="D73">
        <v>41060</v>
      </c>
      <c r="E73">
        <v>41065</v>
      </c>
      <c r="F73" t="s">
        <v>23</v>
      </c>
      <c r="G73" t="s">
        <v>264</v>
      </c>
      <c r="H73" t="s">
        <v>265</v>
      </c>
      <c r="I73" t="s">
        <v>41</v>
      </c>
      <c r="J73" t="s">
        <v>27</v>
      </c>
      <c r="K73" t="s">
        <v>303</v>
      </c>
      <c r="L73" t="s">
        <v>211</v>
      </c>
      <c r="M73">
        <v>60653</v>
      </c>
      <c r="N73" t="s">
        <v>105</v>
      </c>
      <c r="O73" t="s">
        <v>3877</v>
      </c>
      <c r="P73" t="s">
        <v>46</v>
      </c>
      <c r="Q73" t="s">
        <v>75</v>
      </c>
      <c r="R73" t="s">
        <v>1214</v>
      </c>
      <c r="S73">
        <v>3.5639999999999992</v>
      </c>
      <c r="T73">
        <v>3</v>
      </c>
      <c r="U73">
        <v>0.8</v>
      </c>
      <c r="V73">
        <v>-6.2370000000000019</v>
      </c>
    </row>
    <row r="74" spans="1:22" x14ac:dyDescent="0.3">
      <c r="A74">
        <v>9477</v>
      </c>
      <c r="B74" t="s">
        <v>10647</v>
      </c>
      <c r="C74">
        <v>2012</v>
      </c>
      <c r="D74">
        <v>41060</v>
      </c>
      <c r="E74">
        <v>41065</v>
      </c>
      <c r="F74" t="s">
        <v>23</v>
      </c>
      <c r="G74" t="s">
        <v>264</v>
      </c>
      <c r="H74" t="s">
        <v>265</v>
      </c>
      <c r="I74" t="s">
        <v>41</v>
      </c>
      <c r="J74" t="s">
        <v>27</v>
      </c>
      <c r="K74" t="s">
        <v>303</v>
      </c>
      <c r="L74" t="s">
        <v>211</v>
      </c>
      <c r="M74">
        <v>60653</v>
      </c>
      <c r="N74" t="s">
        <v>105</v>
      </c>
      <c r="O74" t="s">
        <v>6624</v>
      </c>
      <c r="P74" t="s">
        <v>32</v>
      </c>
      <c r="Q74" t="s">
        <v>65</v>
      </c>
      <c r="R74" t="s">
        <v>6625</v>
      </c>
      <c r="S74">
        <v>51.56</v>
      </c>
      <c r="T74">
        <v>2</v>
      </c>
      <c r="U74">
        <v>0.6</v>
      </c>
      <c r="V74">
        <v>-61.872</v>
      </c>
    </row>
    <row r="75" spans="1:22" x14ac:dyDescent="0.3">
      <c r="A75">
        <v>9476</v>
      </c>
      <c r="B75" t="s">
        <v>10647</v>
      </c>
      <c r="C75">
        <v>2012</v>
      </c>
      <c r="D75">
        <v>41060</v>
      </c>
      <c r="E75">
        <v>41065</v>
      </c>
      <c r="F75" t="s">
        <v>23</v>
      </c>
      <c r="G75" t="s">
        <v>264</v>
      </c>
      <c r="H75" t="s">
        <v>265</v>
      </c>
      <c r="I75" t="s">
        <v>41</v>
      </c>
      <c r="J75" t="s">
        <v>27</v>
      </c>
      <c r="K75" t="s">
        <v>303</v>
      </c>
      <c r="L75" t="s">
        <v>211</v>
      </c>
      <c r="M75">
        <v>60653</v>
      </c>
      <c r="N75" t="s">
        <v>105</v>
      </c>
      <c r="O75" t="s">
        <v>4072</v>
      </c>
      <c r="P75" t="s">
        <v>46</v>
      </c>
      <c r="Q75" t="s">
        <v>90</v>
      </c>
      <c r="R75" t="s">
        <v>4073</v>
      </c>
      <c r="S75">
        <v>173.48800000000003</v>
      </c>
      <c r="T75">
        <v>7</v>
      </c>
      <c r="U75">
        <v>0.2</v>
      </c>
      <c r="V75">
        <v>54.214999999999982</v>
      </c>
    </row>
    <row r="76" spans="1:22" x14ac:dyDescent="0.3">
      <c r="A76">
        <v>9475</v>
      </c>
      <c r="B76" t="s">
        <v>10647</v>
      </c>
      <c r="C76">
        <v>2012</v>
      </c>
      <c r="D76">
        <v>41060</v>
      </c>
      <c r="E76">
        <v>41065</v>
      </c>
      <c r="F76" t="s">
        <v>23</v>
      </c>
      <c r="G76" t="s">
        <v>264</v>
      </c>
      <c r="H76" t="s">
        <v>265</v>
      </c>
      <c r="I76" t="s">
        <v>41</v>
      </c>
      <c r="J76" t="s">
        <v>27</v>
      </c>
      <c r="K76" t="s">
        <v>303</v>
      </c>
      <c r="L76" t="s">
        <v>211</v>
      </c>
      <c r="M76">
        <v>60653</v>
      </c>
      <c r="N76" t="s">
        <v>105</v>
      </c>
      <c r="O76" t="s">
        <v>4562</v>
      </c>
      <c r="P76" t="s">
        <v>46</v>
      </c>
      <c r="Q76" t="s">
        <v>47</v>
      </c>
      <c r="R76" t="s">
        <v>4563</v>
      </c>
      <c r="S76">
        <v>5.9039999999999999</v>
      </c>
      <c r="T76">
        <v>2</v>
      </c>
      <c r="U76">
        <v>0.2</v>
      </c>
      <c r="V76">
        <v>1.9925999999999999</v>
      </c>
    </row>
    <row r="77" spans="1:22" x14ac:dyDescent="0.3">
      <c r="A77">
        <v>154</v>
      </c>
      <c r="B77" t="s">
        <v>627</v>
      </c>
      <c r="C77">
        <v>2012</v>
      </c>
      <c r="D77">
        <v>41060</v>
      </c>
      <c r="E77">
        <v>41062</v>
      </c>
      <c r="F77" t="s">
        <v>188</v>
      </c>
      <c r="G77" t="s">
        <v>628</v>
      </c>
      <c r="H77" t="s">
        <v>629</v>
      </c>
      <c r="I77" t="s">
        <v>41</v>
      </c>
      <c r="J77" t="s">
        <v>27</v>
      </c>
      <c r="K77" t="s">
        <v>630</v>
      </c>
      <c r="L77" t="s">
        <v>43</v>
      </c>
      <c r="M77">
        <v>95123</v>
      </c>
      <c r="N77" t="s">
        <v>44</v>
      </c>
      <c r="O77" t="s">
        <v>631</v>
      </c>
      <c r="P77" t="s">
        <v>46</v>
      </c>
      <c r="Q77" t="s">
        <v>90</v>
      </c>
      <c r="R77" t="s">
        <v>632</v>
      </c>
      <c r="S77">
        <v>58.379999999999995</v>
      </c>
      <c r="T77">
        <v>7</v>
      </c>
      <c r="U77">
        <v>0</v>
      </c>
      <c r="V77">
        <v>26.270999999999994</v>
      </c>
    </row>
    <row r="78" spans="1:22" x14ac:dyDescent="0.3">
      <c r="A78">
        <v>155</v>
      </c>
      <c r="B78" t="s">
        <v>627</v>
      </c>
      <c r="C78">
        <v>2012</v>
      </c>
      <c r="D78">
        <v>41060</v>
      </c>
      <c r="E78">
        <v>41062</v>
      </c>
      <c r="F78" t="s">
        <v>188</v>
      </c>
      <c r="G78" t="s">
        <v>628</v>
      </c>
      <c r="H78" t="s">
        <v>629</v>
      </c>
      <c r="I78" t="s">
        <v>41</v>
      </c>
      <c r="J78" t="s">
        <v>27</v>
      </c>
      <c r="K78" t="s">
        <v>630</v>
      </c>
      <c r="L78" t="s">
        <v>43</v>
      </c>
      <c r="M78">
        <v>95123</v>
      </c>
      <c r="N78" t="s">
        <v>44</v>
      </c>
      <c r="O78" t="s">
        <v>633</v>
      </c>
      <c r="P78" t="s">
        <v>46</v>
      </c>
      <c r="Q78" t="s">
        <v>90</v>
      </c>
      <c r="R78" t="s">
        <v>634</v>
      </c>
      <c r="S78">
        <v>105.52</v>
      </c>
      <c r="T78">
        <v>4</v>
      </c>
      <c r="U78">
        <v>0</v>
      </c>
      <c r="V78">
        <v>48.539199999999994</v>
      </c>
    </row>
    <row r="79" spans="1:22" x14ac:dyDescent="0.3">
      <c r="A79">
        <v>156</v>
      </c>
      <c r="B79" t="s">
        <v>627</v>
      </c>
      <c r="C79">
        <v>2012</v>
      </c>
      <c r="D79">
        <v>41060</v>
      </c>
      <c r="E79">
        <v>41062</v>
      </c>
      <c r="F79" t="s">
        <v>188</v>
      </c>
      <c r="G79" t="s">
        <v>628</v>
      </c>
      <c r="H79" t="s">
        <v>629</v>
      </c>
      <c r="I79" t="s">
        <v>41</v>
      </c>
      <c r="J79" t="s">
        <v>27</v>
      </c>
      <c r="K79" t="s">
        <v>630</v>
      </c>
      <c r="L79" t="s">
        <v>43</v>
      </c>
      <c r="M79">
        <v>95123</v>
      </c>
      <c r="N79" t="s">
        <v>44</v>
      </c>
      <c r="O79" t="s">
        <v>635</v>
      </c>
      <c r="P79" t="s">
        <v>46</v>
      </c>
      <c r="Q79" t="s">
        <v>59</v>
      </c>
      <c r="R79" t="s">
        <v>636</v>
      </c>
      <c r="S79">
        <v>80.88</v>
      </c>
      <c r="T79">
        <v>6</v>
      </c>
      <c r="U79">
        <v>0</v>
      </c>
      <c r="V79">
        <v>21.028799999999997</v>
      </c>
    </row>
    <row r="80" spans="1:22" x14ac:dyDescent="0.3">
      <c r="A80">
        <v>2542</v>
      </c>
      <c r="B80" t="s">
        <v>5630</v>
      </c>
      <c r="C80">
        <v>2013</v>
      </c>
      <c r="D80">
        <v>41395</v>
      </c>
      <c r="E80">
        <v>41399</v>
      </c>
      <c r="F80" t="s">
        <v>50</v>
      </c>
      <c r="G80" t="s">
        <v>5631</v>
      </c>
      <c r="H80" t="s">
        <v>5632</v>
      </c>
      <c r="I80" t="s">
        <v>41</v>
      </c>
      <c r="J80" t="s">
        <v>27</v>
      </c>
      <c r="K80" t="s">
        <v>622</v>
      </c>
      <c r="L80" t="s">
        <v>310</v>
      </c>
      <c r="M80">
        <v>85254</v>
      </c>
      <c r="N80" t="s">
        <v>44</v>
      </c>
      <c r="O80" t="s">
        <v>2184</v>
      </c>
      <c r="P80" t="s">
        <v>32</v>
      </c>
      <c r="Q80" t="s">
        <v>65</v>
      </c>
      <c r="R80" t="s">
        <v>2185</v>
      </c>
      <c r="S80">
        <v>111.88800000000001</v>
      </c>
      <c r="T80">
        <v>7</v>
      </c>
      <c r="U80">
        <v>0.2</v>
      </c>
      <c r="V80">
        <v>22.377600000000001</v>
      </c>
    </row>
    <row r="81" spans="1:22" x14ac:dyDescent="0.3">
      <c r="A81">
        <v>9854</v>
      </c>
      <c r="B81" t="s">
        <v>10860</v>
      </c>
      <c r="C81">
        <v>2013</v>
      </c>
      <c r="D81">
        <v>41397</v>
      </c>
      <c r="E81">
        <v>41401</v>
      </c>
      <c r="F81" t="s">
        <v>50</v>
      </c>
      <c r="G81" t="s">
        <v>4764</v>
      </c>
      <c r="H81" t="s">
        <v>4765</v>
      </c>
      <c r="I81" t="s">
        <v>41</v>
      </c>
      <c r="J81" t="s">
        <v>27</v>
      </c>
      <c r="K81" t="s">
        <v>266</v>
      </c>
      <c r="L81" t="s">
        <v>267</v>
      </c>
      <c r="M81">
        <v>10009</v>
      </c>
      <c r="N81" t="s">
        <v>148</v>
      </c>
      <c r="O81" t="s">
        <v>2307</v>
      </c>
      <c r="P81" t="s">
        <v>32</v>
      </c>
      <c r="Q81" t="s">
        <v>65</v>
      </c>
      <c r="R81" t="s">
        <v>2308</v>
      </c>
      <c r="S81">
        <v>214.7</v>
      </c>
      <c r="T81">
        <v>5</v>
      </c>
      <c r="U81">
        <v>0</v>
      </c>
      <c r="V81">
        <v>83.733000000000004</v>
      </c>
    </row>
    <row r="82" spans="1:22" x14ac:dyDescent="0.3">
      <c r="A82">
        <v>9853</v>
      </c>
      <c r="B82" t="s">
        <v>10860</v>
      </c>
      <c r="C82">
        <v>2013</v>
      </c>
      <c r="D82">
        <v>41397</v>
      </c>
      <c r="E82">
        <v>41401</v>
      </c>
      <c r="F82" t="s">
        <v>50</v>
      </c>
      <c r="G82" t="s">
        <v>4764</v>
      </c>
      <c r="H82" t="s">
        <v>4765</v>
      </c>
      <c r="I82" t="s">
        <v>41</v>
      </c>
      <c r="J82" t="s">
        <v>27</v>
      </c>
      <c r="K82" t="s">
        <v>266</v>
      </c>
      <c r="L82" t="s">
        <v>267</v>
      </c>
      <c r="M82">
        <v>10009</v>
      </c>
      <c r="N82" t="s">
        <v>148</v>
      </c>
      <c r="O82" t="s">
        <v>4895</v>
      </c>
      <c r="P82" t="s">
        <v>46</v>
      </c>
      <c r="Q82" t="s">
        <v>90</v>
      </c>
      <c r="R82" t="s">
        <v>4896</v>
      </c>
      <c r="S82">
        <v>13.08</v>
      </c>
      <c r="T82">
        <v>2</v>
      </c>
      <c r="U82">
        <v>0</v>
      </c>
      <c r="V82">
        <v>6.0167999999999999</v>
      </c>
    </row>
    <row r="83" spans="1:22" x14ac:dyDescent="0.3">
      <c r="A83">
        <v>9852</v>
      </c>
      <c r="B83" t="s">
        <v>10860</v>
      </c>
      <c r="C83">
        <v>2013</v>
      </c>
      <c r="D83">
        <v>41397</v>
      </c>
      <c r="E83">
        <v>41401</v>
      </c>
      <c r="F83" t="s">
        <v>50</v>
      </c>
      <c r="G83" t="s">
        <v>4764</v>
      </c>
      <c r="H83" t="s">
        <v>4765</v>
      </c>
      <c r="I83" t="s">
        <v>41</v>
      </c>
      <c r="J83" t="s">
        <v>27</v>
      </c>
      <c r="K83" t="s">
        <v>266</v>
      </c>
      <c r="L83" t="s">
        <v>267</v>
      </c>
      <c r="M83">
        <v>10009</v>
      </c>
      <c r="N83" t="s">
        <v>148</v>
      </c>
      <c r="O83" t="s">
        <v>1722</v>
      </c>
      <c r="P83" t="s">
        <v>46</v>
      </c>
      <c r="Q83" t="s">
        <v>75</v>
      </c>
      <c r="R83" t="s">
        <v>1723</v>
      </c>
      <c r="S83">
        <v>90.480000000000018</v>
      </c>
      <c r="T83">
        <v>3</v>
      </c>
      <c r="U83">
        <v>0.2</v>
      </c>
      <c r="V83">
        <v>33.93</v>
      </c>
    </row>
    <row r="84" spans="1:22" x14ac:dyDescent="0.3">
      <c r="A84">
        <v>9851</v>
      </c>
      <c r="B84" t="s">
        <v>10860</v>
      </c>
      <c r="C84">
        <v>2013</v>
      </c>
      <c r="D84">
        <v>41397</v>
      </c>
      <c r="E84">
        <v>41401</v>
      </c>
      <c r="F84" t="s">
        <v>50</v>
      </c>
      <c r="G84" t="s">
        <v>4764</v>
      </c>
      <c r="H84" t="s">
        <v>4765</v>
      </c>
      <c r="I84" t="s">
        <v>41</v>
      </c>
      <c r="J84" t="s">
        <v>27</v>
      </c>
      <c r="K84" t="s">
        <v>266</v>
      </c>
      <c r="L84" t="s">
        <v>267</v>
      </c>
      <c r="M84">
        <v>10009</v>
      </c>
      <c r="N84" t="s">
        <v>148</v>
      </c>
      <c r="O84" t="s">
        <v>2111</v>
      </c>
      <c r="P84" t="s">
        <v>32</v>
      </c>
      <c r="Q84" t="s">
        <v>65</v>
      </c>
      <c r="R84" t="s">
        <v>2112</v>
      </c>
      <c r="S84">
        <v>12.56</v>
      </c>
      <c r="T84">
        <v>2</v>
      </c>
      <c r="U84">
        <v>0</v>
      </c>
      <c r="V84">
        <v>4.0191999999999997</v>
      </c>
    </row>
    <row r="85" spans="1:22" x14ac:dyDescent="0.3">
      <c r="A85">
        <v>7116</v>
      </c>
      <c r="B85" t="s">
        <v>9292</v>
      </c>
      <c r="C85">
        <v>2013</v>
      </c>
      <c r="D85">
        <v>41400</v>
      </c>
      <c r="E85">
        <v>41401</v>
      </c>
      <c r="F85" t="s">
        <v>188</v>
      </c>
      <c r="G85" t="s">
        <v>2908</v>
      </c>
      <c r="H85" t="s">
        <v>2909</v>
      </c>
      <c r="I85" t="s">
        <v>41</v>
      </c>
      <c r="J85" t="s">
        <v>27</v>
      </c>
      <c r="K85" t="s">
        <v>28</v>
      </c>
      <c r="L85" t="s">
        <v>1392</v>
      </c>
      <c r="M85">
        <v>89015</v>
      </c>
      <c r="N85" t="s">
        <v>44</v>
      </c>
      <c r="O85" t="s">
        <v>748</v>
      </c>
      <c r="P85" t="s">
        <v>46</v>
      </c>
      <c r="Q85" t="s">
        <v>75</v>
      </c>
      <c r="R85" t="s">
        <v>749</v>
      </c>
      <c r="S85">
        <v>5.7280000000000006</v>
      </c>
      <c r="T85">
        <v>2</v>
      </c>
      <c r="U85">
        <v>0.2</v>
      </c>
      <c r="V85">
        <v>2.0047999999999995</v>
      </c>
    </row>
    <row r="86" spans="1:22" x14ac:dyDescent="0.3">
      <c r="A86">
        <v>7115</v>
      </c>
      <c r="B86" t="s">
        <v>9292</v>
      </c>
      <c r="C86">
        <v>2013</v>
      </c>
      <c r="D86">
        <v>41400</v>
      </c>
      <c r="E86">
        <v>41401</v>
      </c>
      <c r="F86" t="s">
        <v>188</v>
      </c>
      <c r="G86" t="s">
        <v>2908</v>
      </c>
      <c r="H86" t="s">
        <v>2909</v>
      </c>
      <c r="I86" t="s">
        <v>41</v>
      </c>
      <c r="J86" t="s">
        <v>27</v>
      </c>
      <c r="K86" t="s">
        <v>28</v>
      </c>
      <c r="L86" t="s">
        <v>1392</v>
      </c>
      <c r="M86">
        <v>89015</v>
      </c>
      <c r="N86" t="s">
        <v>44</v>
      </c>
      <c r="O86" t="s">
        <v>7496</v>
      </c>
      <c r="P86" t="s">
        <v>32</v>
      </c>
      <c r="Q86" t="s">
        <v>56</v>
      </c>
      <c r="R86" t="s">
        <v>7497</v>
      </c>
      <c r="S86">
        <v>1685.88</v>
      </c>
      <c r="T86">
        <v>6</v>
      </c>
      <c r="U86">
        <v>0</v>
      </c>
      <c r="V86">
        <v>320.31720000000001</v>
      </c>
    </row>
    <row r="87" spans="1:22" x14ac:dyDescent="0.3">
      <c r="A87">
        <v>2286</v>
      </c>
      <c r="B87" t="s">
        <v>5286</v>
      </c>
      <c r="C87">
        <v>2013</v>
      </c>
      <c r="D87">
        <v>41400</v>
      </c>
      <c r="E87">
        <v>41403</v>
      </c>
      <c r="F87" t="s">
        <v>188</v>
      </c>
      <c r="G87" t="s">
        <v>5287</v>
      </c>
      <c r="H87" t="s">
        <v>5288</v>
      </c>
      <c r="I87" t="s">
        <v>41</v>
      </c>
      <c r="J87" t="s">
        <v>27</v>
      </c>
      <c r="K87" t="s">
        <v>1185</v>
      </c>
      <c r="L87" t="s">
        <v>335</v>
      </c>
      <c r="M87">
        <v>37130</v>
      </c>
      <c r="N87" t="s">
        <v>30</v>
      </c>
      <c r="O87" t="s">
        <v>5289</v>
      </c>
      <c r="P87" t="s">
        <v>46</v>
      </c>
      <c r="Q87" t="s">
        <v>90</v>
      </c>
      <c r="R87" t="s">
        <v>5290</v>
      </c>
      <c r="S87">
        <v>14.352000000000002</v>
      </c>
      <c r="T87">
        <v>3</v>
      </c>
      <c r="U87">
        <v>0.2</v>
      </c>
      <c r="V87">
        <v>5.2026000000000003</v>
      </c>
    </row>
    <row r="88" spans="1:22" x14ac:dyDescent="0.3">
      <c r="A88">
        <v>1602</v>
      </c>
      <c r="B88" t="s">
        <v>4219</v>
      </c>
      <c r="C88">
        <v>2013</v>
      </c>
      <c r="D88">
        <v>41403</v>
      </c>
      <c r="E88">
        <v>41408</v>
      </c>
      <c r="F88" t="s">
        <v>23</v>
      </c>
      <c r="G88" t="s">
        <v>2760</v>
      </c>
      <c r="H88" t="s">
        <v>2761</v>
      </c>
      <c r="I88" t="s">
        <v>41</v>
      </c>
      <c r="J88" t="s">
        <v>27</v>
      </c>
      <c r="K88" t="s">
        <v>244</v>
      </c>
      <c r="L88" t="s">
        <v>245</v>
      </c>
      <c r="M88">
        <v>19901</v>
      </c>
      <c r="N88" t="s">
        <v>148</v>
      </c>
      <c r="O88" t="s">
        <v>4220</v>
      </c>
      <c r="P88" t="s">
        <v>32</v>
      </c>
      <c r="Q88" t="s">
        <v>65</v>
      </c>
      <c r="R88" t="s">
        <v>4221</v>
      </c>
      <c r="S88">
        <v>211.96</v>
      </c>
      <c r="T88">
        <v>2</v>
      </c>
      <c r="U88">
        <v>0</v>
      </c>
      <c r="V88">
        <v>42.391999999999996</v>
      </c>
    </row>
    <row r="89" spans="1:22" x14ac:dyDescent="0.3">
      <c r="A89">
        <v>8919</v>
      </c>
      <c r="B89" t="s">
        <v>10310</v>
      </c>
      <c r="C89">
        <v>2013</v>
      </c>
      <c r="D89">
        <v>41404</v>
      </c>
      <c r="E89">
        <v>41408</v>
      </c>
      <c r="F89" t="s">
        <v>50</v>
      </c>
      <c r="G89" t="s">
        <v>481</v>
      </c>
      <c r="H89" t="s">
        <v>482</v>
      </c>
      <c r="I89" t="s">
        <v>41</v>
      </c>
      <c r="J89" t="s">
        <v>27</v>
      </c>
      <c r="K89" t="s">
        <v>1237</v>
      </c>
      <c r="L89" t="s">
        <v>104</v>
      </c>
      <c r="M89">
        <v>78745</v>
      </c>
      <c r="N89" t="s">
        <v>105</v>
      </c>
      <c r="O89" t="s">
        <v>4327</v>
      </c>
      <c r="P89" t="s">
        <v>46</v>
      </c>
      <c r="Q89" t="s">
        <v>75</v>
      </c>
      <c r="R89" t="s">
        <v>4328</v>
      </c>
      <c r="S89">
        <v>18.527999999999995</v>
      </c>
      <c r="T89">
        <v>6</v>
      </c>
      <c r="U89">
        <v>0.8</v>
      </c>
      <c r="V89">
        <v>-27.791999999999994</v>
      </c>
    </row>
    <row r="90" spans="1:22" x14ac:dyDescent="0.3">
      <c r="A90">
        <v>8918</v>
      </c>
      <c r="B90" t="s">
        <v>10310</v>
      </c>
      <c r="C90">
        <v>2013</v>
      </c>
      <c r="D90">
        <v>41404</v>
      </c>
      <c r="E90">
        <v>41408</v>
      </c>
      <c r="F90" t="s">
        <v>50</v>
      </c>
      <c r="G90" t="s">
        <v>481</v>
      </c>
      <c r="H90" t="s">
        <v>482</v>
      </c>
      <c r="I90" t="s">
        <v>41</v>
      </c>
      <c r="J90" t="s">
        <v>27</v>
      </c>
      <c r="K90" t="s">
        <v>1237</v>
      </c>
      <c r="L90" t="s">
        <v>104</v>
      </c>
      <c r="M90">
        <v>78745</v>
      </c>
      <c r="N90" t="s">
        <v>105</v>
      </c>
      <c r="O90" t="s">
        <v>590</v>
      </c>
      <c r="P90" t="s">
        <v>46</v>
      </c>
      <c r="Q90" t="s">
        <v>90</v>
      </c>
      <c r="R90" t="s">
        <v>591</v>
      </c>
      <c r="S90">
        <v>76.64</v>
      </c>
      <c r="T90">
        <v>2</v>
      </c>
      <c r="U90">
        <v>0.2</v>
      </c>
      <c r="V90">
        <v>26.823999999999995</v>
      </c>
    </row>
    <row r="91" spans="1:22" x14ac:dyDescent="0.3">
      <c r="A91">
        <v>8917</v>
      </c>
      <c r="B91" t="s">
        <v>10310</v>
      </c>
      <c r="C91">
        <v>2013</v>
      </c>
      <c r="D91">
        <v>41404</v>
      </c>
      <c r="E91">
        <v>41408</v>
      </c>
      <c r="F91" t="s">
        <v>50</v>
      </c>
      <c r="G91" t="s">
        <v>481</v>
      </c>
      <c r="H91" t="s">
        <v>482</v>
      </c>
      <c r="I91" t="s">
        <v>41</v>
      </c>
      <c r="J91" t="s">
        <v>27</v>
      </c>
      <c r="K91" t="s">
        <v>1237</v>
      </c>
      <c r="L91" t="s">
        <v>104</v>
      </c>
      <c r="M91">
        <v>78745</v>
      </c>
      <c r="N91" t="s">
        <v>105</v>
      </c>
      <c r="O91" t="s">
        <v>7918</v>
      </c>
      <c r="P91" t="s">
        <v>46</v>
      </c>
      <c r="Q91" t="s">
        <v>78</v>
      </c>
      <c r="R91" t="s">
        <v>7919</v>
      </c>
      <c r="S91">
        <v>48.783999999999985</v>
      </c>
      <c r="T91">
        <v>4</v>
      </c>
      <c r="U91">
        <v>0.8</v>
      </c>
      <c r="V91">
        <v>-131.71680000000001</v>
      </c>
    </row>
    <row r="92" spans="1:22" x14ac:dyDescent="0.3">
      <c r="A92">
        <v>8916</v>
      </c>
      <c r="B92" t="s">
        <v>10310</v>
      </c>
      <c r="C92">
        <v>2013</v>
      </c>
      <c r="D92">
        <v>41404</v>
      </c>
      <c r="E92">
        <v>41408</v>
      </c>
      <c r="F92" t="s">
        <v>50</v>
      </c>
      <c r="G92" t="s">
        <v>481</v>
      </c>
      <c r="H92" t="s">
        <v>482</v>
      </c>
      <c r="I92" t="s">
        <v>41</v>
      </c>
      <c r="J92" t="s">
        <v>27</v>
      </c>
      <c r="K92" t="s">
        <v>1237</v>
      </c>
      <c r="L92" t="s">
        <v>104</v>
      </c>
      <c r="M92">
        <v>78745</v>
      </c>
      <c r="N92" t="s">
        <v>105</v>
      </c>
      <c r="O92" t="s">
        <v>414</v>
      </c>
      <c r="P92" t="s">
        <v>46</v>
      </c>
      <c r="Q92" t="s">
        <v>75</v>
      </c>
      <c r="R92" t="s">
        <v>415</v>
      </c>
      <c r="S92">
        <v>13.183999999999997</v>
      </c>
      <c r="T92">
        <v>4</v>
      </c>
      <c r="U92">
        <v>0.8</v>
      </c>
      <c r="V92">
        <v>-20.435200000000002</v>
      </c>
    </row>
    <row r="93" spans="1:22" x14ac:dyDescent="0.3">
      <c r="A93">
        <v>8915</v>
      </c>
      <c r="B93" t="s">
        <v>10310</v>
      </c>
      <c r="C93">
        <v>2013</v>
      </c>
      <c r="D93">
        <v>41404</v>
      </c>
      <c r="E93">
        <v>41408</v>
      </c>
      <c r="F93" t="s">
        <v>50</v>
      </c>
      <c r="G93" t="s">
        <v>481</v>
      </c>
      <c r="H93" t="s">
        <v>482</v>
      </c>
      <c r="I93" t="s">
        <v>41</v>
      </c>
      <c r="J93" t="s">
        <v>27</v>
      </c>
      <c r="K93" t="s">
        <v>1237</v>
      </c>
      <c r="L93" t="s">
        <v>104</v>
      </c>
      <c r="M93">
        <v>78745</v>
      </c>
      <c r="N93" t="s">
        <v>105</v>
      </c>
      <c r="O93" t="s">
        <v>2011</v>
      </c>
      <c r="P93" t="s">
        <v>46</v>
      </c>
      <c r="Q93" t="s">
        <v>59</v>
      </c>
      <c r="R93" t="s">
        <v>2012</v>
      </c>
      <c r="S93">
        <v>856.65600000000006</v>
      </c>
      <c r="T93">
        <v>6</v>
      </c>
      <c r="U93">
        <v>0.2</v>
      </c>
      <c r="V93">
        <v>107.08199999999985</v>
      </c>
    </row>
    <row r="94" spans="1:22" x14ac:dyDescent="0.3">
      <c r="A94">
        <v>6847</v>
      </c>
      <c r="B94" t="s">
        <v>9134</v>
      </c>
      <c r="C94">
        <v>2013</v>
      </c>
      <c r="D94">
        <v>41404</v>
      </c>
      <c r="E94">
        <v>41409</v>
      </c>
      <c r="F94" t="s">
        <v>50</v>
      </c>
      <c r="G94" t="s">
        <v>5299</v>
      </c>
      <c r="H94" t="s">
        <v>5300</v>
      </c>
      <c r="I94" t="s">
        <v>41</v>
      </c>
      <c r="J94" t="s">
        <v>27</v>
      </c>
      <c r="K94" t="s">
        <v>42</v>
      </c>
      <c r="L94" t="s">
        <v>43</v>
      </c>
      <c r="M94">
        <v>90036</v>
      </c>
      <c r="N94" t="s">
        <v>44</v>
      </c>
      <c r="O94" t="s">
        <v>8937</v>
      </c>
      <c r="P94" t="s">
        <v>46</v>
      </c>
      <c r="Q94" t="s">
        <v>90</v>
      </c>
      <c r="R94" t="s">
        <v>8938</v>
      </c>
      <c r="S94">
        <v>32.04</v>
      </c>
      <c r="T94">
        <v>4</v>
      </c>
      <c r="U94">
        <v>0</v>
      </c>
      <c r="V94">
        <v>14.417999999999999</v>
      </c>
    </row>
    <row r="95" spans="1:22" x14ac:dyDescent="0.3">
      <c r="A95">
        <v>9273</v>
      </c>
      <c r="B95" t="s">
        <v>10521</v>
      </c>
      <c r="C95">
        <v>2013</v>
      </c>
      <c r="D95">
        <v>41407</v>
      </c>
      <c r="E95">
        <v>41412</v>
      </c>
      <c r="F95" t="s">
        <v>50</v>
      </c>
      <c r="G95" t="s">
        <v>3744</v>
      </c>
      <c r="H95" t="s">
        <v>3745</v>
      </c>
      <c r="I95" t="s">
        <v>41</v>
      </c>
      <c r="J95" t="s">
        <v>27</v>
      </c>
      <c r="K95" t="s">
        <v>266</v>
      </c>
      <c r="L95" t="s">
        <v>267</v>
      </c>
      <c r="M95">
        <v>10024</v>
      </c>
      <c r="N95" t="s">
        <v>148</v>
      </c>
      <c r="O95" t="s">
        <v>5563</v>
      </c>
      <c r="P95" t="s">
        <v>71</v>
      </c>
      <c r="Q95" t="s">
        <v>72</v>
      </c>
      <c r="R95" t="s">
        <v>5564</v>
      </c>
      <c r="S95">
        <v>631.96</v>
      </c>
      <c r="T95">
        <v>4</v>
      </c>
      <c r="U95">
        <v>0</v>
      </c>
      <c r="V95">
        <v>303.3408</v>
      </c>
    </row>
    <row r="96" spans="1:22" x14ac:dyDescent="0.3">
      <c r="A96">
        <v>9272</v>
      </c>
      <c r="B96" t="s">
        <v>10521</v>
      </c>
      <c r="C96">
        <v>2013</v>
      </c>
      <c r="D96">
        <v>41407</v>
      </c>
      <c r="E96">
        <v>41412</v>
      </c>
      <c r="F96" t="s">
        <v>50</v>
      </c>
      <c r="G96" t="s">
        <v>3744</v>
      </c>
      <c r="H96" t="s">
        <v>3745</v>
      </c>
      <c r="I96" t="s">
        <v>41</v>
      </c>
      <c r="J96" t="s">
        <v>27</v>
      </c>
      <c r="K96" t="s">
        <v>266</v>
      </c>
      <c r="L96" t="s">
        <v>267</v>
      </c>
      <c r="M96">
        <v>10024</v>
      </c>
      <c r="N96" t="s">
        <v>148</v>
      </c>
      <c r="O96" t="s">
        <v>6590</v>
      </c>
      <c r="P96" t="s">
        <v>32</v>
      </c>
      <c r="Q96" t="s">
        <v>65</v>
      </c>
      <c r="R96" t="s">
        <v>6591</v>
      </c>
      <c r="S96">
        <v>10.02</v>
      </c>
      <c r="T96">
        <v>3</v>
      </c>
      <c r="U96">
        <v>0</v>
      </c>
      <c r="V96">
        <v>4.4088000000000012</v>
      </c>
    </row>
    <row r="97" spans="1:22" x14ac:dyDescent="0.3">
      <c r="A97">
        <v>3772</v>
      </c>
      <c r="B97" t="s">
        <v>6914</v>
      </c>
      <c r="C97">
        <v>2013</v>
      </c>
      <c r="D97">
        <v>41407</v>
      </c>
      <c r="E97">
        <v>41412</v>
      </c>
      <c r="F97" t="s">
        <v>50</v>
      </c>
      <c r="G97" t="s">
        <v>4427</v>
      </c>
      <c r="H97" t="s">
        <v>4428</v>
      </c>
      <c r="I97" t="s">
        <v>41</v>
      </c>
      <c r="J97" t="s">
        <v>27</v>
      </c>
      <c r="K97" t="s">
        <v>146</v>
      </c>
      <c r="L97" t="s">
        <v>147</v>
      </c>
      <c r="M97">
        <v>19140</v>
      </c>
      <c r="N97" t="s">
        <v>148</v>
      </c>
      <c r="O97" t="s">
        <v>960</v>
      </c>
      <c r="P97" t="s">
        <v>46</v>
      </c>
      <c r="Q97" t="s">
        <v>59</v>
      </c>
      <c r="R97" t="s">
        <v>961</v>
      </c>
      <c r="S97">
        <v>82.367999999999995</v>
      </c>
      <c r="T97">
        <v>2</v>
      </c>
      <c r="U97">
        <v>0.2</v>
      </c>
      <c r="V97">
        <v>-19.562399999999997</v>
      </c>
    </row>
    <row r="98" spans="1:22" x14ac:dyDescent="0.3">
      <c r="A98">
        <v>1590</v>
      </c>
      <c r="B98" t="s">
        <v>4189</v>
      </c>
      <c r="C98">
        <v>2013</v>
      </c>
      <c r="D98">
        <v>41407</v>
      </c>
      <c r="E98">
        <v>41411</v>
      </c>
      <c r="F98" t="s">
        <v>50</v>
      </c>
      <c r="G98" t="s">
        <v>4190</v>
      </c>
      <c r="H98" t="s">
        <v>4191</v>
      </c>
      <c r="I98" t="s">
        <v>41</v>
      </c>
      <c r="J98" t="s">
        <v>27</v>
      </c>
      <c r="K98" t="s">
        <v>2978</v>
      </c>
      <c r="L98" t="s">
        <v>319</v>
      </c>
      <c r="M98">
        <v>23464</v>
      </c>
      <c r="N98" t="s">
        <v>30</v>
      </c>
      <c r="O98" t="s">
        <v>1737</v>
      </c>
      <c r="P98" t="s">
        <v>46</v>
      </c>
      <c r="Q98" t="s">
        <v>68</v>
      </c>
      <c r="R98" t="s">
        <v>1738</v>
      </c>
      <c r="S98">
        <v>10.96</v>
      </c>
      <c r="T98">
        <v>4</v>
      </c>
      <c r="U98">
        <v>0</v>
      </c>
      <c r="V98">
        <v>2.9592000000000009</v>
      </c>
    </row>
    <row r="99" spans="1:22" x14ac:dyDescent="0.3">
      <c r="A99">
        <v>7280</v>
      </c>
      <c r="B99" t="s">
        <v>9390</v>
      </c>
      <c r="C99">
        <v>2013</v>
      </c>
      <c r="D99">
        <v>41409</v>
      </c>
      <c r="E99">
        <v>41409</v>
      </c>
      <c r="F99" t="s">
        <v>1290</v>
      </c>
      <c r="G99" t="s">
        <v>2171</v>
      </c>
      <c r="H99" t="s">
        <v>2172</v>
      </c>
      <c r="I99" t="s">
        <v>41</v>
      </c>
      <c r="J99" t="s">
        <v>27</v>
      </c>
      <c r="K99" t="s">
        <v>7800</v>
      </c>
      <c r="L99" t="s">
        <v>310</v>
      </c>
      <c r="M99">
        <v>85364</v>
      </c>
      <c r="N99" t="s">
        <v>44</v>
      </c>
      <c r="O99" t="s">
        <v>907</v>
      </c>
      <c r="P99" t="s">
        <v>71</v>
      </c>
      <c r="Q99" t="s">
        <v>161</v>
      </c>
      <c r="R99" t="s">
        <v>1784</v>
      </c>
      <c r="S99">
        <v>185.52800000000002</v>
      </c>
      <c r="T99">
        <v>7</v>
      </c>
      <c r="U99">
        <v>0.2</v>
      </c>
      <c r="V99">
        <v>48.701099999999997</v>
      </c>
    </row>
    <row r="100" spans="1:22" x14ac:dyDescent="0.3">
      <c r="A100">
        <v>4803</v>
      </c>
      <c r="B100" t="s">
        <v>7783</v>
      </c>
      <c r="C100">
        <v>2013</v>
      </c>
      <c r="D100">
        <v>41409</v>
      </c>
      <c r="E100">
        <v>41414</v>
      </c>
      <c r="F100" t="s">
        <v>50</v>
      </c>
      <c r="G100" t="s">
        <v>1291</v>
      </c>
      <c r="H100" t="s">
        <v>1292</v>
      </c>
      <c r="I100" t="s">
        <v>41</v>
      </c>
      <c r="J100" t="s">
        <v>27</v>
      </c>
      <c r="K100" t="s">
        <v>1521</v>
      </c>
      <c r="L100" t="s">
        <v>54</v>
      </c>
      <c r="M100">
        <v>32216</v>
      </c>
      <c r="N100" t="s">
        <v>30</v>
      </c>
      <c r="O100" t="s">
        <v>361</v>
      </c>
      <c r="P100" t="s">
        <v>46</v>
      </c>
      <c r="Q100" t="s">
        <v>75</v>
      </c>
      <c r="R100" t="s">
        <v>362</v>
      </c>
      <c r="S100">
        <v>13.392000000000003</v>
      </c>
      <c r="T100">
        <v>8</v>
      </c>
      <c r="U100">
        <v>0.7</v>
      </c>
      <c r="V100">
        <v>-9.8207999999999984</v>
      </c>
    </row>
    <row r="101" spans="1:22" x14ac:dyDescent="0.3">
      <c r="A101">
        <v>4802</v>
      </c>
      <c r="B101" t="s">
        <v>7783</v>
      </c>
      <c r="C101">
        <v>2013</v>
      </c>
      <c r="D101">
        <v>41409</v>
      </c>
      <c r="E101">
        <v>41414</v>
      </c>
      <c r="F101" t="s">
        <v>50</v>
      </c>
      <c r="G101" t="s">
        <v>1291</v>
      </c>
      <c r="H101" t="s">
        <v>1292</v>
      </c>
      <c r="I101" t="s">
        <v>41</v>
      </c>
      <c r="J101" t="s">
        <v>27</v>
      </c>
      <c r="K101" t="s">
        <v>1521</v>
      </c>
      <c r="L101" t="s">
        <v>54</v>
      </c>
      <c r="M101">
        <v>32216</v>
      </c>
      <c r="N101" t="s">
        <v>30</v>
      </c>
      <c r="O101" t="s">
        <v>673</v>
      </c>
      <c r="P101" t="s">
        <v>46</v>
      </c>
      <c r="Q101" t="s">
        <v>75</v>
      </c>
      <c r="R101" t="s">
        <v>674</v>
      </c>
      <c r="S101">
        <v>10.380000000000003</v>
      </c>
      <c r="T101">
        <v>2</v>
      </c>
      <c r="U101">
        <v>0.7</v>
      </c>
      <c r="V101">
        <v>-7.6119999999999983</v>
      </c>
    </row>
    <row r="102" spans="1:22" x14ac:dyDescent="0.3">
      <c r="A102">
        <v>4801</v>
      </c>
      <c r="B102" t="s">
        <v>7783</v>
      </c>
      <c r="C102">
        <v>2013</v>
      </c>
      <c r="D102">
        <v>41409</v>
      </c>
      <c r="E102">
        <v>41414</v>
      </c>
      <c r="F102" t="s">
        <v>50</v>
      </c>
      <c r="G102" t="s">
        <v>1291</v>
      </c>
      <c r="H102" t="s">
        <v>1292</v>
      </c>
      <c r="I102" t="s">
        <v>41</v>
      </c>
      <c r="J102" t="s">
        <v>27</v>
      </c>
      <c r="K102" t="s">
        <v>1521</v>
      </c>
      <c r="L102" t="s">
        <v>54</v>
      </c>
      <c r="M102">
        <v>32216</v>
      </c>
      <c r="N102" t="s">
        <v>30</v>
      </c>
      <c r="O102" t="s">
        <v>7784</v>
      </c>
      <c r="P102" t="s">
        <v>46</v>
      </c>
      <c r="Q102" t="s">
        <v>68</v>
      </c>
      <c r="R102" t="s">
        <v>7785</v>
      </c>
      <c r="S102">
        <v>4.7679999999999998</v>
      </c>
      <c r="T102">
        <v>2</v>
      </c>
      <c r="U102">
        <v>0.2</v>
      </c>
      <c r="V102">
        <v>0.41720000000000046</v>
      </c>
    </row>
    <row r="103" spans="1:22" x14ac:dyDescent="0.3">
      <c r="A103">
        <v>4800</v>
      </c>
      <c r="B103" t="s">
        <v>7783</v>
      </c>
      <c r="C103">
        <v>2013</v>
      </c>
      <c r="D103">
        <v>41409</v>
      </c>
      <c r="E103">
        <v>41414</v>
      </c>
      <c r="F103" t="s">
        <v>50</v>
      </c>
      <c r="G103" t="s">
        <v>1291</v>
      </c>
      <c r="H103" t="s">
        <v>1292</v>
      </c>
      <c r="I103" t="s">
        <v>41</v>
      </c>
      <c r="J103" t="s">
        <v>27</v>
      </c>
      <c r="K103" t="s">
        <v>1521</v>
      </c>
      <c r="L103" t="s">
        <v>54</v>
      </c>
      <c r="M103">
        <v>32216</v>
      </c>
      <c r="N103" t="s">
        <v>30</v>
      </c>
      <c r="O103" t="s">
        <v>248</v>
      </c>
      <c r="P103" t="s">
        <v>71</v>
      </c>
      <c r="Q103" t="s">
        <v>72</v>
      </c>
      <c r="R103" t="s">
        <v>249</v>
      </c>
      <c r="S103">
        <v>43.6</v>
      </c>
      <c r="T103">
        <v>5</v>
      </c>
      <c r="U103">
        <v>0.2</v>
      </c>
      <c r="V103">
        <v>4.3600000000000012</v>
      </c>
    </row>
    <row r="104" spans="1:22" x14ac:dyDescent="0.3">
      <c r="A104">
        <v>4799</v>
      </c>
      <c r="B104" t="s">
        <v>7783</v>
      </c>
      <c r="C104">
        <v>2013</v>
      </c>
      <c r="D104">
        <v>41409</v>
      </c>
      <c r="E104">
        <v>41414</v>
      </c>
      <c r="F104" t="s">
        <v>50</v>
      </c>
      <c r="G104" t="s">
        <v>1291</v>
      </c>
      <c r="H104" t="s">
        <v>1292</v>
      </c>
      <c r="I104" t="s">
        <v>41</v>
      </c>
      <c r="J104" t="s">
        <v>27</v>
      </c>
      <c r="K104" t="s">
        <v>1521</v>
      </c>
      <c r="L104" t="s">
        <v>54</v>
      </c>
      <c r="M104">
        <v>32216</v>
      </c>
      <c r="N104" t="s">
        <v>30</v>
      </c>
      <c r="O104" t="s">
        <v>7025</v>
      </c>
      <c r="P104" t="s">
        <v>32</v>
      </c>
      <c r="Q104" t="s">
        <v>65</v>
      </c>
      <c r="R104" t="s">
        <v>7026</v>
      </c>
      <c r="S104">
        <v>30.192</v>
      </c>
      <c r="T104">
        <v>3</v>
      </c>
      <c r="U104">
        <v>0.2</v>
      </c>
      <c r="V104">
        <v>8.3028000000000031</v>
      </c>
    </row>
    <row r="105" spans="1:22" x14ac:dyDescent="0.3">
      <c r="A105">
        <v>4798</v>
      </c>
      <c r="B105" t="s">
        <v>7783</v>
      </c>
      <c r="C105">
        <v>2013</v>
      </c>
      <c r="D105">
        <v>41409</v>
      </c>
      <c r="E105">
        <v>41414</v>
      </c>
      <c r="F105" t="s">
        <v>50</v>
      </c>
      <c r="G105" t="s">
        <v>1291</v>
      </c>
      <c r="H105" t="s">
        <v>1292</v>
      </c>
      <c r="I105" t="s">
        <v>41</v>
      </c>
      <c r="J105" t="s">
        <v>27</v>
      </c>
      <c r="K105" t="s">
        <v>1521</v>
      </c>
      <c r="L105" t="s">
        <v>54</v>
      </c>
      <c r="M105">
        <v>32216</v>
      </c>
      <c r="N105" t="s">
        <v>30</v>
      </c>
      <c r="O105" t="s">
        <v>5529</v>
      </c>
      <c r="P105" t="s">
        <v>46</v>
      </c>
      <c r="Q105" t="s">
        <v>90</v>
      </c>
      <c r="R105" t="s">
        <v>5530</v>
      </c>
      <c r="S105">
        <v>31.104000000000006</v>
      </c>
      <c r="T105">
        <v>6</v>
      </c>
      <c r="U105">
        <v>0.2</v>
      </c>
      <c r="V105">
        <v>10.8864</v>
      </c>
    </row>
    <row r="106" spans="1:22" x14ac:dyDescent="0.3">
      <c r="A106">
        <v>4797</v>
      </c>
      <c r="B106" t="s">
        <v>7783</v>
      </c>
      <c r="C106">
        <v>2013</v>
      </c>
      <c r="D106">
        <v>41409</v>
      </c>
      <c r="E106">
        <v>41414</v>
      </c>
      <c r="F106" t="s">
        <v>50</v>
      </c>
      <c r="G106" t="s">
        <v>1291</v>
      </c>
      <c r="H106" t="s">
        <v>1292</v>
      </c>
      <c r="I106" t="s">
        <v>41</v>
      </c>
      <c r="J106" t="s">
        <v>27</v>
      </c>
      <c r="K106" t="s">
        <v>1521</v>
      </c>
      <c r="L106" t="s">
        <v>54</v>
      </c>
      <c r="M106">
        <v>32216</v>
      </c>
      <c r="N106" t="s">
        <v>30</v>
      </c>
      <c r="O106" t="s">
        <v>4994</v>
      </c>
      <c r="P106" t="s">
        <v>46</v>
      </c>
      <c r="Q106" t="s">
        <v>75</v>
      </c>
      <c r="R106" t="s">
        <v>4995</v>
      </c>
      <c r="S106">
        <v>57.582000000000008</v>
      </c>
      <c r="T106">
        <v>3</v>
      </c>
      <c r="U106">
        <v>0.7</v>
      </c>
      <c r="V106">
        <v>-44.146199999999979</v>
      </c>
    </row>
    <row r="107" spans="1:22" x14ac:dyDescent="0.3">
      <c r="A107">
        <v>1908</v>
      </c>
      <c r="B107" t="s">
        <v>4735</v>
      </c>
      <c r="C107">
        <v>2013</v>
      </c>
      <c r="D107">
        <v>41412</v>
      </c>
      <c r="E107">
        <v>41416</v>
      </c>
      <c r="F107" t="s">
        <v>50</v>
      </c>
      <c r="G107" t="s">
        <v>4512</v>
      </c>
      <c r="H107" t="s">
        <v>4513</v>
      </c>
      <c r="I107" t="s">
        <v>41</v>
      </c>
      <c r="J107" t="s">
        <v>27</v>
      </c>
      <c r="K107" t="s">
        <v>4736</v>
      </c>
      <c r="L107" t="s">
        <v>54</v>
      </c>
      <c r="M107">
        <v>32712</v>
      </c>
      <c r="N107" t="s">
        <v>30</v>
      </c>
      <c r="O107" t="s">
        <v>1903</v>
      </c>
      <c r="P107" t="s">
        <v>46</v>
      </c>
      <c r="Q107" t="s">
        <v>75</v>
      </c>
      <c r="R107" t="s">
        <v>1904</v>
      </c>
      <c r="S107">
        <v>27.018000000000008</v>
      </c>
      <c r="T107">
        <v>6</v>
      </c>
      <c r="U107">
        <v>0.7</v>
      </c>
      <c r="V107">
        <v>-21.61440000000001</v>
      </c>
    </row>
    <row r="108" spans="1:22" x14ac:dyDescent="0.3">
      <c r="A108">
        <v>1907</v>
      </c>
      <c r="B108" t="s">
        <v>4735</v>
      </c>
      <c r="C108">
        <v>2013</v>
      </c>
      <c r="D108">
        <v>41412</v>
      </c>
      <c r="E108">
        <v>41416</v>
      </c>
      <c r="F108" t="s">
        <v>50</v>
      </c>
      <c r="G108" t="s">
        <v>4512</v>
      </c>
      <c r="H108" t="s">
        <v>4513</v>
      </c>
      <c r="I108" t="s">
        <v>41</v>
      </c>
      <c r="J108" t="s">
        <v>27</v>
      </c>
      <c r="K108" t="s">
        <v>4736</v>
      </c>
      <c r="L108" t="s">
        <v>54</v>
      </c>
      <c r="M108">
        <v>32712</v>
      </c>
      <c r="N108" t="s">
        <v>30</v>
      </c>
      <c r="O108" t="s">
        <v>4737</v>
      </c>
      <c r="P108" t="s">
        <v>46</v>
      </c>
      <c r="Q108" t="s">
        <v>75</v>
      </c>
      <c r="R108" t="s">
        <v>4738</v>
      </c>
      <c r="S108">
        <v>2.9520000000000004</v>
      </c>
      <c r="T108">
        <v>2</v>
      </c>
      <c r="U108">
        <v>0.7</v>
      </c>
      <c r="V108">
        <v>-2.1648000000000005</v>
      </c>
    </row>
    <row r="109" spans="1:22" x14ac:dyDescent="0.3">
      <c r="A109">
        <v>7467</v>
      </c>
      <c r="B109" t="s">
        <v>9491</v>
      </c>
      <c r="C109">
        <v>2013</v>
      </c>
      <c r="D109">
        <v>41414</v>
      </c>
      <c r="E109">
        <v>41418</v>
      </c>
      <c r="F109" t="s">
        <v>50</v>
      </c>
      <c r="G109" t="s">
        <v>6637</v>
      </c>
      <c r="H109" t="s">
        <v>6638</v>
      </c>
      <c r="I109" t="s">
        <v>41</v>
      </c>
      <c r="J109" t="s">
        <v>27</v>
      </c>
      <c r="K109" t="s">
        <v>42</v>
      </c>
      <c r="L109" t="s">
        <v>43</v>
      </c>
      <c r="M109">
        <v>90008</v>
      </c>
      <c r="N109" t="s">
        <v>44</v>
      </c>
      <c r="O109" t="s">
        <v>7347</v>
      </c>
      <c r="P109" t="s">
        <v>46</v>
      </c>
      <c r="Q109" t="s">
        <v>78</v>
      </c>
      <c r="R109" t="s">
        <v>186</v>
      </c>
      <c r="S109">
        <v>87.84</v>
      </c>
      <c r="T109">
        <v>8</v>
      </c>
      <c r="U109">
        <v>0</v>
      </c>
      <c r="V109">
        <v>23.716800000000006</v>
      </c>
    </row>
    <row r="110" spans="1:22" x14ac:dyDescent="0.3">
      <c r="A110">
        <v>3531</v>
      </c>
      <c r="B110" t="s">
        <v>6718</v>
      </c>
      <c r="C110">
        <v>2013</v>
      </c>
      <c r="D110">
        <v>41414</v>
      </c>
      <c r="E110">
        <v>41418</v>
      </c>
      <c r="F110" t="s">
        <v>50</v>
      </c>
      <c r="G110" t="s">
        <v>4512</v>
      </c>
      <c r="H110" t="s">
        <v>4513</v>
      </c>
      <c r="I110" t="s">
        <v>41</v>
      </c>
      <c r="J110" t="s">
        <v>27</v>
      </c>
      <c r="K110" t="s">
        <v>4268</v>
      </c>
      <c r="L110" t="s">
        <v>254</v>
      </c>
      <c r="M110">
        <v>47905</v>
      </c>
      <c r="N110" t="s">
        <v>105</v>
      </c>
      <c r="O110" t="s">
        <v>128</v>
      </c>
      <c r="P110" t="s">
        <v>46</v>
      </c>
      <c r="Q110" t="s">
        <v>68</v>
      </c>
      <c r="R110" t="s">
        <v>129</v>
      </c>
      <c r="S110">
        <v>21.400000000000002</v>
      </c>
      <c r="T110">
        <v>5</v>
      </c>
      <c r="U110">
        <v>0</v>
      </c>
      <c r="V110">
        <v>6.2059999999999977</v>
      </c>
    </row>
    <row r="111" spans="1:22" x14ac:dyDescent="0.3">
      <c r="A111">
        <v>2499</v>
      </c>
      <c r="B111" t="s">
        <v>5578</v>
      </c>
      <c r="C111">
        <v>2013</v>
      </c>
      <c r="D111">
        <v>41414</v>
      </c>
      <c r="E111">
        <v>41419</v>
      </c>
      <c r="F111" t="s">
        <v>50</v>
      </c>
      <c r="G111" t="s">
        <v>3183</v>
      </c>
      <c r="H111" t="s">
        <v>3184</v>
      </c>
      <c r="I111" t="s">
        <v>41</v>
      </c>
      <c r="J111" t="s">
        <v>27</v>
      </c>
      <c r="K111" t="s">
        <v>127</v>
      </c>
      <c r="L111" t="s">
        <v>43</v>
      </c>
      <c r="M111">
        <v>94109</v>
      </c>
      <c r="N111" t="s">
        <v>44</v>
      </c>
      <c r="O111" t="s">
        <v>4919</v>
      </c>
      <c r="P111" t="s">
        <v>46</v>
      </c>
      <c r="Q111" t="s">
        <v>75</v>
      </c>
      <c r="R111" t="s">
        <v>4920</v>
      </c>
      <c r="S111">
        <v>9.5840000000000014</v>
      </c>
      <c r="T111">
        <v>1</v>
      </c>
      <c r="U111">
        <v>0.2</v>
      </c>
      <c r="V111">
        <v>3.3543999999999996</v>
      </c>
    </row>
    <row r="112" spans="1:22" x14ac:dyDescent="0.3">
      <c r="A112">
        <v>9796</v>
      </c>
      <c r="B112" t="s">
        <v>10838</v>
      </c>
      <c r="C112">
        <v>2013</v>
      </c>
      <c r="D112">
        <v>41416</v>
      </c>
      <c r="E112">
        <v>41423</v>
      </c>
      <c r="F112" t="s">
        <v>50</v>
      </c>
      <c r="G112" t="s">
        <v>584</v>
      </c>
      <c r="H112" t="s">
        <v>585</v>
      </c>
      <c r="I112" t="s">
        <v>41</v>
      </c>
      <c r="J112" t="s">
        <v>27</v>
      </c>
      <c r="K112" t="s">
        <v>303</v>
      </c>
      <c r="L112" t="s">
        <v>211</v>
      </c>
      <c r="M112">
        <v>60610</v>
      </c>
      <c r="N112" t="s">
        <v>105</v>
      </c>
      <c r="O112" t="s">
        <v>3344</v>
      </c>
      <c r="P112" t="s">
        <v>46</v>
      </c>
      <c r="Q112" t="s">
        <v>75</v>
      </c>
      <c r="R112" t="s">
        <v>3345</v>
      </c>
      <c r="S112">
        <v>3.7979999999999992</v>
      </c>
      <c r="T112">
        <v>3</v>
      </c>
      <c r="U112">
        <v>0.8</v>
      </c>
      <c r="V112">
        <v>-5.8869000000000007</v>
      </c>
    </row>
    <row r="113" spans="1:22" x14ac:dyDescent="0.3">
      <c r="A113">
        <v>7069</v>
      </c>
      <c r="B113" t="s">
        <v>9270</v>
      </c>
      <c r="C113">
        <v>2013</v>
      </c>
      <c r="D113">
        <v>41416</v>
      </c>
      <c r="E113">
        <v>41421</v>
      </c>
      <c r="F113" t="s">
        <v>50</v>
      </c>
      <c r="G113" t="s">
        <v>1338</v>
      </c>
      <c r="H113" t="s">
        <v>1339</v>
      </c>
      <c r="I113" t="s">
        <v>41</v>
      </c>
      <c r="J113" t="s">
        <v>27</v>
      </c>
      <c r="K113" t="s">
        <v>815</v>
      </c>
      <c r="L113" t="s">
        <v>104</v>
      </c>
      <c r="M113">
        <v>75081</v>
      </c>
      <c r="N113" t="s">
        <v>105</v>
      </c>
      <c r="O113" t="s">
        <v>2695</v>
      </c>
      <c r="P113" t="s">
        <v>46</v>
      </c>
      <c r="Q113" t="s">
        <v>90</v>
      </c>
      <c r="R113" t="s">
        <v>2696</v>
      </c>
      <c r="S113">
        <v>82.656000000000006</v>
      </c>
      <c r="T113">
        <v>9</v>
      </c>
      <c r="U113">
        <v>0.2</v>
      </c>
      <c r="V113">
        <v>30.996000000000002</v>
      </c>
    </row>
    <row r="114" spans="1:22" x14ac:dyDescent="0.3">
      <c r="A114">
        <v>7068</v>
      </c>
      <c r="B114" t="s">
        <v>9270</v>
      </c>
      <c r="C114">
        <v>2013</v>
      </c>
      <c r="D114">
        <v>41416</v>
      </c>
      <c r="E114">
        <v>41421</v>
      </c>
      <c r="F114" t="s">
        <v>50</v>
      </c>
      <c r="G114" t="s">
        <v>1338</v>
      </c>
      <c r="H114" t="s">
        <v>1339</v>
      </c>
      <c r="I114" t="s">
        <v>41</v>
      </c>
      <c r="J114" t="s">
        <v>27</v>
      </c>
      <c r="K114" t="s">
        <v>815</v>
      </c>
      <c r="L114" t="s">
        <v>104</v>
      </c>
      <c r="M114">
        <v>75081</v>
      </c>
      <c r="N114" t="s">
        <v>105</v>
      </c>
      <c r="O114" t="s">
        <v>794</v>
      </c>
      <c r="P114" t="s">
        <v>46</v>
      </c>
      <c r="Q114" t="s">
        <v>75</v>
      </c>
      <c r="R114" t="s">
        <v>795</v>
      </c>
      <c r="S114">
        <v>1.9639999999999995</v>
      </c>
      <c r="T114">
        <v>2</v>
      </c>
      <c r="U114">
        <v>0.8</v>
      </c>
      <c r="V114">
        <v>-3.2406000000000006</v>
      </c>
    </row>
    <row r="115" spans="1:22" x14ac:dyDescent="0.3">
      <c r="A115">
        <v>4361</v>
      </c>
      <c r="B115" t="s">
        <v>7443</v>
      </c>
      <c r="C115">
        <v>2013</v>
      </c>
      <c r="D115">
        <v>41416</v>
      </c>
      <c r="E115">
        <v>41418</v>
      </c>
      <c r="F115" t="s">
        <v>188</v>
      </c>
      <c r="G115" t="s">
        <v>2407</v>
      </c>
      <c r="H115" t="s">
        <v>2408</v>
      </c>
      <c r="I115" t="s">
        <v>41</v>
      </c>
      <c r="J115" t="s">
        <v>27</v>
      </c>
      <c r="K115" t="s">
        <v>1398</v>
      </c>
      <c r="L115" t="s">
        <v>1399</v>
      </c>
      <c r="M115">
        <v>2886</v>
      </c>
      <c r="N115" t="s">
        <v>148</v>
      </c>
      <c r="O115" t="s">
        <v>7444</v>
      </c>
      <c r="P115" t="s">
        <v>46</v>
      </c>
      <c r="Q115" t="s">
        <v>90</v>
      </c>
      <c r="R115" t="s">
        <v>186</v>
      </c>
      <c r="S115">
        <v>111.96</v>
      </c>
      <c r="T115">
        <v>2</v>
      </c>
      <c r="U115">
        <v>0</v>
      </c>
      <c r="V115">
        <v>54.860399999999998</v>
      </c>
    </row>
    <row r="116" spans="1:22" x14ac:dyDescent="0.3">
      <c r="A116">
        <v>2419</v>
      </c>
      <c r="B116" t="s">
        <v>5468</v>
      </c>
      <c r="C116">
        <v>2013</v>
      </c>
      <c r="D116">
        <v>41416</v>
      </c>
      <c r="E116">
        <v>41423</v>
      </c>
      <c r="F116" t="s">
        <v>50</v>
      </c>
      <c r="G116" t="s">
        <v>208</v>
      </c>
      <c r="H116" t="s">
        <v>209</v>
      </c>
      <c r="I116" t="s">
        <v>41</v>
      </c>
      <c r="J116" t="s">
        <v>27</v>
      </c>
      <c r="K116" t="s">
        <v>5469</v>
      </c>
      <c r="L116" t="s">
        <v>1392</v>
      </c>
      <c r="M116">
        <v>89431</v>
      </c>
      <c r="N116" t="s">
        <v>44</v>
      </c>
      <c r="O116" t="s">
        <v>5470</v>
      </c>
      <c r="P116" t="s">
        <v>71</v>
      </c>
      <c r="Q116" t="s">
        <v>682</v>
      </c>
      <c r="R116" t="s">
        <v>5471</v>
      </c>
      <c r="S116">
        <v>2396.4</v>
      </c>
      <c r="T116">
        <v>10</v>
      </c>
      <c r="U116">
        <v>0.2</v>
      </c>
      <c r="V116">
        <v>179.73000000000013</v>
      </c>
    </row>
    <row r="117" spans="1:22" x14ac:dyDescent="0.3">
      <c r="A117">
        <v>8456</v>
      </c>
      <c r="B117" t="s">
        <v>10037</v>
      </c>
      <c r="C117">
        <v>2013</v>
      </c>
      <c r="D117">
        <v>41417</v>
      </c>
      <c r="E117">
        <v>41424</v>
      </c>
      <c r="F117" t="s">
        <v>50</v>
      </c>
      <c r="G117" t="s">
        <v>4507</v>
      </c>
      <c r="H117" t="s">
        <v>4508</v>
      </c>
      <c r="I117" t="s">
        <v>41</v>
      </c>
      <c r="J117" t="s">
        <v>27</v>
      </c>
      <c r="K117" t="s">
        <v>42</v>
      </c>
      <c r="L117" t="s">
        <v>43</v>
      </c>
      <c r="M117">
        <v>90049</v>
      </c>
      <c r="N117" t="s">
        <v>44</v>
      </c>
      <c r="O117" t="s">
        <v>827</v>
      </c>
      <c r="P117" t="s">
        <v>71</v>
      </c>
      <c r="Q117" t="s">
        <v>72</v>
      </c>
      <c r="R117" t="s">
        <v>828</v>
      </c>
      <c r="S117">
        <v>222.38400000000001</v>
      </c>
      <c r="T117">
        <v>2</v>
      </c>
      <c r="U117">
        <v>0.2</v>
      </c>
      <c r="V117">
        <v>22.238400000000013</v>
      </c>
    </row>
    <row r="118" spans="1:22" x14ac:dyDescent="0.3">
      <c r="A118">
        <v>9277</v>
      </c>
      <c r="B118" t="s">
        <v>10524</v>
      </c>
      <c r="C118">
        <v>2013</v>
      </c>
      <c r="D118">
        <v>41421</v>
      </c>
      <c r="E118">
        <v>41424</v>
      </c>
      <c r="F118" t="s">
        <v>23</v>
      </c>
      <c r="G118" t="s">
        <v>3665</v>
      </c>
      <c r="H118" t="s">
        <v>3666</v>
      </c>
      <c r="I118" t="s">
        <v>41</v>
      </c>
      <c r="J118" t="s">
        <v>27</v>
      </c>
      <c r="K118" t="s">
        <v>8977</v>
      </c>
      <c r="L118" t="s">
        <v>54</v>
      </c>
      <c r="M118">
        <v>33445</v>
      </c>
      <c r="N118" t="s">
        <v>30</v>
      </c>
      <c r="O118" t="s">
        <v>2084</v>
      </c>
      <c r="P118" t="s">
        <v>71</v>
      </c>
      <c r="Q118" t="s">
        <v>161</v>
      </c>
      <c r="R118" t="s">
        <v>2085</v>
      </c>
      <c r="S118">
        <v>47.92</v>
      </c>
      <c r="T118">
        <v>2</v>
      </c>
      <c r="U118">
        <v>0.2</v>
      </c>
      <c r="V118">
        <v>11.98</v>
      </c>
    </row>
    <row r="119" spans="1:22" x14ac:dyDescent="0.3">
      <c r="A119">
        <v>9276</v>
      </c>
      <c r="B119" t="s">
        <v>10524</v>
      </c>
      <c r="C119">
        <v>2013</v>
      </c>
      <c r="D119">
        <v>41421</v>
      </c>
      <c r="E119">
        <v>41424</v>
      </c>
      <c r="F119" t="s">
        <v>23</v>
      </c>
      <c r="G119" t="s">
        <v>3665</v>
      </c>
      <c r="H119" t="s">
        <v>3666</v>
      </c>
      <c r="I119" t="s">
        <v>41</v>
      </c>
      <c r="J119" t="s">
        <v>27</v>
      </c>
      <c r="K119" t="s">
        <v>8977</v>
      </c>
      <c r="L119" t="s">
        <v>54</v>
      </c>
      <c r="M119">
        <v>33445</v>
      </c>
      <c r="N119" t="s">
        <v>30</v>
      </c>
      <c r="O119" t="s">
        <v>5916</v>
      </c>
      <c r="P119" t="s">
        <v>46</v>
      </c>
      <c r="Q119" t="s">
        <v>59</v>
      </c>
      <c r="R119" t="s">
        <v>5917</v>
      </c>
      <c r="S119">
        <v>184.70400000000001</v>
      </c>
      <c r="T119">
        <v>6</v>
      </c>
      <c r="U119">
        <v>0.2</v>
      </c>
      <c r="V119">
        <v>13.852799999999995</v>
      </c>
    </row>
    <row r="120" spans="1:22" x14ac:dyDescent="0.3">
      <c r="A120">
        <v>3215</v>
      </c>
      <c r="B120" t="s">
        <v>6431</v>
      </c>
      <c r="C120">
        <v>2013</v>
      </c>
      <c r="D120">
        <v>41421</v>
      </c>
      <c r="E120">
        <v>41427</v>
      </c>
      <c r="F120" t="s">
        <v>50</v>
      </c>
      <c r="G120" t="s">
        <v>2171</v>
      </c>
      <c r="H120" t="s">
        <v>2172</v>
      </c>
      <c r="I120" t="s">
        <v>41</v>
      </c>
      <c r="J120" t="s">
        <v>27</v>
      </c>
      <c r="K120" t="s">
        <v>146</v>
      </c>
      <c r="L120" t="s">
        <v>147</v>
      </c>
      <c r="M120">
        <v>19134</v>
      </c>
      <c r="N120" t="s">
        <v>148</v>
      </c>
      <c r="O120" t="s">
        <v>4437</v>
      </c>
      <c r="P120" t="s">
        <v>46</v>
      </c>
      <c r="Q120" t="s">
        <v>78</v>
      </c>
      <c r="R120" t="s">
        <v>4438</v>
      </c>
      <c r="S120">
        <v>34.848000000000006</v>
      </c>
      <c r="T120">
        <v>2</v>
      </c>
      <c r="U120">
        <v>0.2</v>
      </c>
      <c r="V120">
        <v>6.5339999999999971</v>
      </c>
    </row>
    <row r="121" spans="1:22" x14ac:dyDescent="0.3">
      <c r="A121">
        <v>3214</v>
      </c>
      <c r="B121" t="s">
        <v>6431</v>
      </c>
      <c r="C121">
        <v>2013</v>
      </c>
      <c r="D121">
        <v>41421</v>
      </c>
      <c r="E121">
        <v>41427</v>
      </c>
      <c r="F121" t="s">
        <v>50</v>
      </c>
      <c r="G121" t="s">
        <v>2171</v>
      </c>
      <c r="H121" t="s">
        <v>2172</v>
      </c>
      <c r="I121" t="s">
        <v>41</v>
      </c>
      <c r="J121" t="s">
        <v>27</v>
      </c>
      <c r="K121" t="s">
        <v>146</v>
      </c>
      <c r="L121" t="s">
        <v>147</v>
      </c>
      <c r="M121">
        <v>19134</v>
      </c>
      <c r="N121" t="s">
        <v>148</v>
      </c>
      <c r="O121" t="s">
        <v>3383</v>
      </c>
      <c r="P121" t="s">
        <v>46</v>
      </c>
      <c r="Q121" t="s">
        <v>68</v>
      </c>
      <c r="R121" t="s">
        <v>3384</v>
      </c>
      <c r="S121">
        <v>1.504</v>
      </c>
      <c r="T121">
        <v>1</v>
      </c>
      <c r="U121">
        <v>0.2</v>
      </c>
      <c r="V121">
        <v>0.16919999999999991</v>
      </c>
    </row>
    <row r="122" spans="1:22" x14ac:dyDescent="0.3">
      <c r="A122">
        <v>5173</v>
      </c>
      <c r="B122" t="s">
        <v>8040</v>
      </c>
      <c r="C122">
        <v>2013</v>
      </c>
      <c r="D122">
        <v>41422</v>
      </c>
      <c r="E122">
        <v>41424</v>
      </c>
      <c r="F122" t="s">
        <v>23</v>
      </c>
      <c r="G122" t="s">
        <v>1345</v>
      </c>
      <c r="H122" t="s">
        <v>1346</v>
      </c>
      <c r="I122" t="s">
        <v>41</v>
      </c>
      <c r="J122" t="s">
        <v>27</v>
      </c>
      <c r="K122" t="s">
        <v>880</v>
      </c>
      <c r="L122" t="s">
        <v>238</v>
      </c>
      <c r="M122">
        <v>48205</v>
      </c>
      <c r="N122" t="s">
        <v>105</v>
      </c>
      <c r="O122" t="s">
        <v>3569</v>
      </c>
      <c r="P122" t="s">
        <v>46</v>
      </c>
      <c r="Q122" t="s">
        <v>90</v>
      </c>
      <c r="R122" t="s">
        <v>3570</v>
      </c>
      <c r="S122">
        <v>314.54999999999995</v>
      </c>
      <c r="T122">
        <v>3</v>
      </c>
      <c r="U122">
        <v>0</v>
      </c>
      <c r="V122">
        <v>150.98399999999998</v>
      </c>
    </row>
    <row r="123" spans="1:22" x14ac:dyDescent="0.3">
      <c r="A123">
        <v>5172</v>
      </c>
      <c r="B123" t="s">
        <v>8040</v>
      </c>
      <c r="C123">
        <v>2013</v>
      </c>
      <c r="D123">
        <v>41422</v>
      </c>
      <c r="E123">
        <v>41424</v>
      </c>
      <c r="F123" t="s">
        <v>23</v>
      </c>
      <c r="G123" t="s">
        <v>1345</v>
      </c>
      <c r="H123" t="s">
        <v>1346</v>
      </c>
      <c r="I123" t="s">
        <v>41</v>
      </c>
      <c r="J123" t="s">
        <v>27</v>
      </c>
      <c r="K123" t="s">
        <v>880</v>
      </c>
      <c r="L123" t="s">
        <v>238</v>
      </c>
      <c r="M123">
        <v>48205</v>
      </c>
      <c r="N123" t="s">
        <v>105</v>
      </c>
      <c r="O123" t="s">
        <v>2701</v>
      </c>
      <c r="P123" t="s">
        <v>46</v>
      </c>
      <c r="Q123" t="s">
        <v>90</v>
      </c>
      <c r="R123" t="s">
        <v>2702</v>
      </c>
      <c r="S123">
        <v>144.12</v>
      </c>
      <c r="T123">
        <v>3</v>
      </c>
      <c r="U123">
        <v>0</v>
      </c>
      <c r="V123">
        <v>69.177599999999984</v>
      </c>
    </row>
    <row r="124" spans="1:22" x14ac:dyDescent="0.3">
      <c r="A124">
        <v>5171</v>
      </c>
      <c r="B124" t="s">
        <v>8040</v>
      </c>
      <c r="C124">
        <v>2013</v>
      </c>
      <c r="D124">
        <v>41422</v>
      </c>
      <c r="E124">
        <v>41424</v>
      </c>
      <c r="F124" t="s">
        <v>23</v>
      </c>
      <c r="G124" t="s">
        <v>1345</v>
      </c>
      <c r="H124" t="s">
        <v>1346</v>
      </c>
      <c r="I124" t="s">
        <v>41</v>
      </c>
      <c r="J124" t="s">
        <v>27</v>
      </c>
      <c r="K124" t="s">
        <v>880</v>
      </c>
      <c r="L124" t="s">
        <v>238</v>
      </c>
      <c r="M124">
        <v>48205</v>
      </c>
      <c r="N124" t="s">
        <v>105</v>
      </c>
      <c r="O124" t="s">
        <v>1872</v>
      </c>
      <c r="P124" t="s">
        <v>32</v>
      </c>
      <c r="Q124" t="s">
        <v>36</v>
      </c>
      <c r="R124" t="s">
        <v>1873</v>
      </c>
      <c r="S124">
        <v>3504.9</v>
      </c>
      <c r="T124">
        <v>5</v>
      </c>
      <c r="U124">
        <v>0</v>
      </c>
      <c r="V124">
        <v>700.98000000000013</v>
      </c>
    </row>
    <row r="125" spans="1:22" x14ac:dyDescent="0.3">
      <c r="A125">
        <v>3532</v>
      </c>
      <c r="B125" t="s">
        <v>6719</v>
      </c>
      <c r="C125">
        <v>2013</v>
      </c>
      <c r="D125">
        <v>41423</v>
      </c>
      <c r="E125">
        <v>41423</v>
      </c>
      <c r="F125" t="s">
        <v>1290</v>
      </c>
      <c r="G125" t="s">
        <v>4764</v>
      </c>
      <c r="H125" t="s">
        <v>4765</v>
      </c>
      <c r="I125" t="s">
        <v>41</v>
      </c>
      <c r="J125" t="s">
        <v>27</v>
      </c>
      <c r="K125" t="s">
        <v>266</v>
      </c>
      <c r="L125" t="s">
        <v>267</v>
      </c>
      <c r="M125">
        <v>10035</v>
      </c>
      <c r="N125" t="s">
        <v>148</v>
      </c>
      <c r="O125" t="s">
        <v>577</v>
      </c>
      <c r="P125" t="s">
        <v>46</v>
      </c>
      <c r="Q125" t="s">
        <v>578</v>
      </c>
      <c r="R125" t="s">
        <v>579</v>
      </c>
      <c r="S125">
        <v>54.900000000000006</v>
      </c>
      <c r="T125">
        <v>5</v>
      </c>
      <c r="U125">
        <v>0</v>
      </c>
      <c r="V125">
        <v>15.372000000000003</v>
      </c>
    </row>
    <row r="126" spans="1:22" x14ac:dyDescent="0.3">
      <c r="A126">
        <v>3170</v>
      </c>
      <c r="B126" t="s">
        <v>6384</v>
      </c>
      <c r="C126">
        <v>2013</v>
      </c>
      <c r="D126">
        <v>41423</v>
      </c>
      <c r="E126">
        <v>41429</v>
      </c>
      <c r="F126" t="s">
        <v>50</v>
      </c>
      <c r="G126" t="s">
        <v>1448</v>
      </c>
      <c r="H126" t="s">
        <v>1449</v>
      </c>
      <c r="I126" t="s">
        <v>41</v>
      </c>
      <c r="J126" t="s">
        <v>27</v>
      </c>
      <c r="K126" t="s">
        <v>5646</v>
      </c>
      <c r="L126" t="s">
        <v>54</v>
      </c>
      <c r="M126">
        <v>32303</v>
      </c>
      <c r="N126" t="s">
        <v>30</v>
      </c>
      <c r="O126" t="s">
        <v>1767</v>
      </c>
      <c r="P126" t="s">
        <v>46</v>
      </c>
      <c r="Q126" t="s">
        <v>90</v>
      </c>
      <c r="R126" t="s">
        <v>1768</v>
      </c>
      <c r="S126">
        <v>62.192000000000007</v>
      </c>
      <c r="T126">
        <v>13</v>
      </c>
      <c r="U126">
        <v>0.2</v>
      </c>
      <c r="V126">
        <v>19.434999999999995</v>
      </c>
    </row>
    <row r="127" spans="1:22" x14ac:dyDescent="0.3">
      <c r="A127">
        <v>3169</v>
      </c>
      <c r="B127" t="s">
        <v>6384</v>
      </c>
      <c r="C127">
        <v>2013</v>
      </c>
      <c r="D127">
        <v>41423</v>
      </c>
      <c r="E127">
        <v>41429</v>
      </c>
      <c r="F127" t="s">
        <v>50</v>
      </c>
      <c r="G127" t="s">
        <v>1448</v>
      </c>
      <c r="H127" t="s">
        <v>1449</v>
      </c>
      <c r="I127" t="s">
        <v>41</v>
      </c>
      <c r="J127" t="s">
        <v>27</v>
      </c>
      <c r="K127" t="s">
        <v>5646</v>
      </c>
      <c r="L127" t="s">
        <v>54</v>
      </c>
      <c r="M127">
        <v>32303</v>
      </c>
      <c r="N127" t="s">
        <v>30</v>
      </c>
      <c r="O127" t="s">
        <v>4928</v>
      </c>
      <c r="P127" t="s">
        <v>32</v>
      </c>
      <c r="Q127" t="s">
        <v>36</v>
      </c>
      <c r="R127" t="s">
        <v>4929</v>
      </c>
      <c r="S127">
        <v>390.27199999999999</v>
      </c>
      <c r="T127">
        <v>8</v>
      </c>
      <c r="U127">
        <v>0.2</v>
      </c>
      <c r="V127">
        <v>-24.39200000000001</v>
      </c>
    </row>
    <row r="128" spans="1:22" x14ac:dyDescent="0.3">
      <c r="A128">
        <v>8297</v>
      </c>
      <c r="B128" t="s">
        <v>9937</v>
      </c>
      <c r="C128">
        <v>2013</v>
      </c>
      <c r="D128">
        <v>41425</v>
      </c>
      <c r="E128">
        <v>41429</v>
      </c>
      <c r="F128" t="s">
        <v>50</v>
      </c>
      <c r="G128" t="s">
        <v>4136</v>
      </c>
      <c r="H128" t="s">
        <v>4137</v>
      </c>
      <c r="I128" t="s">
        <v>41</v>
      </c>
      <c r="J128" t="s">
        <v>27</v>
      </c>
      <c r="K128" t="s">
        <v>1127</v>
      </c>
      <c r="L128" t="s">
        <v>319</v>
      </c>
      <c r="M128">
        <v>22204</v>
      </c>
      <c r="N128" t="s">
        <v>30</v>
      </c>
      <c r="O128" t="s">
        <v>856</v>
      </c>
      <c r="P128" t="s">
        <v>71</v>
      </c>
      <c r="Q128" t="s">
        <v>161</v>
      </c>
      <c r="R128" t="s">
        <v>857</v>
      </c>
      <c r="S128">
        <v>111.98</v>
      </c>
      <c r="T128">
        <v>2</v>
      </c>
      <c r="U128">
        <v>0</v>
      </c>
      <c r="V128">
        <v>26.875200000000007</v>
      </c>
    </row>
    <row r="129" spans="1:22" x14ac:dyDescent="0.3">
      <c r="A129">
        <v>8296</v>
      </c>
      <c r="B129" t="s">
        <v>9937</v>
      </c>
      <c r="C129">
        <v>2013</v>
      </c>
      <c r="D129">
        <v>41425</v>
      </c>
      <c r="E129">
        <v>41429</v>
      </c>
      <c r="F129" t="s">
        <v>50</v>
      </c>
      <c r="G129" t="s">
        <v>4136</v>
      </c>
      <c r="H129" t="s">
        <v>4137</v>
      </c>
      <c r="I129" t="s">
        <v>41</v>
      </c>
      <c r="J129" t="s">
        <v>27</v>
      </c>
      <c r="K129" t="s">
        <v>1127</v>
      </c>
      <c r="L129" t="s">
        <v>319</v>
      </c>
      <c r="M129">
        <v>22204</v>
      </c>
      <c r="N129" t="s">
        <v>30</v>
      </c>
      <c r="O129" t="s">
        <v>501</v>
      </c>
      <c r="P129" t="s">
        <v>46</v>
      </c>
      <c r="Q129" t="s">
        <v>173</v>
      </c>
      <c r="R129" t="s">
        <v>502</v>
      </c>
      <c r="S129">
        <v>26.55</v>
      </c>
      <c r="T129">
        <v>9</v>
      </c>
      <c r="U129">
        <v>0</v>
      </c>
      <c r="V129">
        <v>12.744</v>
      </c>
    </row>
    <row r="130" spans="1:22" x14ac:dyDescent="0.3">
      <c r="A130">
        <v>7409</v>
      </c>
      <c r="B130" t="s">
        <v>9465</v>
      </c>
      <c r="C130">
        <v>2013</v>
      </c>
      <c r="D130">
        <v>41425</v>
      </c>
      <c r="E130">
        <v>41432</v>
      </c>
      <c r="F130" t="s">
        <v>50</v>
      </c>
      <c r="G130" t="s">
        <v>6310</v>
      </c>
      <c r="H130" t="s">
        <v>6311</v>
      </c>
      <c r="I130" t="s">
        <v>41</v>
      </c>
      <c r="J130" t="s">
        <v>27</v>
      </c>
      <c r="K130" t="s">
        <v>42</v>
      </c>
      <c r="L130" t="s">
        <v>43</v>
      </c>
      <c r="M130">
        <v>90032</v>
      </c>
      <c r="N130" t="s">
        <v>44</v>
      </c>
      <c r="O130" t="s">
        <v>6260</v>
      </c>
      <c r="P130" t="s">
        <v>32</v>
      </c>
      <c r="Q130" t="s">
        <v>65</v>
      </c>
      <c r="R130" t="s">
        <v>6261</v>
      </c>
      <c r="S130">
        <v>167.84</v>
      </c>
      <c r="T130">
        <v>8</v>
      </c>
      <c r="U130">
        <v>0</v>
      </c>
      <c r="V130">
        <v>11.748799999999989</v>
      </c>
    </row>
    <row r="131" spans="1:22" x14ac:dyDescent="0.3">
      <c r="A131">
        <v>5303</v>
      </c>
      <c r="B131" t="s">
        <v>8129</v>
      </c>
      <c r="C131">
        <v>2013</v>
      </c>
      <c r="D131">
        <v>41425</v>
      </c>
      <c r="E131">
        <v>41429</v>
      </c>
      <c r="F131" t="s">
        <v>50</v>
      </c>
      <c r="G131" t="s">
        <v>6637</v>
      </c>
      <c r="H131" t="s">
        <v>6638</v>
      </c>
      <c r="I131" t="s">
        <v>41</v>
      </c>
      <c r="J131" t="s">
        <v>27</v>
      </c>
      <c r="K131" t="s">
        <v>318</v>
      </c>
      <c r="L131" t="s">
        <v>319</v>
      </c>
      <c r="M131">
        <v>22153</v>
      </c>
      <c r="N131" t="s">
        <v>30</v>
      </c>
      <c r="O131" t="s">
        <v>1894</v>
      </c>
      <c r="P131" t="s">
        <v>46</v>
      </c>
      <c r="Q131" t="s">
        <v>47</v>
      </c>
      <c r="R131" t="s">
        <v>1895</v>
      </c>
      <c r="S131">
        <v>62.099999999999994</v>
      </c>
      <c r="T131">
        <v>6</v>
      </c>
      <c r="U131">
        <v>0</v>
      </c>
      <c r="V131">
        <v>29.808</v>
      </c>
    </row>
    <row r="132" spans="1:22" x14ac:dyDescent="0.3">
      <c r="A132">
        <v>5302</v>
      </c>
      <c r="B132" t="s">
        <v>8129</v>
      </c>
      <c r="C132">
        <v>2013</v>
      </c>
      <c r="D132">
        <v>41425</v>
      </c>
      <c r="E132">
        <v>41429</v>
      </c>
      <c r="F132" t="s">
        <v>50</v>
      </c>
      <c r="G132" t="s">
        <v>6637</v>
      </c>
      <c r="H132" t="s">
        <v>6638</v>
      </c>
      <c r="I132" t="s">
        <v>41</v>
      </c>
      <c r="J132" t="s">
        <v>27</v>
      </c>
      <c r="K132" t="s">
        <v>318</v>
      </c>
      <c r="L132" t="s">
        <v>319</v>
      </c>
      <c r="M132">
        <v>22153</v>
      </c>
      <c r="N132" t="s">
        <v>30</v>
      </c>
      <c r="O132" t="s">
        <v>2993</v>
      </c>
      <c r="P132" t="s">
        <v>71</v>
      </c>
      <c r="Q132" t="s">
        <v>161</v>
      </c>
      <c r="R132" t="s">
        <v>2994</v>
      </c>
      <c r="S132">
        <v>1979.6999999999998</v>
      </c>
      <c r="T132">
        <v>6</v>
      </c>
      <c r="U132">
        <v>0</v>
      </c>
      <c r="V132">
        <v>653.30099999999982</v>
      </c>
    </row>
    <row r="133" spans="1:22" x14ac:dyDescent="0.3">
      <c r="A133">
        <v>5301</v>
      </c>
      <c r="B133" t="s">
        <v>8129</v>
      </c>
      <c r="C133">
        <v>2013</v>
      </c>
      <c r="D133">
        <v>41425</v>
      </c>
      <c r="E133">
        <v>41429</v>
      </c>
      <c r="F133" t="s">
        <v>50</v>
      </c>
      <c r="G133" t="s">
        <v>6637</v>
      </c>
      <c r="H133" t="s">
        <v>6638</v>
      </c>
      <c r="I133" t="s">
        <v>41</v>
      </c>
      <c r="J133" t="s">
        <v>27</v>
      </c>
      <c r="K133" t="s">
        <v>318</v>
      </c>
      <c r="L133" t="s">
        <v>319</v>
      </c>
      <c r="M133">
        <v>22153</v>
      </c>
      <c r="N133" t="s">
        <v>30</v>
      </c>
      <c r="O133" t="s">
        <v>5481</v>
      </c>
      <c r="P133" t="s">
        <v>32</v>
      </c>
      <c r="Q133" t="s">
        <v>56</v>
      </c>
      <c r="R133" t="s">
        <v>5482</v>
      </c>
      <c r="S133">
        <v>2275.5</v>
      </c>
      <c r="T133">
        <v>10</v>
      </c>
      <c r="U133">
        <v>0</v>
      </c>
      <c r="V133">
        <v>386.83499999999981</v>
      </c>
    </row>
    <row r="134" spans="1:22" x14ac:dyDescent="0.3">
      <c r="A134">
        <v>1234</v>
      </c>
      <c r="B134" t="s">
        <v>3455</v>
      </c>
      <c r="C134">
        <v>2013</v>
      </c>
      <c r="D134">
        <v>41425</v>
      </c>
      <c r="E134">
        <v>41427</v>
      </c>
      <c r="F134" t="s">
        <v>188</v>
      </c>
      <c r="G134" t="s">
        <v>3456</v>
      </c>
      <c r="H134" t="s">
        <v>3457</v>
      </c>
      <c r="I134" t="s">
        <v>41</v>
      </c>
      <c r="J134" t="s">
        <v>27</v>
      </c>
      <c r="K134" t="s">
        <v>1007</v>
      </c>
      <c r="L134" t="s">
        <v>498</v>
      </c>
      <c r="M134">
        <v>45231</v>
      </c>
      <c r="N134" t="s">
        <v>148</v>
      </c>
      <c r="O134" t="s">
        <v>3458</v>
      </c>
      <c r="P134" t="s">
        <v>71</v>
      </c>
      <c r="Q134" t="s">
        <v>1216</v>
      </c>
      <c r="R134" t="s">
        <v>3459</v>
      </c>
      <c r="S134">
        <v>839.98799999999994</v>
      </c>
      <c r="T134">
        <v>2</v>
      </c>
      <c r="U134">
        <v>0.4</v>
      </c>
      <c r="V134">
        <v>69.99899999999991</v>
      </c>
    </row>
    <row r="135" spans="1:22" x14ac:dyDescent="0.3">
      <c r="A135">
        <v>505</v>
      </c>
      <c r="B135" t="s">
        <v>1718</v>
      </c>
      <c r="C135">
        <v>2013</v>
      </c>
      <c r="D135">
        <v>41425</v>
      </c>
      <c r="E135">
        <v>41430</v>
      </c>
      <c r="F135" t="s">
        <v>50</v>
      </c>
      <c r="G135" t="s">
        <v>1719</v>
      </c>
      <c r="H135" t="s">
        <v>1720</v>
      </c>
      <c r="I135" t="s">
        <v>41</v>
      </c>
      <c r="J135" t="s">
        <v>27</v>
      </c>
      <c r="K135" t="s">
        <v>1721</v>
      </c>
      <c r="L135" t="s">
        <v>457</v>
      </c>
      <c r="M135">
        <v>80134</v>
      </c>
      <c r="N135" t="s">
        <v>44</v>
      </c>
      <c r="O135" t="s">
        <v>1730</v>
      </c>
      <c r="P135" t="s">
        <v>46</v>
      </c>
      <c r="Q135" t="s">
        <v>90</v>
      </c>
      <c r="R135" t="s">
        <v>1731</v>
      </c>
      <c r="S135">
        <v>32.792000000000002</v>
      </c>
      <c r="T135">
        <v>1</v>
      </c>
      <c r="U135">
        <v>0.2</v>
      </c>
      <c r="V135">
        <v>11.8871</v>
      </c>
    </row>
    <row r="136" spans="1:22" x14ac:dyDescent="0.3">
      <c r="A136">
        <v>504</v>
      </c>
      <c r="B136" t="s">
        <v>1718</v>
      </c>
      <c r="C136">
        <v>2013</v>
      </c>
      <c r="D136">
        <v>41425</v>
      </c>
      <c r="E136">
        <v>41430</v>
      </c>
      <c r="F136" t="s">
        <v>50</v>
      </c>
      <c r="G136" t="s">
        <v>1719</v>
      </c>
      <c r="H136" t="s">
        <v>1720</v>
      </c>
      <c r="I136" t="s">
        <v>41</v>
      </c>
      <c r="J136" t="s">
        <v>27</v>
      </c>
      <c r="K136" t="s">
        <v>1721</v>
      </c>
      <c r="L136" t="s">
        <v>457</v>
      </c>
      <c r="M136">
        <v>80134</v>
      </c>
      <c r="N136" t="s">
        <v>44</v>
      </c>
      <c r="O136" t="s">
        <v>1728</v>
      </c>
      <c r="P136" t="s">
        <v>46</v>
      </c>
      <c r="Q136" t="s">
        <v>75</v>
      </c>
      <c r="R136" t="s">
        <v>1729</v>
      </c>
      <c r="S136">
        <v>2.3760000000000003</v>
      </c>
      <c r="T136">
        <v>3</v>
      </c>
      <c r="U136">
        <v>0.7</v>
      </c>
      <c r="V136">
        <v>-1.9007999999999998</v>
      </c>
    </row>
    <row r="137" spans="1:22" x14ac:dyDescent="0.3">
      <c r="A137">
        <v>503</v>
      </c>
      <c r="B137" t="s">
        <v>1718</v>
      </c>
      <c r="C137">
        <v>2013</v>
      </c>
      <c r="D137">
        <v>41425</v>
      </c>
      <c r="E137">
        <v>41430</v>
      </c>
      <c r="F137" t="s">
        <v>50</v>
      </c>
      <c r="G137" t="s">
        <v>1719</v>
      </c>
      <c r="H137" t="s">
        <v>1720</v>
      </c>
      <c r="I137" t="s">
        <v>41</v>
      </c>
      <c r="J137" t="s">
        <v>27</v>
      </c>
      <c r="K137" t="s">
        <v>1721</v>
      </c>
      <c r="L137" t="s">
        <v>457</v>
      </c>
      <c r="M137">
        <v>80134</v>
      </c>
      <c r="N137" t="s">
        <v>44</v>
      </c>
      <c r="O137" t="s">
        <v>1726</v>
      </c>
      <c r="P137" t="s">
        <v>32</v>
      </c>
      <c r="Q137" t="s">
        <v>36</v>
      </c>
      <c r="R137" t="s">
        <v>1727</v>
      </c>
      <c r="S137">
        <v>801.5680000000001</v>
      </c>
      <c r="T137">
        <v>2</v>
      </c>
      <c r="U137">
        <v>0.2</v>
      </c>
      <c r="V137">
        <v>50.097999999999985</v>
      </c>
    </row>
    <row r="138" spans="1:22" x14ac:dyDescent="0.3">
      <c r="A138">
        <v>502</v>
      </c>
      <c r="B138" t="s">
        <v>1718</v>
      </c>
      <c r="C138">
        <v>2013</v>
      </c>
      <c r="D138">
        <v>41425</v>
      </c>
      <c r="E138">
        <v>41430</v>
      </c>
      <c r="F138" t="s">
        <v>50</v>
      </c>
      <c r="G138" t="s">
        <v>1719</v>
      </c>
      <c r="H138" t="s">
        <v>1720</v>
      </c>
      <c r="I138" t="s">
        <v>41</v>
      </c>
      <c r="J138" t="s">
        <v>27</v>
      </c>
      <c r="K138" t="s">
        <v>1721</v>
      </c>
      <c r="L138" t="s">
        <v>457</v>
      </c>
      <c r="M138">
        <v>80134</v>
      </c>
      <c r="N138" t="s">
        <v>44</v>
      </c>
      <c r="O138" t="s">
        <v>1724</v>
      </c>
      <c r="P138" t="s">
        <v>46</v>
      </c>
      <c r="Q138" t="s">
        <v>75</v>
      </c>
      <c r="R138" t="s">
        <v>1725</v>
      </c>
      <c r="S138">
        <v>14.952000000000004</v>
      </c>
      <c r="T138">
        <v>2</v>
      </c>
      <c r="U138">
        <v>0.7</v>
      </c>
      <c r="V138">
        <v>-11.961599999999997</v>
      </c>
    </row>
    <row r="139" spans="1:22" x14ac:dyDescent="0.3">
      <c r="A139">
        <v>501</v>
      </c>
      <c r="B139" t="s">
        <v>1718</v>
      </c>
      <c r="C139">
        <v>2013</v>
      </c>
      <c r="D139">
        <v>41425</v>
      </c>
      <c r="E139">
        <v>41430</v>
      </c>
      <c r="F139" t="s">
        <v>50</v>
      </c>
      <c r="G139" t="s">
        <v>1719</v>
      </c>
      <c r="H139" t="s">
        <v>1720</v>
      </c>
      <c r="I139" t="s">
        <v>41</v>
      </c>
      <c r="J139" t="s">
        <v>27</v>
      </c>
      <c r="K139" t="s">
        <v>1721</v>
      </c>
      <c r="L139" t="s">
        <v>457</v>
      </c>
      <c r="M139">
        <v>80134</v>
      </c>
      <c r="N139" t="s">
        <v>44</v>
      </c>
      <c r="O139" t="s">
        <v>1722</v>
      </c>
      <c r="P139" t="s">
        <v>46</v>
      </c>
      <c r="Q139" t="s">
        <v>75</v>
      </c>
      <c r="R139" t="s">
        <v>1723</v>
      </c>
      <c r="S139">
        <v>22.620000000000005</v>
      </c>
      <c r="T139">
        <v>2</v>
      </c>
      <c r="U139">
        <v>0.7</v>
      </c>
      <c r="V139">
        <v>-15.079999999999998</v>
      </c>
    </row>
    <row r="140" spans="1:22" x14ac:dyDescent="0.3">
      <c r="A140">
        <v>5526</v>
      </c>
      <c r="B140" t="s">
        <v>8300</v>
      </c>
      <c r="C140">
        <v>2014</v>
      </c>
      <c r="D140">
        <v>41760</v>
      </c>
      <c r="E140">
        <v>41765</v>
      </c>
      <c r="F140" t="s">
        <v>50</v>
      </c>
      <c r="G140" t="s">
        <v>895</v>
      </c>
      <c r="H140" t="s">
        <v>896</v>
      </c>
      <c r="I140" t="s">
        <v>41</v>
      </c>
      <c r="J140" t="s">
        <v>27</v>
      </c>
      <c r="K140" t="s">
        <v>42</v>
      </c>
      <c r="L140" t="s">
        <v>43</v>
      </c>
      <c r="M140">
        <v>90008</v>
      </c>
      <c r="N140" t="s">
        <v>44</v>
      </c>
      <c r="O140" t="s">
        <v>1128</v>
      </c>
      <c r="P140" t="s">
        <v>46</v>
      </c>
      <c r="Q140" t="s">
        <v>68</v>
      </c>
      <c r="R140" t="s">
        <v>1129</v>
      </c>
      <c r="S140">
        <v>9.7799999999999994</v>
      </c>
      <c r="T140">
        <v>2</v>
      </c>
      <c r="U140">
        <v>0</v>
      </c>
      <c r="V140">
        <v>4.0098000000000003</v>
      </c>
    </row>
    <row r="141" spans="1:22" x14ac:dyDescent="0.3">
      <c r="A141">
        <v>5315</v>
      </c>
      <c r="B141" t="s">
        <v>8139</v>
      </c>
      <c r="C141">
        <v>2014</v>
      </c>
      <c r="D141">
        <v>41760</v>
      </c>
      <c r="E141">
        <v>41765</v>
      </c>
      <c r="F141" t="s">
        <v>50</v>
      </c>
      <c r="G141" t="s">
        <v>1183</v>
      </c>
      <c r="H141" t="s">
        <v>1184</v>
      </c>
      <c r="I141" t="s">
        <v>41</v>
      </c>
      <c r="J141" t="s">
        <v>27</v>
      </c>
      <c r="K141" t="s">
        <v>127</v>
      </c>
      <c r="L141" t="s">
        <v>43</v>
      </c>
      <c r="M141">
        <v>94110</v>
      </c>
      <c r="N141" t="s">
        <v>44</v>
      </c>
      <c r="O141" t="s">
        <v>2290</v>
      </c>
      <c r="P141" t="s">
        <v>46</v>
      </c>
      <c r="Q141" t="s">
        <v>173</v>
      </c>
      <c r="R141" t="s">
        <v>2291</v>
      </c>
      <c r="S141">
        <v>30.56</v>
      </c>
      <c r="T141">
        <v>4</v>
      </c>
      <c r="U141">
        <v>0</v>
      </c>
      <c r="V141">
        <v>14.974399999999999</v>
      </c>
    </row>
    <row r="142" spans="1:22" x14ac:dyDescent="0.3">
      <c r="A142">
        <v>5314</v>
      </c>
      <c r="B142" t="s">
        <v>8139</v>
      </c>
      <c r="C142">
        <v>2014</v>
      </c>
      <c r="D142">
        <v>41760</v>
      </c>
      <c r="E142">
        <v>41765</v>
      </c>
      <c r="F142" t="s">
        <v>50</v>
      </c>
      <c r="G142" t="s">
        <v>1183</v>
      </c>
      <c r="H142" t="s">
        <v>1184</v>
      </c>
      <c r="I142" t="s">
        <v>41</v>
      </c>
      <c r="J142" t="s">
        <v>27</v>
      </c>
      <c r="K142" t="s">
        <v>127</v>
      </c>
      <c r="L142" t="s">
        <v>43</v>
      </c>
      <c r="M142">
        <v>94110</v>
      </c>
      <c r="N142" t="s">
        <v>44</v>
      </c>
      <c r="O142" t="s">
        <v>2325</v>
      </c>
      <c r="P142" t="s">
        <v>32</v>
      </c>
      <c r="Q142" t="s">
        <v>65</v>
      </c>
      <c r="R142" t="s">
        <v>2326</v>
      </c>
      <c r="S142">
        <v>64.959999999999994</v>
      </c>
      <c r="T142">
        <v>2</v>
      </c>
      <c r="U142">
        <v>0</v>
      </c>
      <c r="V142">
        <v>21.436799999999998</v>
      </c>
    </row>
    <row r="143" spans="1:22" x14ac:dyDescent="0.3">
      <c r="A143">
        <v>2780</v>
      </c>
      <c r="B143" t="s">
        <v>5954</v>
      </c>
      <c r="C143">
        <v>2014</v>
      </c>
      <c r="D143">
        <v>41760</v>
      </c>
      <c r="E143">
        <v>41765</v>
      </c>
      <c r="F143" t="s">
        <v>50</v>
      </c>
      <c r="G143" t="s">
        <v>1396</v>
      </c>
      <c r="H143" t="s">
        <v>1397</v>
      </c>
      <c r="I143" t="s">
        <v>41</v>
      </c>
      <c r="J143" t="s">
        <v>27</v>
      </c>
      <c r="K143" t="s">
        <v>5955</v>
      </c>
      <c r="L143" t="s">
        <v>54</v>
      </c>
      <c r="M143">
        <v>33068</v>
      </c>
      <c r="N143" t="s">
        <v>30</v>
      </c>
      <c r="O143" t="s">
        <v>5956</v>
      </c>
      <c r="P143" t="s">
        <v>71</v>
      </c>
      <c r="Q143" t="s">
        <v>161</v>
      </c>
      <c r="R143" t="s">
        <v>5957</v>
      </c>
      <c r="S143">
        <v>2.3760000000000003</v>
      </c>
      <c r="T143">
        <v>3</v>
      </c>
      <c r="U143">
        <v>0.2</v>
      </c>
      <c r="V143">
        <v>0.74249999999999994</v>
      </c>
    </row>
    <row r="144" spans="1:22" x14ac:dyDescent="0.3">
      <c r="A144">
        <v>2779</v>
      </c>
      <c r="B144" t="s">
        <v>5954</v>
      </c>
      <c r="C144">
        <v>2014</v>
      </c>
      <c r="D144">
        <v>41760</v>
      </c>
      <c r="E144">
        <v>41765</v>
      </c>
      <c r="F144" t="s">
        <v>50</v>
      </c>
      <c r="G144" t="s">
        <v>1396</v>
      </c>
      <c r="H144" t="s">
        <v>1397</v>
      </c>
      <c r="I144" t="s">
        <v>41</v>
      </c>
      <c r="J144" t="s">
        <v>27</v>
      </c>
      <c r="K144" t="s">
        <v>5955</v>
      </c>
      <c r="L144" t="s">
        <v>54</v>
      </c>
      <c r="M144">
        <v>33068</v>
      </c>
      <c r="N144" t="s">
        <v>30</v>
      </c>
      <c r="O144" t="s">
        <v>1362</v>
      </c>
      <c r="P144" t="s">
        <v>32</v>
      </c>
      <c r="Q144" t="s">
        <v>65</v>
      </c>
      <c r="R144" t="s">
        <v>1363</v>
      </c>
      <c r="S144">
        <v>23.680000000000003</v>
      </c>
      <c r="T144">
        <v>8</v>
      </c>
      <c r="U144">
        <v>0.2</v>
      </c>
      <c r="V144">
        <v>6.216000000000002</v>
      </c>
    </row>
    <row r="145" spans="1:22" x14ac:dyDescent="0.3">
      <c r="A145">
        <v>1663</v>
      </c>
      <c r="B145" t="s">
        <v>4326</v>
      </c>
      <c r="C145">
        <v>2014</v>
      </c>
      <c r="D145">
        <v>41760</v>
      </c>
      <c r="E145">
        <v>41766</v>
      </c>
      <c r="F145" t="s">
        <v>50</v>
      </c>
      <c r="G145" t="s">
        <v>3601</v>
      </c>
      <c r="H145" t="s">
        <v>3602</v>
      </c>
      <c r="I145" t="s">
        <v>41</v>
      </c>
      <c r="J145" t="s">
        <v>27</v>
      </c>
      <c r="K145" t="s">
        <v>146</v>
      </c>
      <c r="L145" t="s">
        <v>147</v>
      </c>
      <c r="M145">
        <v>19143</v>
      </c>
      <c r="N145" t="s">
        <v>148</v>
      </c>
      <c r="O145" t="s">
        <v>4327</v>
      </c>
      <c r="P145" t="s">
        <v>46</v>
      </c>
      <c r="Q145" t="s">
        <v>75</v>
      </c>
      <c r="R145" t="s">
        <v>4328</v>
      </c>
      <c r="S145">
        <v>13.896000000000001</v>
      </c>
      <c r="T145">
        <v>3</v>
      </c>
      <c r="U145">
        <v>0.7</v>
      </c>
      <c r="V145">
        <v>-9.2639999999999993</v>
      </c>
    </row>
    <row r="146" spans="1:22" x14ac:dyDescent="0.3">
      <c r="A146">
        <v>1662</v>
      </c>
      <c r="B146" t="s">
        <v>4326</v>
      </c>
      <c r="C146">
        <v>2014</v>
      </c>
      <c r="D146">
        <v>41760</v>
      </c>
      <c r="E146">
        <v>41766</v>
      </c>
      <c r="F146" t="s">
        <v>50</v>
      </c>
      <c r="G146" t="s">
        <v>3601</v>
      </c>
      <c r="H146" t="s">
        <v>3602</v>
      </c>
      <c r="I146" t="s">
        <v>41</v>
      </c>
      <c r="J146" t="s">
        <v>27</v>
      </c>
      <c r="K146" t="s">
        <v>146</v>
      </c>
      <c r="L146" t="s">
        <v>147</v>
      </c>
      <c r="M146">
        <v>19143</v>
      </c>
      <c r="N146" t="s">
        <v>148</v>
      </c>
      <c r="O146" t="s">
        <v>3698</v>
      </c>
      <c r="P146" t="s">
        <v>71</v>
      </c>
      <c r="Q146" t="s">
        <v>72</v>
      </c>
      <c r="R146" t="s">
        <v>3699</v>
      </c>
      <c r="S146">
        <v>677.57999999999993</v>
      </c>
      <c r="T146">
        <v>5</v>
      </c>
      <c r="U146">
        <v>0.4</v>
      </c>
      <c r="V146">
        <v>-158.10199999999998</v>
      </c>
    </row>
    <row r="147" spans="1:22" x14ac:dyDescent="0.3">
      <c r="A147">
        <v>1491</v>
      </c>
      <c r="B147" t="s">
        <v>4000</v>
      </c>
      <c r="C147">
        <v>2014</v>
      </c>
      <c r="D147">
        <v>41760</v>
      </c>
      <c r="E147">
        <v>41765</v>
      </c>
      <c r="F147" t="s">
        <v>23</v>
      </c>
      <c r="G147" t="s">
        <v>3256</v>
      </c>
      <c r="H147" t="s">
        <v>3257</v>
      </c>
      <c r="I147" t="s">
        <v>41</v>
      </c>
      <c r="J147" t="s">
        <v>27</v>
      </c>
      <c r="K147" t="s">
        <v>266</v>
      </c>
      <c r="L147" t="s">
        <v>267</v>
      </c>
      <c r="M147">
        <v>10024</v>
      </c>
      <c r="N147" t="s">
        <v>148</v>
      </c>
      <c r="O147" t="s">
        <v>199</v>
      </c>
      <c r="P147" t="s">
        <v>46</v>
      </c>
      <c r="Q147" t="s">
        <v>173</v>
      </c>
      <c r="R147" t="s">
        <v>200</v>
      </c>
      <c r="S147">
        <v>62.96</v>
      </c>
      <c r="T147">
        <v>4</v>
      </c>
      <c r="U147">
        <v>0</v>
      </c>
      <c r="V147">
        <v>28.332000000000001</v>
      </c>
    </row>
    <row r="148" spans="1:22" x14ac:dyDescent="0.3">
      <c r="A148">
        <v>6913</v>
      </c>
      <c r="B148" t="s">
        <v>9168</v>
      </c>
      <c r="C148">
        <v>2014</v>
      </c>
      <c r="D148">
        <v>41762</v>
      </c>
      <c r="E148">
        <v>41765</v>
      </c>
      <c r="F148" t="s">
        <v>23</v>
      </c>
      <c r="G148" t="s">
        <v>5322</v>
      </c>
      <c r="H148" t="s">
        <v>5323</v>
      </c>
      <c r="I148" t="s">
        <v>41</v>
      </c>
      <c r="J148" t="s">
        <v>27</v>
      </c>
      <c r="K148" t="s">
        <v>42</v>
      </c>
      <c r="L148" t="s">
        <v>43</v>
      </c>
      <c r="M148">
        <v>90049</v>
      </c>
      <c r="N148" t="s">
        <v>44</v>
      </c>
      <c r="O148" t="s">
        <v>2665</v>
      </c>
      <c r="P148" t="s">
        <v>71</v>
      </c>
      <c r="Q148" t="s">
        <v>161</v>
      </c>
      <c r="R148" t="s">
        <v>2666</v>
      </c>
      <c r="S148">
        <v>159.56</v>
      </c>
      <c r="T148">
        <v>4</v>
      </c>
      <c r="U148">
        <v>0</v>
      </c>
      <c r="V148">
        <v>59.037199999999999</v>
      </c>
    </row>
    <row r="149" spans="1:22" x14ac:dyDescent="0.3">
      <c r="A149">
        <v>2518</v>
      </c>
      <c r="B149" t="s">
        <v>5607</v>
      </c>
      <c r="C149">
        <v>2014</v>
      </c>
      <c r="D149">
        <v>41762</v>
      </c>
      <c r="E149">
        <v>41767</v>
      </c>
      <c r="F149" t="s">
        <v>50</v>
      </c>
      <c r="G149" t="s">
        <v>556</v>
      </c>
      <c r="H149" t="s">
        <v>557</v>
      </c>
      <c r="I149" t="s">
        <v>41</v>
      </c>
      <c r="J149" t="s">
        <v>27</v>
      </c>
      <c r="K149" t="s">
        <v>787</v>
      </c>
      <c r="L149" t="s">
        <v>788</v>
      </c>
      <c r="M149">
        <v>7090</v>
      </c>
      <c r="N149" t="s">
        <v>148</v>
      </c>
      <c r="O149" t="s">
        <v>3069</v>
      </c>
      <c r="P149" t="s">
        <v>32</v>
      </c>
      <c r="Q149" t="s">
        <v>65</v>
      </c>
      <c r="R149" t="s">
        <v>3070</v>
      </c>
      <c r="S149">
        <v>129.93</v>
      </c>
      <c r="T149">
        <v>3</v>
      </c>
      <c r="U149">
        <v>0</v>
      </c>
      <c r="V149">
        <v>12.992999999999988</v>
      </c>
    </row>
    <row r="150" spans="1:22" x14ac:dyDescent="0.3">
      <c r="A150">
        <v>8356</v>
      </c>
      <c r="B150" t="s">
        <v>9973</v>
      </c>
      <c r="C150">
        <v>2014</v>
      </c>
      <c r="D150">
        <v>41763</v>
      </c>
      <c r="E150">
        <v>41768</v>
      </c>
      <c r="F150" t="s">
        <v>50</v>
      </c>
      <c r="G150" t="s">
        <v>5723</v>
      </c>
      <c r="H150" t="s">
        <v>5724</v>
      </c>
      <c r="I150" t="s">
        <v>41</v>
      </c>
      <c r="J150" t="s">
        <v>27</v>
      </c>
      <c r="K150" t="s">
        <v>146</v>
      </c>
      <c r="L150" t="s">
        <v>147</v>
      </c>
      <c r="M150">
        <v>19134</v>
      </c>
      <c r="N150" t="s">
        <v>148</v>
      </c>
      <c r="O150" t="s">
        <v>2572</v>
      </c>
      <c r="P150" t="s">
        <v>46</v>
      </c>
      <c r="Q150" t="s">
        <v>269</v>
      </c>
      <c r="R150" t="s">
        <v>2573</v>
      </c>
      <c r="S150">
        <v>8</v>
      </c>
      <c r="T150">
        <v>2</v>
      </c>
      <c r="U150">
        <v>0.2</v>
      </c>
      <c r="V150">
        <v>2.8</v>
      </c>
    </row>
    <row r="151" spans="1:22" x14ac:dyDescent="0.3">
      <c r="A151">
        <v>8355</v>
      </c>
      <c r="B151" t="s">
        <v>9973</v>
      </c>
      <c r="C151">
        <v>2014</v>
      </c>
      <c r="D151">
        <v>41763</v>
      </c>
      <c r="E151">
        <v>41768</v>
      </c>
      <c r="F151" t="s">
        <v>50</v>
      </c>
      <c r="G151" t="s">
        <v>5723</v>
      </c>
      <c r="H151" t="s">
        <v>5724</v>
      </c>
      <c r="I151" t="s">
        <v>41</v>
      </c>
      <c r="J151" t="s">
        <v>27</v>
      </c>
      <c r="K151" t="s">
        <v>146</v>
      </c>
      <c r="L151" t="s">
        <v>147</v>
      </c>
      <c r="M151">
        <v>19134</v>
      </c>
      <c r="N151" t="s">
        <v>148</v>
      </c>
      <c r="O151" t="s">
        <v>4642</v>
      </c>
      <c r="P151" t="s">
        <v>46</v>
      </c>
      <c r="Q151" t="s">
        <v>75</v>
      </c>
      <c r="R151" t="s">
        <v>4643</v>
      </c>
      <c r="S151">
        <v>64.2</v>
      </c>
      <c r="T151">
        <v>5</v>
      </c>
      <c r="U151">
        <v>0.7</v>
      </c>
      <c r="V151">
        <v>-44.94</v>
      </c>
    </row>
    <row r="152" spans="1:22" x14ac:dyDescent="0.3">
      <c r="A152">
        <v>8354</v>
      </c>
      <c r="B152" t="s">
        <v>9973</v>
      </c>
      <c r="C152">
        <v>2014</v>
      </c>
      <c r="D152">
        <v>41763</v>
      </c>
      <c r="E152">
        <v>41768</v>
      </c>
      <c r="F152" t="s">
        <v>50</v>
      </c>
      <c r="G152" t="s">
        <v>5723</v>
      </c>
      <c r="H152" t="s">
        <v>5724</v>
      </c>
      <c r="I152" t="s">
        <v>41</v>
      </c>
      <c r="J152" t="s">
        <v>27</v>
      </c>
      <c r="K152" t="s">
        <v>146</v>
      </c>
      <c r="L152" t="s">
        <v>147</v>
      </c>
      <c r="M152">
        <v>19134</v>
      </c>
      <c r="N152" t="s">
        <v>148</v>
      </c>
      <c r="O152" t="s">
        <v>883</v>
      </c>
      <c r="P152" t="s">
        <v>32</v>
      </c>
      <c r="Q152" t="s">
        <v>56</v>
      </c>
      <c r="R152" t="s">
        <v>884</v>
      </c>
      <c r="S152">
        <v>373.46999999999991</v>
      </c>
      <c r="T152">
        <v>5</v>
      </c>
      <c r="U152">
        <v>0.4</v>
      </c>
      <c r="V152">
        <v>-112.041</v>
      </c>
    </row>
    <row r="153" spans="1:22" x14ac:dyDescent="0.3">
      <c r="A153">
        <v>8353</v>
      </c>
      <c r="B153" t="s">
        <v>9973</v>
      </c>
      <c r="C153">
        <v>2014</v>
      </c>
      <c r="D153">
        <v>41763</v>
      </c>
      <c r="E153">
        <v>41768</v>
      </c>
      <c r="F153" t="s">
        <v>50</v>
      </c>
      <c r="G153" t="s">
        <v>5723</v>
      </c>
      <c r="H153" t="s">
        <v>5724</v>
      </c>
      <c r="I153" t="s">
        <v>41</v>
      </c>
      <c r="J153" t="s">
        <v>27</v>
      </c>
      <c r="K153" t="s">
        <v>146</v>
      </c>
      <c r="L153" t="s">
        <v>147</v>
      </c>
      <c r="M153">
        <v>19134</v>
      </c>
      <c r="N153" t="s">
        <v>148</v>
      </c>
      <c r="O153" t="s">
        <v>2786</v>
      </c>
      <c r="P153" t="s">
        <v>46</v>
      </c>
      <c r="Q153" t="s">
        <v>75</v>
      </c>
      <c r="R153" t="s">
        <v>2787</v>
      </c>
      <c r="S153">
        <v>26.388000000000002</v>
      </c>
      <c r="T153">
        <v>4</v>
      </c>
      <c r="U153">
        <v>0.7</v>
      </c>
      <c r="V153">
        <v>-17.591999999999992</v>
      </c>
    </row>
    <row r="154" spans="1:22" x14ac:dyDescent="0.3">
      <c r="A154">
        <v>8352</v>
      </c>
      <c r="B154" t="s">
        <v>9973</v>
      </c>
      <c r="C154">
        <v>2014</v>
      </c>
      <c r="D154">
        <v>41763</v>
      </c>
      <c r="E154">
        <v>41768</v>
      </c>
      <c r="F154" t="s">
        <v>50</v>
      </c>
      <c r="G154" t="s">
        <v>5723</v>
      </c>
      <c r="H154" t="s">
        <v>5724</v>
      </c>
      <c r="I154" t="s">
        <v>41</v>
      </c>
      <c r="J154" t="s">
        <v>27</v>
      </c>
      <c r="K154" t="s">
        <v>146</v>
      </c>
      <c r="L154" t="s">
        <v>147</v>
      </c>
      <c r="M154">
        <v>19134</v>
      </c>
      <c r="N154" t="s">
        <v>148</v>
      </c>
      <c r="O154" t="s">
        <v>8391</v>
      </c>
      <c r="P154" t="s">
        <v>32</v>
      </c>
      <c r="Q154" t="s">
        <v>65</v>
      </c>
      <c r="R154" t="s">
        <v>8392</v>
      </c>
      <c r="S154">
        <v>32.448</v>
      </c>
      <c r="T154">
        <v>2</v>
      </c>
      <c r="U154">
        <v>0.2</v>
      </c>
      <c r="V154">
        <v>7.3008000000000006</v>
      </c>
    </row>
    <row r="155" spans="1:22" x14ac:dyDescent="0.3">
      <c r="A155">
        <v>3633</v>
      </c>
      <c r="B155" t="s">
        <v>6796</v>
      </c>
      <c r="C155">
        <v>2014</v>
      </c>
      <c r="D155">
        <v>41763</v>
      </c>
      <c r="E155">
        <v>41768</v>
      </c>
      <c r="F155" t="s">
        <v>23</v>
      </c>
      <c r="G155" t="s">
        <v>6797</v>
      </c>
      <c r="H155" t="s">
        <v>6798</v>
      </c>
      <c r="I155" t="s">
        <v>41</v>
      </c>
      <c r="J155" t="s">
        <v>27</v>
      </c>
      <c r="K155" t="s">
        <v>42</v>
      </c>
      <c r="L155" t="s">
        <v>43</v>
      </c>
      <c r="M155">
        <v>90004</v>
      </c>
      <c r="N155" t="s">
        <v>44</v>
      </c>
      <c r="O155" t="s">
        <v>2428</v>
      </c>
      <c r="P155" t="s">
        <v>46</v>
      </c>
      <c r="Q155" t="s">
        <v>59</v>
      </c>
      <c r="R155" t="s">
        <v>2429</v>
      </c>
      <c r="S155">
        <v>763.44</v>
      </c>
      <c r="T155">
        <v>8</v>
      </c>
      <c r="U155">
        <v>0</v>
      </c>
      <c r="V155">
        <v>45.80639999999994</v>
      </c>
    </row>
    <row r="156" spans="1:22" x14ac:dyDescent="0.3">
      <c r="A156">
        <v>3632</v>
      </c>
      <c r="B156" t="s">
        <v>6796</v>
      </c>
      <c r="C156">
        <v>2014</v>
      </c>
      <c r="D156">
        <v>41763</v>
      </c>
      <c r="E156">
        <v>41768</v>
      </c>
      <c r="F156" t="s">
        <v>23</v>
      </c>
      <c r="G156" t="s">
        <v>6797</v>
      </c>
      <c r="H156" t="s">
        <v>6798</v>
      </c>
      <c r="I156" t="s">
        <v>41</v>
      </c>
      <c r="J156" t="s">
        <v>27</v>
      </c>
      <c r="K156" t="s">
        <v>42</v>
      </c>
      <c r="L156" t="s">
        <v>43</v>
      </c>
      <c r="M156">
        <v>90004</v>
      </c>
      <c r="N156" t="s">
        <v>44</v>
      </c>
      <c r="O156" t="s">
        <v>4633</v>
      </c>
      <c r="P156" t="s">
        <v>46</v>
      </c>
      <c r="Q156" t="s">
        <v>59</v>
      </c>
      <c r="R156" t="s">
        <v>4634</v>
      </c>
      <c r="S156">
        <v>69.52</v>
      </c>
      <c r="T156">
        <v>2</v>
      </c>
      <c r="U156">
        <v>0</v>
      </c>
      <c r="V156">
        <v>19.465600000000002</v>
      </c>
    </row>
    <row r="157" spans="1:22" x14ac:dyDescent="0.3">
      <c r="A157">
        <v>7179</v>
      </c>
      <c r="B157" t="s">
        <v>9327</v>
      </c>
      <c r="C157">
        <v>2014</v>
      </c>
      <c r="D157">
        <v>41764</v>
      </c>
      <c r="E157">
        <v>41770</v>
      </c>
      <c r="F157" t="s">
        <v>50</v>
      </c>
      <c r="G157" t="s">
        <v>4193</v>
      </c>
      <c r="H157" t="s">
        <v>4194</v>
      </c>
      <c r="I157" t="s">
        <v>41</v>
      </c>
      <c r="J157" t="s">
        <v>27</v>
      </c>
      <c r="K157" t="s">
        <v>146</v>
      </c>
      <c r="L157" t="s">
        <v>147</v>
      </c>
      <c r="M157">
        <v>19140</v>
      </c>
      <c r="N157" t="s">
        <v>148</v>
      </c>
      <c r="O157" t="s">
        <v>3366</v>
      </c>
      <c r="P157" t="s">
        <v>46</v>
      </c>
      <c r="Q157" t="s">
        <v>75</v>
      </c>
      <c r="R157" t="s">
        <v>3367</v>
      </c>
      <c r="S157">
        <v>9.3960000000000008</v>
      </c>
      <c r="T157">
        <v>3</v>
      </c>
      <c r="U157">
        <v>0.7</v>
      </c>
      <c r="V157">
        <v>-7.5167999999999964</v>
      </c>
    </row>
    <row r="158" spans="1:22" x14ac:dyDescent="0.3">
      <c r="A158">
        <v>7178</v>
      </c>
      <c r="B158" t="s">
        <v>9327</v>
      </c>
      <c r="C158">
        <v>2014</v>
      </c>
      <c r="D158">
        <v>41764</v>
      </c>
      <c r="E158">
        <v>41770</v>
      </c>
      <c r="F158" t="s">
        <v>50</v>
      </c>
      <c r="G158" t="s">
        <v>4193</v>
      </c>
      <c r="H158" t="s">
        <v>4194</v>
      </c>
      <c r="I158" t="s">
        <v>41</v>
      </c>
      <c r="J158" t="s">
        <v>27</v>
      </c>
      <c r="K158" t="s">
        <v>146</v>
      </c>
      <c r="L158" t="s">
        <v>147</v>
      </c>
      <c r="M158">
        <v>19140</v>
      </c>
      <c r="N158" t="s">
        <v>148</v>
      </c>
      <c r="O158" t="s">
        <v>9262</v>
      </c>
      <c r="P158" t="s">
        <v>46</v>
      </c>
      <c r="Q158" t="s">
        <v>75</v>
      </c>
      <c r="R158" t="s">
        <v>9263</v>
      </c>
      <c r="S158">
        <v>2.2020000000000004</v>
      </c>
      <c r="T158">
        <v>2</v>
      </c>
      <c r="U158">
        <v>0.7</v>
      </c>
      <c r="V158">
        <v>-1.5413999999999999</v>
      </c>
    </row>
    <row r="159" spans="1:22" x14ac:dyDescent="0.3">
      <c r="A159">
        <v>1355</v>
      </c>
      <c r="B159" t="s">
        <v>3728</v>
      </c>
      <c r="C159">
        <v>2014</v>
      </c>
      <c r="D159">
        <v>41764</v>
      </c>
      <c r="E159">
        <v>41769</v>
      </c>
      <c r="F159" t="s">
        <v>50</v>
      </c>
      <c r="G159" t="s">
        <v>2908</v>
      </c>
      <c r="H159" t="s">
        <v>2909</v>
      </c>
      <c r="I159" t="s">
        <v>41</v>
      </c>
      <c r="J159" t="s">
        <v>27</v>
      </c>
      <c r="K159" t="s">
        <v>127</v>
      </c>
      <c r="L159" t="s">
        <v>43</v>
      </c>
      <c r="M159">
        <v>94109</v>
      </c>
      <c r="N159" t="s">
        <v>44</v>
      </c>
      <c r="O159" t="s">
        <v>903</v>
      </c>
      <c r="P159" t="s">
        <v>32</v>
      </c>
      <c r="Q159" t="s">
        <v>56</v>
      </c>
      <c r="R159" t="s">
        <v>904</v>
      </c>
      <c r="S159">
        <v>300.904</v>
      </c>
      <c r="T159">
        <v>1</v>
      </c>
      <c r="U159">
        <v>0.2</v>
      </c>
      <c r="V159">
        <v>11.283900000000017</v>
      </c>
    </row>
    <row r="160" spans="1:22" x14ac:dyDescent="0.3">
      <c r="A160">
        <v>1354</v>
      </c>
      <c r="B160" t="s">
        <v>3728</v>
      </c>
      <c r="C160">
        <v>2014</v>
      </c>
      <c r="D160">
        <v>41764</v>
      </c>
      <c r="E160">
        <v>41769</v>
      </c>
      <c r="F160" t="s">
        <v>50</v>
      </c>
      <c r="G160" t="s">
        <v>2908</v>
      </c>
      <c r="H160" t="s">
        <v>2909</v>
      </c>
      <c r="I160" t="s">
        <v>41</v>
      </c>
      <c r="J160" t="s">
        <v>27</v>
      </c>
      <c r="K160" t="s">
        <v>127</v>
      </c>
      <c r="L160" t="s">
        <v>43</v>
      </c>
      <c r="M160">
        <v>94109</v>
      </c>
      <c r="N160" t="s">
        <v>44</v>
      </c>
      <c r="O160" t="s">
        <v>2762</v>
      </c>
      <c r="P160" t="s">
        <v>46</v>
      </c>
      <c r="Q160" t="s">
        <v>90</v>
      </c>
      <c r="R160" t="s">
        <v>2763</v>
      </c>
      <c r="S160">
        <v>17.61</v>
      </c>
      <c r="T160">
        <v>3</v>
      </c>
      <c r="U160">
        <v>0</v>
      </c>
      <c r="V160">
        <v>8.4527999999999999</v>
      </c>
    </row>
    <row r="161" spans="1:22" x14ac:dyDescent="0.3">
      <c r="A161">
        <v>1353</v>
      </c>
      <c r="B161" t="s">
        <v>3728</v>
      </c>
      <c r="C161">
        <v>2014</v>
      </c>
      <c r="D161">
        <v>41764</v>
      </c>
      <c r="E161">
        <v>41769</v>
      </c>
      <c r="F161" t="s">
        <v>50</v>
      </c>
      <c r="G161" t="s">
        <v>2908</v>
      </c>
      <c r="H161" t="s">
        <v>2909</v>
      </c>
      <c r="I161" t="s">
        <v>41</v>
      </c>
      <c r="J161" t="s">
        <v>27</v>
      </c>
      <c r="K161" t="s">
        <v>127</v>
      </c>
      <c r="L161" t="s">
        <v>43</v>
      </c>
      <c r="M161">
        <v>94109</v>
      </c>
      <c r="N161" t="s">
        <v>44</v>
      </c>
      <c r="O161" t="s">
        <v>2020</v>
      </c>
      <c r="P161" t="s">
        <v>71</v>
      </c>
      <c r="Q161" t="s">
        <v>72</v>
      </c>
      <c r="R161" t="s">
        <v>2021</v>
      </c>
      <c r="S161">
        <v>183.96</v>
      </c>
      <c r="T161">
        <v>5</v>
      </c>
      <c r="U161">
        <v>0.2</v>
      </c>
      <c r="V161">
        <v>20.695499999999988</v>
      </c>
    </row>
    <row r="162" spans="1:22" x14ac:dyDescent="0.3">
      <c r="A162">
        <v>6264</v>
      </c>
      <c r="B162" t="s">
        <v>8789</v>
      </c>
      <c r="C162">
        <v>2014</v>
      </c>
      <c r="D162">
        <v>41765</v>
      </c>
      <c r="E162">
        <v>41770</v>
      </c>
      <c r="F162" t="s">
        <v>50</v>
      </c>
      <c r="G162" t="s">
        <v>3801</v>
      </c>
      <c r="H162" t="s">
        <v>3802</v>
      </c>
      <c r="I162" t="s">
        <v>41</v>
      </c>
      <c r="J162" t="s">
        <v>27</v>
      </c>
      <c r="K162" t="s">
        <v>497</v>
      </c>
      <c r="L162" t="s">
        <v>1272</v>
      </c>
      <c r="M162">
        <v>31907</v>
      </c>
      <c r="N162" t="s">
        <v>30</v>
      </c>
      <c r="O162" t="s">
        <v>4035</v>
      </c>
      <c r="P162" t="s">
        <v>46</v>
      </c>
      <c r="Q162" t="s">
        <v>75</v>
      </c>
      <c r="R162" t="s">
        <v>4036</v>
      </c>
      <c r="S162">
        <v>34.5</v>
      </c>
      <c r="T162">
        <v>3</v>
      </c>
      <c r="U162">
        <v>0</v>
      </c>
      <c r="V162">
        <v>15.524999999999999</v>
      </c>
    </row>
    <row r="163" spans="1:22" x14ac:dyDescent="0.3">
      <c r="A163">
        <v>4671</v>
      </c>
      <c r="B163" t="s">
        <v>7686</v>
      </c>
      <c r="C163">
        <v>2014</v>
      </c>
      <c r="D163">
        <v>41766</v>
      </c>
      <c r="E163">
        <v>41771</v>
      </c>
      <c r="F163" t="s">
        <v>50</v>
      </c>
      <c r="G163" t="s">
        <v>5168</v>
      </c>
      <c r="H163" t="s">
        <v>5169</v>
      </c>
      <c r="I163" t="s">
        <v>41</v>
      </c>
      <c r="J163" t="s">
        <v>27</v>
      </c>
      <c r="K163" t="s">
        <v>103</v>
      </c>
      <c r="L163" t="s">
        <v>104</v>
      </c>
      <c r="M163">
        <v>76106</v>
      </c>
      <c r="N163" t="s">
        <v>105</v>
      </c>
      <c r="O163" t="s">
        <v>7503</v>
      </c>
      <c r="P163" t="s">
        <v>46</v>
      </c>
      <c r="Q163" t="s">
        <v>59</v>
      </c>
      <c r="R163" t="s">
        <v>7504</v>
      </c>
      <c r="S163">
        <v>772.68000000000006</v>
      </c>
      <c r="T163">
        <v>5</v>
      </c>
      <c r="U163">
        <v>0.2</v>
      </c>
      <c r="V163">
        <v>-57.950999999999993</v>
      </c>
    </row>
    <row r="164" spans="1:22" x14ac:dyDescent="0.3">
      <c r="A164">
        <v>4670</v>
      </c>
      <c r="B164" t="s">
        <v>7686</v>
      </c>
      <c r="C164">
        <v>2014</v>
      </c>
      <c r="D164">
        <v>41766</v>
      </c>
      <c r="E164">
        <v>41771</v>
      </c>
      <c r="F164" t="s">
        <v>50</v>
      </c>
      <c r="G164" t="s">
        <v>5168</v>
      </c>
      <c r="H164" t="s">
        <v>5169</v>
      </c>
      <c r="I164" t="s">
        <v>41</v>
      </c>
      <c r="J164" t="s">
        <v>27</v>
      </c>
      <c r="K164" t="s">
        <v>103</v>
      </c>
      <c r="L164" t="s">
        <v>104</v>
      </c>
      <c r="M164">
        <v>76106</v>
      </c>
      <c r="N164" t="s">
        <v>105</v>
      </c>
      <c r="O164" t="s">
        <v>1631</v>
      </c>
      <c r="P164" t="s">
        <v>32</v>
      </c>
      <c r="Q164" t="s">
        <v>33</v>
      </c>
      <c r="R164" t="s">
        <v>1632</v>
      </c>
      <c r="S164">
        <v>623.46479999999997</v>
      </c>
      <c r="T164">
        <v>7</v>
      </c>
      <c r="U164">
        <v>0.32</v>
      </c>
      <c r="V164">
        <v>-119.19180000000006</v>
      </c>
    </row>
    <row r="165" spans="1:22" x14ac:dyDescent="0.3">
      <c r="A165">
        <v>4669</v>
      </c>
      <c r="B165" t="s">
        <v>7686</v>
      </c>
      <c r="C165">
        <v>2014</v>
      </c>
      <c r="D165">
        <v>41766</v>
      </c>
      <c r="E165">
        <v>41771</v>
      </c>
      <c r="F165" t="s">
        <v>50</v>
      </c>
      <c r="G165" t="s">
        <v>5168</v>
      </c>
      <c r="H165" t="s">
        <v>5169</v>
      </c>
      <c r="I165" t="s">
        <v>41</v>
      </c>
      <c r="J165" t="s">
        <v>27</v>
      </c>
      <c r="K165" t="s">
        <v>103</v>
      </c>
      <c r="L165" t="s">
        <v>104</v>
      </c>
      <c r="M165">
        <v>76106</v>
      </c>
      <c r="N165" t="s">
        <v>105</v>
      </c>
      <c r="O165" t="s">
        <v>2156</v>
      </c>
      <c r="P165" t="s">
        <v>46</v>
      </c>
      <c r="Q165" t="s">
        <v>75</v>
      </c>
      <c r="R165" t="s">
        <v>2157</v>
      </c>
      <c r="S165">
        <v>11.059999999999999</v>
      </c>
      <c r="T165">
        <v>10</v>
      </c>
      <c r="U165">
        <v>0.8</v>
      </c>
      <c r="V165">
        <v>-18.802</v>
      </c>
    </row>
    <row r="166" spans="1:22" x14ac:dyDescent="0.3">
      <c r="A166">
        <v>3831</v>
      </c>
      <c r="B166" t="s">
        <v>6968</v>
      </c>
      <c r="C166">
        <v>2014</v>
      </c>
      <c r="D166">
        <v>41767</v>
      </c>
      <c r="E166">
        <v>41771</v>
      </c>
      <c r="F166" t="s">
        <v>50</v>
      </c>
      <c r="G166" t="s">
        <v>3847</v>
      </c>
      <c r="H166" t="s">
        <v>3848</v>
      </c>
      <c r="I166" t="s">
        <v>41</v>
      </c>
      <c r="J166" t="s">
        <v>27</v>
      </c>
      <c r="K166" t="s">
        <v>880</v>
      </c>
      <c r="L166" t="s">
        <v>238</v>
      </c>
      <c r="M166">
        <v>48234</v>
      </c>
      <c r="N166" t="s">
        <v>105</v>
      </c>
      <c r="O166" t="s">
        <v>2074</v>
      </c>
      <c r="P166" t="s">
        <v>46</v>
      </c>
      <c r="Q166" t="s">
        <v>78</v>
      </c>
      <c r="R166" t="s">
        <v>2075</v>
      </c>
      <c r="S166">
        <v>87.444000000000003</v>
      </c>
      <c r="T166">
        <v>2</v>
      </c>
      <c r="U166">
        <v>0.1</v>
      </c>
      <c r="V166">
        <v>18.460399999999986</v>
      </c>
    </row>
    <row r="167" spans="1:22" x14ac:dyDescent="0.3">
      <c r="A167">
        <v>3830</v>
      </c>
      <c r="B167" t="s">
        <v>6968</v>
      </c>
      <c r="C167">
        <v>2014</v>
      </c>
      <c r="D167">
        <v>41767</v>
      </c>
      <c r="E167">
        <v>41771</v>
      </c>
      <c r="F167" t="s">
        <v>50</v>
      </c>
      <c r="G167" t="s">
        <v>3847</v>
      </c>
      <c r="H167" t="s">
        <v>3848</v>
      </c>
      <c r="I167" t="s">
        <v>41</v>
      </c>
      <c r="J167" t="s">
        <v>27</v>
      </c>
      <c r="K167" t="s">
        <v>880</v>
      </c>
      <c r="L167" t="s">
        <v>238</v>
      </c>
      <c r="M167">
        <v>48234</v>
      </c>
      <c r="N167" t="s">
        <v>105</v>
      </c>
      <c r="O167" t="s">
        <v>1807</v>
      </c>
      <c r="P167" t="s">
        <v>32</v>
      </c>
      <c r="Q167" t="s">
        <v>36</v>
      </c>
      <c r="R167" t="s">
        <v>1808</v>
      </c>
      <c r="S167">
        <v>476.8</v>
      </c>
      <c r="T167">
        <v>2</v>
      </c>
      <c r="U167">
        <v>0</v>
      </c>
      <c r="V167">
        <v>119.19999999999999</v>
      </c>
    </row>
    <row r="168" spans="1:22" x14ac:dyDescent="0.3">
      <c r="A168">
        <v>3829</v>
      </c>
      <c r="B168" t="s">
        <v>6968</v>
      </c>
      <c r="C168">
        <v>2014</v>
      </c>
      <c r="D168">
        <v>41767</v>
      </c>
      <c r="E168">
        <v>41771</v>
      </c>
      <c r="F168" t="s">
        <v>50</v>
      </c>
      <c r="G168" t="s">
        <v>3847</v>
      </c>
      <c r="H168" t="s">
        <v>3848</v>
      </c>
      <c r="I168" t="s">
        <v>41</v>
      </c>
      <c r="J168" t="s">
        <v>27</v>
      </c>
      <c r="K168" t="s">
        <v>880</v>
      </c>
      <c r="L168" t="s">
        <v>238</v>
      </c>
      <c r="M168">
        <v>48234</v>
      </c>
      <c r="N168" t="s">
        <v>105</v>
      </c>
      <c r="O168" t="s">
        <v>5749</v>
      </c>
      <c r="P168" t="s">
        <v>32</v>
      </c>
      <c r="Q168" t="s">
        <v>36</v>
      </c>
      <c r="R168" t="s">
        <v>5750</v>
      </c>
      <c r="S168">
        <v>26.64</v>
      </c>
      <c r="T168">
        <v>1</v>
      </c>
      <c r="U168">
        <v>0</v>
      </c>
      <c r="V168">
        <v>7.4591999999999992</v>
      </c>
    </row>
    <row r="169" spans="1:22" x14ac:dyDescent="0.3">
      <c r="A169">
        <v>3828</v>
      </c>
      <c r="B169" t="s">
        <v>6968</v>
      </c>
      <c r="C169">
        <v>2014</v>
      </c>
      <c r="D169">
        <v>41767</v>
      </c>
      <c r="E169">
        <v>41771</v>
      </c>
      <c r="F169" t="s">
        <v>50</v>
      </c>
      <c r="G169" t="s">
        <v>3847</v>
      </c>
      <c r="H169" t="s">
        <v>3848</v>
      </c>
      <c r="I169" t="s">
        <v>41</v>
      </c>
      <c r="J169" t="s">
        <v>27</v>
      </c>
      <c r="K169" t="s">
        <v>880</v>
      </c>
      <c r="L169" t="s">
        <v>238</v>
      </c>
      <c r="M169">
        <v>48234</v>
      </c>
      <c r="N169" t="s">
        <v>105</v>
      </c>
      <c r="O169" t="s">
        <v>1136</v>
      </c>
      <c r="P169" t="s">
        <v>32</v>
      </c>
      <c r="Q169" t="s">
        <v>36</v>
      </c>
      <c r="R169" t="s">
        <v>1137</v>
      </c>
      <c r="S169">
        <v>1458.65</v>
      </c>
      <c r="T169">
        <v>5</v>
      </c>
      <c r="U169">
        <v>0</v>
      </c>
      <c r="V169">
        <v>423.00849999999997</v>
      </c>
    </row>
    <row r="170" spans="1:22" x14ac:dyDescent="0.3">
      <c r="A170">
        <v>9601</v>
      </c>
      <c r="B170" t="s">
        <v>10724</v>
      </c>
      <c r="C170">
        <v>2014</v>
      </c>
      <c r="D170">
        <v>41768</v>
      </c>
      <c r="E170">
        <v>41771</v>
      </c>
      <c r="F170" t="s">
        <v>23</v>
      </c>
      <c r="G170" t="s">
        <v>1574</v>
      </c>
      <c r="H170" t="s">
        <v>1575</v>
      </c>
      <c r="I170" t="s">
        <v>41</v>
      </c>
      <c r="J170" t="s">
        <v>27</v>
      </c>
      <c r="K170" t="s">
        <v>10176</v>
      </c>
      <c r="L170" t="s">
        <v>104</v>
      </c>
      <c r="M170">
        <v>76063</v>
      </c>
      <c r="N170" t="s">
        <v>105</v>
      </c>
      <c r="O170" t="s">
        <v>6174</v>
      </c>
      <c r="P170" t="s">
        <v>46</v>
      </c>
      <c r="Q170" t="s">
        <v>90</v>
      </c>
      <c r="R170" t="s">
        <v>6175</v>
      </c>
      <c r="S170">
        <v>41.472000000000008</v>
      </c>
      <c r="T170">
        <v>8</v>
      </c>
      <c r="U170">
        <v>0.2</v>
      </c>
      <c r="V170">
        <v>14.5152</v>
      </c>
    </row>
    <row r="171" spans="1:22" x14ac:dyDescent="0.3">
      <c r="A171">
        <v>4471</v>
      </c>
      <c r="B171" t="s">
        <v>7520</v>
      </c>
      <c r="C171">
        <v>2014</v>
      </c>
      <c r="D171">
        <v>41768</v>
      </c>
      <c r="E171">
        <v>41772</v>
      </c>
      <c r="F171" t="s">
        <v>50</v>
      </c>
      <c r="G171" t="s">
        <v>1183</v>
      </c>
      <c r="H171" t="s">
        <v>1184</v>
      </c>
      <c r="I171" t="s">
        <v>41</v>
      </c>
      <c r="J171" t="s">
        <v>27</v>
      </c>
      <c r="K171" t="s">
        <v>146</v>
      </c>
      <c r="L171" t="s">
        <v>147</v>
      </c>
      <c r="M171">
        <v>19140</v>
      </c>
      <c r="N171" t="s">
        <v>148</v>
      </c>
      <c r="O171" t="s">
        <v>6594</v>
      </c>
      <c r="P171" t="s">
        <v>32</v>
      </c>
      <c r="Q171" t="s">
        <v>36</v>
      </c>
      <c r="R171" t="s">
        <v>6595</v>
      </c>
      <c r="S171">
        <v>128.05799999999999</v>
      </c>
      <c r="T171">
        <v>3</v>
      </c>
      <c r="U171">
        <v>0.3</v>
      </c>
      <c r="V171">
        <v>-23.782199999999996</v>
      </c>
    </row>
    <row r="172" spans="1:22" x14ac:dyDescent="0.3">
      <c r="A172">
        <v>8282</v>
      </c>
      <c r="B172" t="s">
        <v>9931</v>
      </c>
      <c r="C172">
        <v>2014</v>
      </c>
      <c r="D172">
        <v>41769</v>
      </c>
      <c r="E172">
        <v>41770</v>
      </c>
      <c r="F172" t="s">
        <v>188</v>
      </c>
      <c r="G172" t="s">
        <v>1779</v>
      </c>
      <c r="H172" t="s">
        <v>1780</v>
      </c>
      <c r="I172" t="s">
        <v>41</v>
      </c>
      <c r="J172" t="s">
        <v>27</v>
      </c>
      <c r="K172" t="s">
        <v>1521</v>
      </c>
      <c r="L172" t="s">
        <v>88</v>
      </c>
      <c r="M172">
        <v>28540</v>
      </c>
      <c r="N172" t="s">
        <v>30</v>
      </c>
      <c r="O172" t="s">
        <v>3375</v>
      </c>
      <c r="P172" t="s">
        <v>32</v>
      </c>
      <c r="Q172" t="s">
        <v>36</v>
      </c>
      <c r="R172" t="s">
        <v>3376</v>
      </c>
      <c r="S172">
        <v>207</v>
      </c>
      <c r="T172">
        <v>3</v>
      </c>
      <c r="U172">
        <v>0.2</v>
      </c>
      <c r="V172">
        <v>25.874999999999972</v>
      </c>
    </row>
    <row r="173" spans="1:22" x14ac:dyDescent="0.3">
      <c r="A173">
        <v>8281</v>
      </c>
      <c r="B173" t="s">
        <v>9931</v>
      </c>
      <c r="C173">
        <v>2014</v>
      </c>
      <c r="D173">
        <v>41769</v>
      </c>
      <c r="E173">
        <v>41770</v>
      </c>
      <c r="F173" t="s">
        <v>188</v>
      </c>
      <c r="G173" t="s">
        <v>1779</v>
      </c>
      <c r="H173" t="s">
        <v>1780</v>
      </c>
      <c r="I173" t="s">
        <v>41</v>
      </c>
      <c r="J173" t="s">
        <v>27</v>
      </c>
      <c r="K173" t="s">
        <v>1521</v>
      </c>
      <c r="L173" t="s">
        <v>88</v>
      </c>
      <c r="M173">
        <v>28540</v>
      </c>
      <c r="N173" t="s">
        <v>30</v>
      </c>
      <c r="O173" t="s">
        <v>505</v>
      </c>
      <c r="P173" t="s">
        <v>46</v>
      </c>
      <c r="Q173" t="s">
        <v>173</v>
      </c>
      <c r="R173" t="s">
        <v>506</v>
      </c>
      <c r="S173">
        <v>65.231999999999999</v>
      </c>
      <c r="T173">
        <v>3</v>
      </c>
      <c r="U173">
        <v>0.2</v>
      </c>
      <c r="V173">
        <v>22.015799999999999</v>
      </c>
    </row>
    <row r="174" spans="1:22" x14ac:dyDescent="0.3">
      <c r="A174">
        <v>5012</v>
      </c>
      <c r="B174" t="s">
        <v>7935</v>
      </c>
      <c r="C174">
        <v>2014</v>
      </c>
      <c r="D174">
        <v>41771</v>
      </c>
      <c r="E174">
        <v>41773</v>
      </c>
      <c r="F174" t="s">
        <v>188</v>
      </c>
      <c r="G174" t="s">
        <v>4002</v>
      </c>
      <c r="H174" t="s">
        <v>4003</v>
      </c>
      <c r="I174" t="s">
        <v>41</v>
      </c>
      <c r="J174" t="s">
        <v>27</v>
      </c>
      <c r="K174" t="s">
        <v>544</v>
      </c>
      <c r="L174" t="s">
        <v>310</v>
      </c>
      <c r="M174">
        <v>85023</v>
      </c>
      <c r="N174" t="s">
        <v>44</v>
      </c>
      <c r="O174" t="s">
        <v>3491</v>
      </c>
      <c r="P174" t="s">
        <v>32</v>
      </c>
      <c r="Q174" t="s">
        <v>33</v>
      </c>
      <c r="R174" t="s">
        <v>3492</v>
      </c>
      <c r="S174">
        <v>209.97900000000001</v>
      </c>
      <c r="T174">
        <v>7</v>
      </c>
      <c r="U174">
        <v>0.7</v>
      </c>
      <c r="V174">
        <v>-356.96429999999998</v>
      </c>
    </row>
    <row r="175" spans="1:22" x14ac:dyDescent="0.3">
      <c r="A175">
        <v>5824</v>
      </c>
      <c r="B175" t="s">
        <v>8508</v>
      </c>
      <c r="C175">
        <v>2014</v>
      </c>
      <c r="D175">
        <v>41772</v>
      </c>
      <c r="E175">
        <v>41778</v>
      </c>
      <c r="F175" t="s">
        <v>50</v>
      </c>
      <c r="G175" t="s">
        <v>7121</v>
      </c>
      <c r="H175" t="s">
        <v>7122</v>
      </c>
      <c r="I175" t="s">
        <v>41</v>
      </c>
      <c r="J175" t="s">
        <v>27</v>
      </c>
      <c r="K175" t="s">
        <v>127</v>
      </c>
      <c r="L175" t="s">
        <v>43</v>
      </c>
      <c r="M175">
        <v>94122</v>
      </c>
      <c r="N175" t="s">
        <v>44</v>
      </c>
      <c r="O175" t="s">
        <v>4474</v>
      </c>
      <c r="P175" t="s">
        <v>46</v>
      </c>
      <c r="Q175" t="s">
        <v>75</v>
      </c>
      <c r="R175" t="s">
        <v>4475</v>
      </c>
      <c r="S175">
        <v>19.168000000000003</v>
      </c>
      <c r="T175">
        <v>4</v>
      </c>
      <c r="U175">
        <v>0.2</v>
      </c>
      <c r="V175">
        <v>6.4691999999999998</v>
      </c>
    </row>
    <row r="176" spans="1:22" x14ac:dyDescent="0.3">
      <c r="A176">
        <v>5823</v>
      </c>
      <c r="B176" t="s">
        <v>8508</v>
      </c>
      <c r="C176">
        <v>2014</v>
      </c>
      <c r="D176">
        <v>41772</v>
      </c>
      <c r="E176">
        <v>41778</v>
      </c>
      <c r="F176" t="s">
        <v>50</v>
      </c>
      <c r="G176" t="s">
        <v>7121</v>
      </c>
      <c r="H176" t="s">
        <v>7122</v>
      </c>
      <c r="I176" t="s">
        <v>41</v>
      </c>
      <c r="J176" t="s">
        <v>27</v>
      </c>
      <c r="K176" t="s">
        <v>127</v>
      </c>
      <c r="L176" t="s">
        <v>43</v>
      </c>
      <c r="M176">
        <v>94122</v>
      </c>
      <c r="N176" t="s">
        <v>44</v>
      </c>
      <c r="O176" t="s">
        <v>2803</v>
      </c>
      <c r="P176" t="s">
        <v>32</v>
      </c>
      <c r="Q176" t="s">
        <v>56</v>
      </c>
      <c r="R176" t="s">
        <v>2804</v>
      </c>
      <c r="S176">
        <v>285.48</v>
      </c>
      <c r="T176">
        <v>5</v>
      </c>
      <c r="U176">
        <v>0.2</v>
      </c>
      <c r="V176">
        <v>-10.705500000000043</v>
      </c>
    </row>
    <row r="177" spans="1:22" x14ac:dyDescent="0.3">
      <c r="A177">
        <v>5822</v>
      </c>
      <c r="B177" t="s">
        <v>8508</v>
      </c>
      <c r="C177">
        <v>2014</v>
      </c>
      <c r="D177">
        <v>41772</v>
      </c>
      <c r="E177">
        <v>41778</v>
      </c>
      <c r="F177" t="s">
        <v>50</v>
      </c>
      <c r="G177" t="s">
        <v>7121</v>
      </c>
      <c r="H177" t="s">
        <v>7122</v>
      </c>
      <c r="I177" t="s">
        <v>41</v>
      </c>
      <c r="J177" t="s">
        <v>27</v>
      </c>
      <c r="K177" t="s">
        <v>127</v>
      </c>
      <c r="L177" t="s">
        <v>43</v>
      </c>
      <c r="M177">
        <v>94122</v>
      </c>
      <c r="N177" t="s">
        <v>44</v>
      </c>
      <c r="O177" t="s">
        <v>4109</v>
      </c>
      <c r="P177" t="s">
        <v>46</v>
      </c>
      <c r="Q177" t="s">
        <v>78</v>
      </c>
      <c r="R177" t="s">
        <v>4110</v>
      </c>
      <c r="S177">
        <v>7.77</v>
      </c>
      <c r="T177">
        <v>1</v>
      </c>
      <c r="U177">
        <v>0</v>
      </c>
      <c r="V177">
        <v>2.0979000000000001</v>
      </c>
    </row>
    <row r="178" spans="1:22" x14ac:dyDescent="0.3">
      <c r="A178">
        <v>5821</v>
      </c>
      <c r="B178" t="s">
        <v>8508</v>
      </c>
      <c r="C178">
        <v>2014</v>
      </c>
      <c r="D178">
        <v>41772</v>
      </c>
      <c r="E178">
        <v>41778</v>
      </c>
      <c r="F178" t="s">
        <v>50</v>
      </c>
      <c r="G178" t="s">
        <v>7121</v>
      </c>
      <c r="H178" t="s">
        <v>7122</v>
      </c>
      <c r="I178" t="s">
        <v>41</v>
      </c>
      <c r="J178" t="s">
        <v>27</v>
      </c>
      <c r="K178" t="s">
        <v>127</v>
      </c>
      <c r="L178" t="s">
        <v>43</v>
      </c>
      <c r="M178">
        <v>94122</v>
      </c>
      <c r="N178" t="s">
        <v>44</v>
      </c>
      <c r="O178" t="s">
        <v>5893</v>
      </c>
      <c r="P178" t="s">
        <v>46</v>
      </c>
      <c r="Q178" t="s">
        <v>578</v>
      </c>
      <c r="R178" t="s">
        <v>5894</v>
      </c>
      <c r="S178">
        <v>238.62</v>
      </c>
      <c r="T178">
        <v>2</v>
      </c>
      <c r="U178">
        <v>0</v>
      </c>
      <c r="V178">
        <v>4.7724000000000046</v>
      </c>
    </row>
    <row r="179" spans="1:22" x14ac:dyDescent="0.3">
      <c r="A179">
        <v>1858</v>
      </c>
      <c r="B179" t="s">
        <v>4641</v>
      </c>
      <c r="C179">
        <v>2014</v>
      </c>
      <c r="D179">
        <v>41772</v>
      </c>
      <c r="E179">
        <v>41775</v>
      </c>
      <c r="F179" t="s">
        <v>23</v>
      </c>
      <c r="G179" t="s">
        <v>1221</v>
      </c>
      <c r="H179" t="s">
        <v>1222</v>
      </c>
      <c r="I179" t="s">
        <v>41</v>
      </c>
      <c r="J179" t="s">
        <v>27</v>
      </c>
      <c r="K179" t="s">
        <v>184</v>
      </c>
      <c r="L179" t="s">
        <v>104</v>
      </c>
      <c r="M179">
        <v>77041</v>
      </c>
      <c r="N179" t="s">
        <v>105</v>
      </c>
      <c r="O179" t="s">
        <v>4642</v>
      </c>
      <c r="P179" t="s">
        <v>46</v>
      </c>
      <c r="Q179" t="s">
        <v>75</v>
      </c>
      <c r="R179" t="s">
        <v>4643</v>
      </c>
      <c r="S179">
        <v>34.239999999999988</v>
      </c>
      <c r="T179">
        <v>4</v>
      </c>
      <c r="U179">
        <v>0.8</v>
      </c>
      <c r="V179">
        <v>-53.072000000000017</v>
      </c>
    </row>
    <row r="180" spans="1:22" x14ac:dyDescent="0.3">
      <c r="A180">
        <v>1857</v>
      </c>
      <c r="B180" t="s">
        <v>4641</v>
      </c>
      <c r="C180">
        <v>2014</v>
      </c>
      <c r="D180">
        <v>41772</v>
      </c>
      <c r="E180">
        <v>41775</v>
      </c>
      <c r="F180" t="s">
        <v>23</v>
      </c>
      <c r="G180" t="s">
        <v>1221</v>
      </c>
      <c r="H180" t="s">
        <v>1222</v>
      </c>
      <c r="I180" t="s">
        <v>41</v>
      </c>
      <c r="J180" t="s">
        <v>27</v>
      </c>
      <c r="K180" t="s">
        <v>184</v>
      </c>
      <c r="L180" t="s">
        <v>104</v>
      </c>
      <c r="M180">
        <v>77041</v>
      </c>
      <c r="N180" t="s">
        <v>105</v>
      </c>
      <c r="O180" t="s">
        <v>3540</v>
      </c>
      <c r="P180" t="s">
        <v>46</v>
      </c>
      <c r="Q180" t="s">
        <v>59</v>
      </c>
      <c r="R180" t="s">
        <v>3541</v>
      </c>
      <c r="S180">
        <v>127.92000000000002</v>
      </c>
      <c r="T180">
        <v>5</v>
      </c>
      <c r="U180">
        <v>0.2</v>
      </c>
      <c r="V180">
        <v>-15.990000000000002</v>
      </c>
    </row>
    <row r="181" spans="1:22" x14ac:dyDescent="0.3">
      <c r="A181">
        <v>8622</v>
      </c>
      <c r="B181" t="s">
        <v>10144</v>
      </c>
      <c r="C181">
        <v>2014</v>
      </c>
      <c r="D181">
        <v>41773</v>
      </c>
      <c r="E181">
        <v>41778</v>
      </c>
      <c r="F181" t="s">
        <v>50</v>
      </c>
      <c r="G181" t="s">
        <v>3287</v>
      </c>
      <c r="H181" t="s">
        <v>3288</v>
      </c>
      <c r="I181" t="s">
        <v>41</v>
      </c>
      <c r="J181" t="s">
        <v>27</v>
      </c>
      <c r="K181" t="s">
        <v>612</v>
      </c>
      <c r="L181" t="s">
        <v>335</v>
      </c>
      <c r="M181">
        <v>37064</v>
      </c>
      <c r="N181" t="s">
        <v>30</v>
      </c>
      <c r="O181" t="s">
        <v>437</v>
      </c>
      <c r="P181" t="s">
        <v>46</v>
      </c>
      <c r="Q181" t="s">
        <v>78</v>
      </c>
      <c r="R181" t="s">
        <v>438</v>
      </c>
      <c r="S181">
        <v>20.768000000000001</v>
      </c>
      <c r="T181">
        <v>2</v>
      </c>
      <c r="U181">
        <v>0.2</v>
      </c>
      <c r="V181">
        <v>2.3363999999999976</v>
      </c>
    </row>
    <row r="182" spans="1:22" x14ac:dyDescent="0.3">
      <c r="A182">
        <v>2599</v>
      </c>
      <c r="B182" t="s">
        <v>5703</v>
      </c>
      <c r="C182">
        <v>2014</v>
      </c>
      <c r="D182">
        <v>41773</v>
      </c>
      <c r="E182">
        <v>41777</v>
      </c>
      <c r="F182" t="s">
        <v>50</v>
      </c>
      <c r="G182" t="s">
        <v>2605</v>
      </c>
      <c r="H182" t="s">
        <v>2606</v>
      </c>
      <c r="I182" t="s">
        <v>41</v>
      </c>
      <c r="J182" t="s">
        <v>27</v>
      </c>
      <c r="K182" t="s">
        <v>497</v>
      </c>
      <c r="L182" t="s">
        <v>254</v>
      </c>
      <c r="M182">
        <v>47201</v>
      </c>
      <c r="N182" t="s">
        <v>105</v>
      </c>
      <c r="O182" t="s">
        <v>5705</v>
      </c>
      <c r="P182" t="s">
        <v>46</v>
      </c>
      <c r="Q182" t="s">
        <v>90</v>
      </c>
      <c r="R182" t="s">
        <v>5706</v>
      </c>
      <c r="S182">
        <v>14.940000000000001</v>
      </c>
      <c r="T182">
        <v>3</v>
      </c>
      <c r="U182">
        <v>0</v>
      </c>
      <c r="V182">
        <v>7.3206000000000007</v>
      </c>
    </row>
    <row r="183" spans="1:22" x14ac:dyDescent="0.3">
      <c r="A183">
        <v>2598</v>
      </c>
      <c r="B183" t="s">
        <v>5703</v>
      </c>
      <c r="C183">
        <v>2014</v>
      </c>
      <c r="D183">
        <v>41773</v>
      </c>
      <c r="E183">
        <v>41777</v>
      </c>
      <c r="F183" t="s">
        <v>50</v>
      </c>
      <c r="G183" t="s">
        <v>2605</v>
      </c>
      <c r="H183" t="s">
        <v>2606</v>
      </c>
      <c r="I183" t="s">
        <v>41</v>
      </c>
      <c r="J183" t="s">
        <v>27</v>
      </c>
      <c r="K183" t="s">
        <v>497</v>
      </c>
      <c r="L183" t="s">
        <v>254</v>
      </c>
      <c r="M183">
        <v>47201</v>
      </c>
      <c r="N183" t="s">
        <v>105</v>
      </c>
      <c r="O183" t="s">
        <v>5000</v>
      </c>
      <c r="P183" t="s">
        <v>46</v>
      </c>
      <c r="Q183" t="s">
        <v>59</v>
      </c>
      <c r="R183" t="s">
        <v>5001</v>
      </c>
      <c r="S183">
        <v>530.34</v>
      </c>
      <c r="T183">
        <v>2</v>
      </c>
      <c r="U183">
        <v>0</v>
      </c>
      <c r="V183">
        <v>95.461199999999963</v>
      </c>
    </row>
    <row r="184" spans="1:22" x14ac:dyDescent="0.3">
      <c r="A184">
        <v>2597</v>
      </c>
      <c r="B184" t="s">
        <v>5703</v>
      </c>
      <c r="C184">
        <v>2014</v>
      </c>
      <c r="D184">
        <v>41773</v>
      </c>
      <c r="E184">
        <v>41777</v>
      </c>
      <c r="F184" t="s">
        <v>50</v>
      </c>
      <c r="G184" t="s">
        <v>2605</v>
      </c>
      <c r="H184" t="s">
        <v>2606</v>
      </c>
      <c r="I184" t="s">
        <v>41</v>
      </c>
      <c r="J184" t="s">
        <v>27</v>
      </c>
      <c r="K184" t="s">
        <v>497</v>
      </c>
      <c r="L184" t="s">
        <v>254</v>
      </c>
      <c r="M184">
        <v>47201</v>
      </c>
      <c r="N184" t="s">
        <v>105</v>
      </c>
      <c r="O184" t="s">
        <v>3782</v>
      </c>
      <c r="P184" t="s">
        <v>71</v>
      </c>
      <c r="Q184" t="s">
        <v>72</v>
      </c>
      <c r="R184" t="s">
        <v>5704</v>
      </c>
      <c r="S184">
        <v>587.97</v>
      </c>
      <c r="T184">
        <v>3</v>
      </c>
      <c r="U184">
        <v>0</v>
      </c>
      <c r="V184">
        <v>158.75190000000003</v>
      </c>
    </row>
    <row r="185" spans="1:22" x14ac:dyDescent="0.3">
      <c r="A185">
        <v>2596</v>
      </c>
      <c r="B185" t="s">
        <v>5703</v>
      </c>
      <c r="C185">
        <v>2014</v>
      </c>
      <c r="D185">
        <v>41773</v>
      </c>
      <c r="E185">
        <v>41777</v>
      </c>
      <c r="F185" t="s">
        <v>50</v>
      </c>
      <c r="G185" t="s">
        <v>2605</v>
      </c>
      <c r="H185" t="s">
        <v>2606</v>
      </c>
      <c r="I185" t="s">
        <v>41</v>
      </c>
      <c r="J185" t="s">
        <v>27</v>
      </c>
      <c r="K185" t="s">
        <v>497</v>
      </c>
      <c r="L185" t="s">
        <v>254</v>
      </c>
      <c r="M185">
        <v>47201</v>
      </c>
      <c r="N185" t="s">
        <v>105</v>
      </c>
      <c r="O185" t="s">
        <v>2209</v>
      </c>
      <c r="P185" t="s">
        <v>46</v>
      </c>
      <c r="Q185" t="s">
        <v>75</v>
      </c>
      <c r="R185" t="s">
        <v>2210</v>
      </c>
      <c r="S185">
        <v>914.97</v>
      </c>
      <c r="T185">
        <v>3</v>
      </c>
      <c r="U185">
        <v>0</v>
      </c>
      <c r="V185">
        <v>411.73649999999998</v>
      </c>
    </row>
    <row r="186" spans="1:22" x14ac:dyDescent="0.3">
      <c r="A186">
        <v>2595</v>
      </c>
      <c r="B186" t="s">
        <v>5703</v>
      </c>
      <c r="C186">
        <v>2014</v>
      </c>
      <c r="D186">
        <v>41773</v>
      </c>
      <c r="E186">
        <v>41777</v>
      </c>
      <c r="F186" t="s">
        <v>50</v>
      </c>
      <c r="G186" t="s">
        <v>2605</v>
      </c>
      <c r="H186" t="s">
        <v>2606</v>
      </c>
      <c r="I186" t="s">
        <v>41</v>
      </c>
      <c r="J186" t="s">
        <v>27</v>
      </c>
      <c r="K186" t="s">
        <v>497</v>
      </c>
      <c r="L186" t="s">
        <v>254</v>
      </c>
      <c r="M186">
        <v>47201</v>
      </c>
      <c r="N186" t="s">
        <v>105</v>
      </c>
      <c r="O186" t="s">
        <v>955</v>
      </c>
      <c r="P186" t="s">
        <v>46</v>
      </c>
      <c r="Q186" t="s">
        <v>173</v>
      </c>
      <c r="R186" t="s">
        <v>956</v>
      </c>
      <c r="S186">
        <v>180.96</v>
      </c>
      <c r="T186">
        <v>2</v>
      </c>
      <c r="U186">
        <v>0</v>
      </c>
      <c r="V186">
        <v>81.432000000000002</v>
      </c>
    </row>
    <row r="187" spans="1:22" x14ac:dyDescent="0.3">
      <c r="A187">
        <v>6464</v>
      </c>
      <c r="B187" t="s">
        <v>8908</v>
      </c>
      <c r="C187">
        <v>2014</v>
      </c>
      <c r="D187">
        <v>41774</v>
      </c>
      <c r="E187">
        <v>41777</v>
      </c>
      <c r="F187" t="s">
        <v>188</v>
      </c>
      <c r="G187" t="s">
        <v>2672</v>
      </c>
      <c r="H187" t="s">
        <v>2673</v>
      </c>
      <c r="I187" t="s">
        <v>41</v>
      </c>
      <c r="J187" t="s">
        <v>27</v>
      </c>
      <c r="K187" t="s">
        <v>4492</v>
      </c>
      <c r="L187" t="s">
        <v>2735</v>
      </c>
      <c r="M187">
        <v>21215</v>
      </c>
      <c r="N187" t="s">
        <v>148</v>
      </c>
      <c r="O187" t="s">
        <v>850</v>
      </c>
      <c r="P187" t="s">
        <v>46</v>
      </c>
      <c r="Q187" t="s">
        <v>47</v>
      </c>
      <c r="R187" t="s">
        <v>851</v>
      </c>
      <c r="S187">
        <v>74</v>
      </c>
      <c r="T187">
        <v>5</v>
      </c>
      <c r="U187">
        <v>0</v>
      </c>
      <c r="V187">
        <v>37</v>
      </c>
    </row>
    <row r="188" spans="1:22" x14ac:dyDescent="0.3">
      <c r="A188">
        <v>6463</v>
      </c>
      <c r="B188" t="s">
        <v>8908</v>
      </c>
      <c r="C188">
        <v>2014</v>
      </c>
      <c r="D188">
        <v>41774</v>
      </c>
      <c r="E188">
        <v>41777</v>
      </c>
      <c r="F188" t="s">
        <v>188</v>
      </c>
      <c r="G188" t="s">
        <v>2672</v>
      </c>
      <c r="H188" t="s">
        <v>2673</v>
      </c>
      <c r="I188" t="s">
        <v>41</v>
      </c>
      <c r="J188" t="s">
        <v>27</v>
      </c>
      <c r="K188" t="s">
        <v>4492</v>
      </c>
      <c r="L188" t="s">
        <v>2735</v>
      </c>
      <c r="M188">
        <v>21215</v>
      </c>
      <c r="N188" t="s">
        <v>148</v>
      </c>
      <c r="O188" t="s">
        <v>6955</v>
      </c>
      <c r="P188" t="s">
        <v>32</v>
      </c>
      <c r="Q188" t="s">
        <v>36</v>
      </c>
      <c r="R188" t="s">
        <v>6956</v>
      </c>
      <c r="S188">
        <v>261.95999999999998</v>
      </c>
      <c r="T188">
        <v>2</v>
      </c>
      <c r="U188">
        <v>0</v>
      </c>
      <c r="V188">
        <v>23.576399999999978</v>
      </c>
    </row>
    <row r="189" spans="1:22" x14ac:dyDescent="0.3">
      <c r="A189">
        <v>6462</v>
      </c>
      <c r="B189" t="s">
        <v>8908</v>
      </c>
      <c r="C189">
        <v>2014</v>
      </c>
      <c r="D189">
        <v>41774</v>
      </c>
      <c r="E189">
        <v>41777</v>
      </c>
      <c r="F189" t="s">
        <v>188</v>
      </c>
      <c r="G189" t="s">
        <v>2672</v>
      </c>
      <c r="H189" t="s">
        <v>2673</v>
      </c>
      <c r="I189" t="s">
        <v>41</v>
      </c>
      <c r="J189" t="s">
        <v>27</v>
      </c>
      <c r="K189" t="s">
        <v>4492</v>
      </c>
      <c r="L189" t="s">
        <v>2735</v>
      </c>
      <c r="M189">
        <v>21215</v>
      </c>
      <c r="N189" t="s">
        <v>148</v>
      </c>
      <c r="O189" t="s">
        <v>4167</v>
      </c>
      <c r="P189" t="s">
        <v>71</v>
      </c>
      <c r="Q189" t="s">
        <v>161</v>
      </c>
      <c r="R189" t="s">
        <v>4168</v>
      </c>
      <c r="S189">
        <v>89.97</v>
      </c>
      <c r="T189">
        <v>3</v>
      </c>
      <c r="U189">
        <v>0</v>
      </c>
      <c r="V189">
        <v>18.893699999999995</v>
      </c>
    </row>
    <row r="190" spans="1:22" x14ac:dyDescent="0.3">
      <c r="A190">
        <v>6461</v>
      </c>
      <c r="B190" t="s">
        <v>8908</v>
      </c>
      <c r="C190">
        <v>2014</v>
      </c>
      <c r="D190">
        <v>41774</v>
      </c>
      <c r="E190">
        <v>41777</v>
      </c>
      <c r="F190" t="s">
        <v>188</v>
      </c>
      <c r="G190" t="s">
        <v>2672</v>
      </c>
      <c r="H190" t="s">
        <v>2673</v>
      </c>
      <c r="I190" t="s">
        <v>41</v>
      </c>
      <c r="J190" t="s">
        <v>27</v>
      </c>
      <c r="K190" t="s">
        <v>4492</v>
      </c>
      <c r="L190" t="s">
        <v>2735</v>
      </c>
      <c r="M190">
        <v>21215</v>
      </c>
      <c r="N190" t="s">
        <v>148</v>
      </c>
      <c r="O190" t="s">
        <v>6108</v>
      </c>
      <c r="P190" t="s">
        <v>46</v>
      </c>
      <c r="Q190" t="s">
        <v>68</v>
      </c>
      <c r="R190" t="s">
        <v>6109</v>
      </c>
      <c r="S190">
        <v>37.200000000000003</v>
      </c>
      <c r="T190">
        <v>5</v>
      </c>
      <c r="U190">
        <v>0</v>
      </c>
      <c r="V190">
        <v>9.3000000000000007</v>
      </c>
    </row>
    <row r="191" spans="1:22" x14ac:dyDescent="0.3">
      <c r="A191">
        <v>6460</v>
      </c>
      <c r="B191" t="s">
        <v>8908</v>
      </c>
      <c r="C191">
        <v>2014</v>
      </c>
      <c r="D191">
        <v>41774</v>
      </c>
      <c r="E191">
        <v>41777</v>
      </c>
      <c r="F191" t="s">
        <v>188</v>
      </c>
      <c r="G191" t="s">
        <v>2672</v>
      </c>
      <c r="H191" t="s">
        <v>2673</v>
      </c>
      <c r="I191" t="s">
        <v>41</v>
      </c>
      <c r="J191" t="s">
        <v>27</v>
      </c>
      <c r="K191" t="s">
        <v>4492</v>
      </c>
      <c r="L191" t="s">
        <v>2735</v>
      </c>
      <c r="M191">
        <v>21215</v>
      </c>
      <c r="N191" t="s">
        <v>148</v>
      </c>
      <c r="O191" t="s">
        <v>1650</v>
      </c>
      <c r="P191" t="s">
        <v>46</v>
      </c>
      <c r="Q191" t="s">
        <v>68</v>
      </c>
      <c r="R191" t="s">
        <v>1651</v>
      </c>
      <c r="S191">
        <v>14.7</v>
      </c>
      <c r="T191">
        <v>5</v>
      </c>
      <c r="U191">
        <v>0</v>
      </c>
      <c r="V191">
        <v>6.6150000000000002</v>
      </c>
    </row>
    <row r="192" spans="1:22" x14ac:dyDescent="0.3">
      <c r="A192">
        <v>6459</v>
      </c>
      <c r="B192" t="s">
        <v>8908</v>
      </c>
      <c r="C192">
        <v>2014</v>
      </c>
      <c r="D192">
        <v>41774</v>
      </c>
      <c r="E192">
        <v>41777</v>
      </c>
      <c r="F192" t="s">
        <v>188</v>
      </c>
      <c r="G192" t="s">
        <v>2672</v>
      </c>
      <c r="H192" t="s">
        <v>2673</v>
      </c>
      <c r="I192" t="s">
        <v>41</v>
      </c>
      <c r="J192" t="s">
        <v>27</v>
      </c>
      <c r="K192" t="s">
        <v>4492</v>
      </c>
      <c r="L192" t="s">
        <v>2735</v>
      </c>
      <c r="M192">
        <v>21215</v>
      </c>
      <c r="N192" t="s">
        <v>148</v>
      </c>
      <c r="O192" t="s">
        <v>3383</v>
      </c>
      <c r="P192" t="s">
        <v>46</v>
      </c>
      <c r="Q192" t="s">
        <v>68</v>
      </c>
      <c r="R192" t="s">
        <v>3384</v>
      </c>
      <c r="S192">
        <v>3.76</v>
      </c>
      <c r="T192">
        <v>2</v>
      </c>
      <c r="U192">
        <v>0</v>
      </c>
      <c r="V192">
        <v>1.0903999999999998</v>
      </c>
    </row>
    <row r="193" spans="1:22" x14ac:dyDescent="0.3">
      <c r="A193">
        <v>4650</v>
      </c>
      <c r="B193" t="s">
        <v>7673</v>
      </c>
      <c r="C193">
        <v>2014</v>
      </c>
      <c r="D193">
        <v>41774</v>
      </c>
      <c r="E193">
        <v>41779</v>
      </c>
      <c r="F193" t="s">
        <v>50</v>
      </c>
      <c r="G193" t="s">
        <v>135</v>
      </c>
      <c r="H193" t="s">
        <v>136</v>
      </c>
      <c r="I193" t="s">
        <v>41</v>
      </c>
      <c r="J193" t="s">
        <v>27</v>
      </c>
      <c r="K193" t="s">
        <v>95</v>
      </c>
      <c r="L193" t="s">
        <v>96</v>
      </c>
      <c r="M193">
        <v>98103</v>
      </c>
      <c r="N193" t="s">
        <v>44</v>
      </c>
      <c r="O193" t="s">
        <v>1959</v>
      </c>
      <c r="P193" t="s">
        <v>46</v>
      </c>
      <c r="Q193" t="s">
        <v>578</v>
      </c>
      <c r="R193" t="s">
        <v>1960</v>
      </c>
      <c r="S193">
        <v>64.400000000000006</v>
      </c>
      <c r="T193">
        <v>5</v>
      </c>
      <c r="U193">
        <v>0</v>
      </c>
      <c r="V193">
        <v>1.9320000000000004</v>
      </c>
    </row>
    <row r="194" spans="1:22" x14ac:dyDescent="0.3">
      <c r="A194">
        <v>4649</v>
      </c>
      <c r="B194" t="s">
        <v>7673</v>
      </c>
      <c r="C194">
        <v>2014</v>
      </c>
      <c r="D194">
        <v>41774</v>
      </c>
      <c r="E194">
        <v>41779</v>
      </c>
      <c r="F194" t="s">
        <v>50</v>
      </c>
      <c r="G194" t="s">
        <v>135</v>
      </c>
      <c r="H194" t="s">
        <v>136</v>
      </c>
      <c r="I194" t="s">
        <v>41</v>
      </c>
      <c r="J194" t="s">
        <v>27</v>
      </c>
      <c r="K194" t="s">
        <v>95</v>
      </c>
      <c r="L194" t="s">
        <v>96</v>
      </c>
      <c r="M194">
        <v>98103</v>
      </c>
      <c r="N194" t="s">
        <v>44</v>
      </c>
      <c r="O194" t="s">
        <v>7674</v>
      </c>
      <c r="P194" t="s">
        <v>46</v>
      </c>
      <c r="Q194" t="s">
        <v>90</v>
      </c>
      <c r="R194" t="s">
        <v>7675</v>
      </c>
      <c r="S194">
        <v>440.18999999999994</v>
      </c>
      <c r="T194">
        <v>9</v>
      </c>
      <c r="U194">
        <v>0</v>
      </c>
      <c r="V194">
        <v>206.88929999999996</v>
      </c>
    </row>
    <row r="195" spans="1:22" x14ac:dyDescent="0.3">
      <c r="A195">
        <v>8184</v>
      </c>
      <c r="B195" t="s">
        <v>9880</v>
      </c>
      <c r="C195">
        <v>2014</v>
      </c>
      <c r="D195">
        <v>41778</v>
      </c>
      <c r="E195">
        <v>41782</v>
      </c>
      <c r="F195" t="s">
        <v>50</v>
      </c>
      <c r="G195" t="s">
        <v>5334</v>
      </c>
      <c r="H195" t="s">
        <v>5335</v>
      </c>
      <c r="I195" t="s">
        <v>41</v>
      </c>
      <c r="J195" t="s">
        <v>27</v>
      </c>
      <c r="K195" t="s">
        <v>303</v>
      </c>
      <c r="L195" t="s">
        <v>211</v>
      </c>
      <c r="M195">
        <v>60653</v>
      </c>
      <c r="N195" t="s">
        <v>105</v>
      </c>
      <c r="O195" t="s">
        <v>1134</v>
      </c>
      <c r="P195" t="s">
        <v>32</v>
      </c>
      <c r="Q195" t="s">
        <v>65</v>
      </c>
      <c r="R195" t="s">
        <v>1135</v>
      </c>
      <c r="S195">
        <v>1.8920000000000003</v>
      </c>
      <c r="T195">
        <v>1</v>
      </c>
      <c r="U195">
        <v>0.6</v>
      </c>
      <c r="V195">
        <v>-0.99329999999999963</v>
      </c>
    </row>
    <row r="196" spans="1:22" x14ac:dyDescent="0.3">
      <c r="A196">
        <v>8183</v>
      </c>
      <c r="B196" t="s">
        <v>9880</v>
      </c>
      <c r="C196">
        <v>2014</v>
      </c>
      <c r="D196">
        <v>41778</v>
      </c>
      <c r="E196">
        <v>41782</v>
      </c>
      <c r="F196" t="s">
        <v>50</v>
      </c>
      <c r="G196" t="s">
        <v>5334</v>
      </c>
      <c r="H196" t="s">
        <v>5335</v>
      </c>
      <c r="I196" t="s">
        <v>41</v>
      </c>
      <c r="J196" t="s">
        <v>27</v>
      </c>
      <c r="K196" t="s">
        <v>303</v>
      </c>
      <c r="L196" t="s">
        <v>211</v>
      </c>
      <c r="M196">
        <v>60653</v>
      </c>
      <c r="N196" t="s">
        <v>105</v>
      </c>
      <c r="O196" t="s">
        <v>4628</v>
      </c>
      <c r="P196" t="s">
        <v>32</v>
      </c>
      <c r="Q196" t="s">
        <v>65</v>
      </c>
      <c r="R196" t="s">
        <v>4629</v>
      </c>
      <c r="S196">
        <v>22.608000000000001</v>
      </c>
      <c r="T196">
        <v>3</v>
      </c>
      <c r="U196">
        <v>0.6</v>
      </c>
      <c r="V196">
        <v>-10.173599999999997</v>
      </c>
    </row>
    <row r="197" spans="1:22" x14ac:dyDescent="0.3">
      <c r="A197">
        <v>4427</v>
      </c>
      <c r="B197" t="s">
        <v>7488</v>
      </c>
      <c r="C197">
        <v>2014</v>
      </c>
      <c r="D197">
        <v>41778</v>
      </c>
      <c r="E197">
        <v>41779</v>
      </c>
      <c r="F197" t="s">
        <v>188</v>
      </c>
      <c r="G197" t="s">
        <v>3582</v>
      </c>
      <c r="H197" t="s">
        <v>3583</v>
      </c>
      <c r="I197" t="s">
        <v>41</v>
      </c>
      <c r="J197" t="s">
        <v>27</v>
      </c>
      <c r="K197" t="s">
        <v>7489</v>
      </c>
      <c r="L197" t="s">
        <v>1272</v>
      </c>
      <c r="M197">
        <v>30328</v>
      </c>
      <c r="N197" t="s">
        <v>30</v>
      </c>
      <c r="O197" t="s">
        <v>6274</v>
      </c>
      <c r="P197" t="s">
        <v>71</v>
      </c>
      <c r="Q197" t="s">
        <v>72</v>
      </c>
      <c r="R197" t="s">
        <v>6275</v>
      </c>
      <c r="S197">
        <v>55.98</v>
      </c>
      <c r="T197">
        <v>2</v>
      </c>
      <c r="U197">
        <v>0</v>
      </c>
      <c r="V197">
        <v>15.674399999999999</v>
      </c>
    </row>
    <row r="198" spans="1:22" x14ac:dyDescent="0.3">
      <c r="A198">
        <v>4426</v>
      </c>
      <c r="B198" t="s">
        <v>7488</v>
      </c>
      <c r="C198">
        <v>2014</v>
      </c>
      <c r="D198">
        <v>41778</v>
      </c>
      <c r="E198">
        <v>41779</v>
      </c>
      <c r="F198" t="s">
        <v>188</v>
      </c>
      <c r="G198" t="s">
        <v>3582</v>
      </c>
      <c r="H198" t="s">
        <v>3583</v>
      </c>
      <c r="I198" t="s">
        <v>41</v>
      </c>
      <c r="J198" t="s">
        <v>27</v>
      </c>
      <c r="K198" t="s">
        <v>7489</v>
      </c>
      <c r="L198" t="s">
        <v>1272</v>
      </c>
      <c r="M198">
        <v>30328</v>
      </c>
      <c r="N198" t="s">
        <v>30</v>
      </c>
      <c r="O198" t="s">
        <v>1603</v>
      </c>
      <c r="P198" t="s">
        <v>46</v>
      </c>
      <c r="Q198" t="s">
        <v>75</v>
      </c>
      <c r="R198" t="s">
        <v>1604</v>
      </c>
      <c r="S198">
        <v>113.94</v>
      </c>
      <c r="T198">
        <v>6</v>
      </c>
      <c r="U198">
        <v>0</v>
      </c>
      <c r="V198">
        <v>54.691199999999995</v>
      </c>
    </row>
    <row r="199" spans="1:22" x14ac:dyDescent="0.3">
      <c r="A199">
        <v>4425</v>
      </c>
      <c r="B199" t="s">
        <v>7488</v>
      </c>
      <c r="C199">
        <v>2014</v>
      </c>
      <c r="D199">
        <v>41778</v>
      </c>
      <c r="E199">
        <v>41779</v>
      </c>
      <c r="F199" t="s">
        <v>188</v>
      </c>
      <c r="G199" t="s">
        <v>3582</v>
      </c>
      <c r="H199" t="s">
        <v>3583</v>
      </c>
      <c r="I199" t="s">
        <v>41</v>
      </c>
      <c r="J199" t="s">
        <v>27</v>
      </c>
      <c r="K199" t="s">
        <v>7489</v>
      </c>
      <c r="L199" t="s">
        <v>1272</v>
      </c>
      <c r="M199">
        <v>30328</v>
      </c>
      <c r="N199" t="s">
        <v>30</v>
      </c>
      <c r="O199" t="s">
        <v>4340</v>
      </c>
      <c r="P199" t="s">
        <v>71</v>
      </c>
      <c r="Q199" t="s">
        <v>72</v>
      </c>
      <c r="R199" t="s">
        <v>4341</v>
      </c>
      <c r="S199">
        <v>34.75</v>
      </c>
      <c r="T199">
        <v>5</v>
      </c>
      <c r="U199">
        <v>0</v>
      </c>
      <c r="V199">
        <v>15.637499999999999</v>
      </c>
    </row>
    <row r="200" spans="1:22" x14ac:dyDescent="0.3">
      <c r="A200">
        <v>4424</v>
      </c>
      <c r="B200" t="s">
        <v>7488</v>
      </c>
      <c r="C200">
        <v>2014</v>
      </c>
      <c r="D200">
        <v>41778</v>
      </c>
      <c r="E200">
        <v>41779</v>
      </c>
      <c r="F200" t="s">
        <v>188</v>
      </c>
      <c r="G200" t="s">
        <v>3582</v>
      </c>
      <c r="H200" t="s">
        <v>3583</v>
      </c>
      <c r="I200" t="s">
        <v>41</v>
      </c>
      <c r="J200" t="s">
        <v>27</v>
      </c>
      <c r="K200" t="s">
        <v>7489</v>
      </c>
      <c r="L200" t="s">
        <v>1272</v>
      </c>
      <c r="M200">
        <v>30328</v>
      </c>
      <c r="N200" t="s">
        <v>30</v>
      </c>
      <c r="O200" t="s">
        <v>7490</v>
      </c>
      <c r="P200" t="s">
        <v>32</v>
      </c>
      <c r="Q200" t="s">
        <v>33</v>
      </c>
      <c r="R200" t="s">
        <v>7491</v>
      </c>
      <c r="S200">
        <v>302.94</v>
      </c>
      <c r="T200">
        <v>3</v>
      </c>
      <c r="U200">
        <v>0</v>
      </c>
      <c r="V200">
        <v>75.735000000000014</v>
      </c>
    </row>
    <row r="201" spans="1:22" x14ac:dyDescent="0.3">
      <c r="A201">
        <v>4423</v>
      </c>
      <c r="B201" t="s">
        <v>7488</v>
      </c>
      <c r="C201">
        <v>2014</v>
      </c>
      <c r="D201">
        <v>41778</v>
      </c>
      <c r="E201">
        <v>41779</v>
      </c>
      <c r="F201" t="s">
        <v>188</v>
      </c>
      <c r="G201" t="s">
        <v>3582</v>
      </c>
      <c r="H201" t="s">
        <v>3583</v>
      </c>
      <c r="I201" t="s">
        <v>41</v>
      </c>
      <c r="J201" t="s">
        <v>27</v>
      </c>
      <c r="K201" t="s">
        <v>7489</v>
      </c>
      <c r="L201" t="s">
        <v>1272</v>
      </c>
      <c r="M201">
        <v>30328</v>
      </c>
      <c r="N201" t="s">
        <v>30</v>
      </c>
      <c r="O201" t="s">
        <v>141</v>
      </c>
      <c r="P201" t="s">
        <v>46</v>
      </c>
      <c r="Q201" t="s">
        <v>78</v>
      </c>
      <c r="R201" t="s">
        <v>142</v>
      </c>
      <c r="S201">
        <v>17.239999999999998</v>
      </c>
      <c r="T201">
        <v>2</v>
      </c>
      <c r="U201">
        <v>0</v>
      </c>
      <c r="V201">
        <v>4.4824000000000002</v>
      </c>
    </row>
    <row r="202" spans="1:22" x14ac:dyDescent="0.3">
      <c r="A202">
        <v>4189</v>
      </c>
      <c r="B202" t="s">
        <v>7285</v>
      </c>
      <c r="C202">
        <v>2014</v>
      </c>
      <c r="D202">
        <v>41778</v>
      </c>
      <c r="E202">
        <v>41783</v>
      </c>
      <c r="F202" t="s">
        <v>50</v>
      </c>
      <c r="G202" t="s">
        <v>7286</v>
      </c>
      <c r="H202" t="s">
        <v>7287</v>
      </c>
      <c r="I202" t="s">
        <v>41</v>
      </c>
      <c r="J202" t="s">
        <v>27</v>
      </c>
      <c r="K202" t="s">
        <v>7288</v>
      </c>
      <c r="L202" t="s">
        <v>104</v>
      </c>
      <c r="M202">
        <v>78501</v>
      </c>
      <c r="N202" t="s">
        <v>105</v>
      </c>
      <c r="O202" t="s">
        <v>5935</v>
      </c>
      <c r="P202" t="s">
        <v>46</v>
      </c>
      <c r="Q202" t="s">
        <v>59</v>
      </c>
      <c r="R202" t="s">
        <v>5936</v>
      </c>
      <c r="S202">
        <v>8.9280000000000008</v>
      </c>
      <c r="T202">
        <v>2</v>
      </c>
      <c r="U202">
        <v>0.2</v>
      </c>
      <c r="V202">
        <v>0.66959999999999997</v>
      </c>
    </row>
    <row r="203" spans="1:22" x14ac:dyDescent="0.3">
      <c r="A203">
        <v>4188</v>
      </c>
      <c r="B203" t="s">
        <v>7285</v>
      </c>
      <c r="C203">
        <v>2014</v>
      </c>
      <c r="D203">
        <v>41778</v>
      </c>
      <c r="E203">
        <v>41783</v>
      </c>
      <c r="F203" t="s">
        <v>50</v>
      </c>
      <c r="G203" t="s">
        <v>7286</v>
      </c>
      <c r="H203" t="s">
        <v>7287</v>
      </c>
      <c r="I203" t="s">
        <v>41</v>
      </c>
      <c r="J203" t="s">
        <v>27</v>
      </c>
      <c r="K203" t="s">
        <v>7288</v>
      </c>
      <c r="L203" t="s">
        <v>104</v>
      </c>
      <c r="M203">
        <v>78501</v>
      </c>
      <c r="N203" t="s">
        <v>105</v>
      </c>
      <c r="O203" t="s">
        <v>4940</v>
      </c>
      <c r="P203" t="s">
        <v>46</v>
      </c>
      <c r="Q203" t="s">
        <v>75</v>
      </c>
      <c r="R203" t="s">
        <v>4941</v>
      </c>
      <c r="S203">
        <v>1.9959999999999996</v>
      </c>
      <c r="T203">
        <v>1</v>
      </c>
      <c r="U203">
        <v>0.8</v>
      </c>
      <c r="V203">
        <v>-3.293400000000001</v>
      </c>
    </row>
    <row r="204" spans="1:22" x14ac:dyDescent="0.3">
      <c r="A204">
        <v>4187</v>
      </c>
      <c r="B204" t="s">
        <v>7285</v>
      </c>
      <c r="C204">
        <v>2014</v>
      </c>
      <c r="D204">
        <v>41778</v>
      </c>
      <c r="E204">
        <v>41783</v>
      </c>
      <c r="F204" t="s">
        <v>50</v>
      </c>
      <c r="G204" t="s">
        <v>7286</v>
      </c>
      <c r="H204" t="s">
        <v>7287</v>
      </c>
      <c r="I204" t="s">
        <v>41</v>
      </c>
      <c r="J204" t="s">
        <v>27</v>
      </c>
      <c r="K204" t="s">
        <v>7288</v>
      </c>
      <c r="L204" t="s">
        <v>104</v>
      </c>
      <c r="M204">
        <v>78501</v>
      </c>
      <c r="N204" t="s">
        <v>105</v>
      </c>
      <c r="O204" t="s">
        <v>2709</v>
      </c>
      <c r="P204" t="s">
        <v>46</v>
      </c>
      <c r="Q204" t="s">
        <v>75</v>
      </c>
      <c r="R204" t="s">
        <v>2710</v>
      </c>
      <c r="S204">
        <v>6.8739999999999988</v>
      </c>
      <c r="T204">
        <v>7</v>
      </c>
      <c r="U204">
        <v>0.8</v>
      </c>
      <c r="V204">
        <v>-10.654700000000002</v>
      </c>
    </row>
    <row r="205" spans="1:22" x14ac:dyDescent="0.3">
      <c r="A205">
        <v>9011</v>
      </c>
      <c r="B205" t="s">
        <v>10368</v>
      </c>
      <c r="C205">
        <v>2014</v>
      </c>
      <c r="D205">
        <v>41779</v>
      </c>
      <c r="E205">
        <v>41783</v>
      </c>
      <c r="F205" t="s">
        <v>50</v>
      </c>
      <c r="G205" t="s">
        <v>4592</v>
      </c>
      <c r="H205" t="s">
        <v>4593</v>
      </c>
      <c r="I205" t="s">
        <v>41</v>
      </c>
      <c r="J205" t="s">
        <v>27</v>
      </c>
      <c r="K205" t="s">
        <v>1681</v>
      </c>
      <c r="L205" t="s">
        <v>358</v>
      </c>
      <c r="M205">
        <v>35810</v>
      </c>
      <c r="N205" t="s">
        <v>30</v>
      </c>
      <c r="O205" t="s">
        <v>6399</v>
      </c>
      <c r="P205" t="s">
        <v>46</v>
      </c>
      <c r="Q205" t="s">
        <v>75</v>
      </c>
      <c r="R205" t="s">
        <v>6400</v>
      </c>
      <c r="S205">
        <v>26.16</v>
      </c>
      <c r="T205">
        <v>4</v>
      </c>
      <c r="U205">
        <v>0</v>
      </c>
      <c r="V205">
        <v>12.8184</v>
      </c>
    </row>
    <row r="206" spans="1:22" x14ac:dyDescent="0.3">
      <c r="A206">
        <v>6045</v>
      </c>
      <c r="B206" t="s">
        <v>8642</v>
      </c>
      <c r="C206">
        <v>2014</v>
      </c>
      <c r="D206">
        <v>41779</v>
      </c>
      <c r="E206">
        <v>41784</v>
      </c>
      <c r="F206" t="s">
        <v>23</v>
      </c>
      <c r="G206" t="s">
        <v>2822</v>
      </c>
      <c r="H206" t="s">
        <v>2823</v>
      </c>
      <c r="I206" t="s">
        <v>41</v>
      </c>
      <c r="J206" t="s">
        <v>27</v>
      </c>
      <c r="K206" t="s">
        <v>5137</v>
      </c>
      <c r="L206" t="s">
        <v>335</v>
      </c>
      <c r="M206">
        <v>37918</v>
      </c>
      <c r="N206" t="s">
        <v>30</v>
      </c>
      <c r="O206" t="s">
        <v>4179</v>
      </c>
      <c r="P206" t="s">
        <v>46</v>
      </c>
      <c r="Q206" t="s">
        <v>90</v>
      </c>
      <c r="R206" t="s">
        <v>4180</v>
      </c>
      <c r="S206">
        <v>27.888000000000002</v>
      </c>
      <c r="T206">
        <v>7</v>
      </c>
      <c r="U206">
        <v>0.2</v>
      </c>
      <c r="V206">
        <v>10.109400000000001</v>
      </c>
    </row>
    <row r="207" spans="1:22" x14ac:dyDescent="0.3">
      <c r="A207">
        <v>6044</v>
      </c>
      <c r="B207" t="s">
        <v>8642</v>
      </c>
      <c r="C207">
        <v>2014</v>
      </c>
      <c r="D207">
        <v>41779</v>
      </c>
      <c r="E207">
        <v>41784</v>
      </c>
      <c r="F207" t="s">
        <v>23</v>
      </c>
      <c r="G207" t="s">
        <v>2822</v>
      </c>
      <c r="H207" t="s">
        <v>2823</v>
      </c>
      <c r="I207" t="s">
        <v>41</v>
      </c>
      <c r="J207" t="s">
        <v>27</v>
      </c>
      <c r="K207" t="s">
        <v>5137</v>
      </c>
      <c r="L207" t="s">
        <v>335</v>
      </c>
      <c r="M207">
        <v>37918</v>
      </c>
      <c r="N207" t="s">
        <v>30</v>
      </c>
      <c r="O207" t="s">
        <v>2095</v>
      </c>
      <c r="P207" t="s">
        <v>32</v>
      </c>
      <c r="Q207" t="s">
        <v>36</v>
      </c>
      <c r="R207" t="s">
        <v>2096</v>
      </c>
      <c r="S207">
        <v>314.35199999999998</v>
      </c>
      <c r="T207">
        <v>3</v>
      </c>
      <c r="U207">
        <v>0.2</v>
      </c>
      <c r="V207">
        <v>-35.36460000000001</v>
      </c>
    </row>
    <row r="208" spans="1:22" x14ac:dyDescent="0.3">
      <c r="A208">
        <v>5454</v>
      </c>
      <c r="B208" t="s">
        <v>8254</v>
      </c>
      <c r="C208">
        <v>2014</v>
      </c>
      <c r="D208">
        <v>41779</v>
      </c>
      <c r="E208">
        <v>41783</v>
      </c>
      <c r="F208" t="s">
        <v>50</v>
      </c>
      <c r="G208" t="s">
        <v>5287</v>
      </c>
      <c r="H208" t="s">
        <v>5288</v>
      </c>
      <c r="I208" t="s">
        <v>41</v>
      </c>
      <c r="J208" t="s">
        <v>27</v>
      </c>
      <c r="K208" t="s">
        <v>3101</v>
      </c>
      <c r="L208" t="s">
        <v>211</v>
      </c>
      <c r="M208">
        <v>61107</v>
      </c>
      <c r="N208" t="s">
        <v>105</v>
      </c>
      <c r="O208" t="s">
        <v>6975</v>
      </c>
      <c r="P208" t="s">
        <v>46</v>
      </c>
      <c r="Q208" t="s">
        <v>90</v>
      </c>
      <c r="R208" t="s">
        <v>6976</v>
      </c>
      <c r="S208">
        <v>38.016000000000005</v>
      </c>
      <c r="T208">
        <v>6</v>
      </c>
      <c r="U208">
        <v>0.2</v>
      </c>
      <c r="V208">
        <v>13.780799999999996</v>
      </c>
    </row>
    <row r="209" spans="1:22" x14ac:dyDescent="0.3">
      <c r="A209">
        <v>715</v>
      </c>
      <c r="B209" t="s">
        <v>2292</v>
      </c>
      <c r="C209">
        <v>2014</v>
      </c>
      <c r="D209">
        <v>41779</v>
      </c>
      <c r="E209">
        <v>41784</v>
      </c>
      <c r="F209" t="s">
        <v>50</v>
      </c>
      <c r="G209" t="s">
        <v>2293</v>
      </c>
      <c r="H209" t="s">
        <v>2294</v>
      </c>
      <c r="I209" t="s">
        <v>41</v>
      </c>
      <c r="J209" t="s">
        <v>27</v>
      </c>
      <c r="K209" t="s">
        <v>2295</v>
      </c>
      <c r="L209" t="s">
        <v>267</v>
      </c>
      <c r="M209">
        <v>10550</v>
      </c>
      <c r="N209" t="s">
        <v>148</v>
      </c>
      <c r="O209" t="s">
        <v>2298</v>
      </c>
      <c r="P209" t="s">
        <v>71</v>
      </c>
      <c r="Q209" t="s">
        <v>161</v>
      </c>
      <c r="R209" t="s">
        <v>2299</v>
      </c>
      <c r="S209">
        <v>299.96999999999997</v>
      </c>
      <c r="T209">
        <v>3</v>
      </c>
      <c r="U209">
        <v>0</v>
      </c>
      <c r="V209">
        <v>113.98860000000001</v>
      </c>
    </row>
    <row r="210" spans="1:22" x14ac:dyDescent="0.3">
      <c r="A210">
        <v>714</v>
      </c>
      <c r="B210" t="s">
        <v>2292</v>
      </c>
      <c r="C210">
        <v>2014</v>
      </c>
      <c r="D210">
        <v>41779</v>
      </c>
      <c r="E210">
        <v>41784</v>
      </c>
      <c r="F210" t="s">
        <v>50</v>
      </c>
      <c r="G210" t="s">
        <v>2293</v>
      </c>
      <c r="H210" t="s">
        <v>2294</v>
      </c>
      <c r="I210" t="s">
        <v>41</v>
      </c>
      <c r="J210" t="s">
        <v>27</v>
      </c>
      <c r="K210" t="s">
        <v>2295</v>
      </c>
      <c r="L210" t="s">
        <v>267</v>
      </c>
      <c r="M210">
        <v>10550</v>
      </c>
      <c r="N210" t="s">
        <v>148</v>
      </c>
      <c r="O210" t="s">
        <v>1378</v>
      </c>
      <c r="P210" t="s">
        <v>71</v>
      </c>
      <c r="Q210" t="s">
        <v>72</v>
      </c>
      <c r="R210" t="s">
        <v>1379</v>
      </c>
      <c r="S210">
        <v>307.98</v>
      </c>
      <c r="T210">
        <v>2</v>
      </c>
      <c r="U210">
        <v>0</v>
      </c>
      <c r="V210">
        <v>89.314199999999971</v>
      </c>
    </row>
    <row r="211" spans="1:22" x14ac:dyDescent="0.3">
      <c r="A211">
        <v>713</v>
      </c>
      <c r="B211" t="s">
        <v>2292</v>
      </c>
      <c r="C211">
        <v>2014</v>
      </c>
      <c r="D211">
        <v>41779</v>
      </c>
      <c r="E211">
        <v>41784</v>
      </c>
      <c r="F211" t="s">
        <v>50</v>
      </c>
      <c r="G211" t="s">
        <v>2293</v>
      </c>
      <c r="H211" t="s">
        <v>2294</v>
      </c>
      <c r="I211" t="s">
        <v>41</v>
      </c>
      <c r="J211" t="s">
        <v>27</v>
      </c>
      <c r="K211" t="s">
        <v>2295</v>
      </c>
      <c r="L211" t="s">
        <v>267</v>
      </c>
      <c r="M211">
        <v>10550</v>
      </c>
      <c r="N211" t="s">
        <v>148</v>
      </c>
      <c r="O211" t="s">
        <v>2296</v>
      </c>
      <c r="P211" t="s">
        <v>46</v>
      </c>
      <c r="Q211" t="s">
        <v>78</v>
      </c>
      <c r="R211" t="s">
        <v>2297</v>
      </c>
      <c r="S211">
        <v>281.34000000000003</v>
      </c>
      <c r="T211">
        <v>6</v>
      </c>
      <c r="U211">
        <v>0</v>
      </c>
      <c r="V211">
        <v>109.72260000000001</v>
      </c>
    </row>
    <row r="212" spans="1:22" x14ac:dyDescent="0.3">
      <c r="A212">
        <v>6907</v>
      </c>
      <c r="B212" t="s">
        <v>9162</v>
      </c>
      <c r="C212">
        <v>2014</v>
      </c>
      <c r="D212">
        <v>41780</v>
      </c>
      <c r="E212">
        <v>41780</v>
      </c>
      <c r="F212" t="s">
        <v>1290</v>
      </c>
      <c r="G212" t="s">
        <v>1324</v>
      </c>
      <c r="H212" t="s">
        <v>1325</v>
      </c>
      <c r="I212" t="s">
        <v>41</v>
      </c>
      <c r="J212" t="s">
        <v>27</v>
      </c>
      <c r="K212" t="s">
        <v>2386</v>
      </c>
      <c r="L212" t="s">
        <v>238</v>
      </c>
      <c r="M212">
        <v>48183</v>
      </c>
      <c r="N212" t="s">
        <v>105</v>
      </c>
      <c r="O212" t="s">
        <v>1342</v>
      </c>
      <c r="P212" t="s">
        <v>46</v>
      </c>
      <c r="Q212" t="s">
        <v>75</v>
      </c>
      <c r="R212" t="s">
        <v>1343</v>
      </c>
      <c r="S212">
        <v>41.28</v>
      </c>
      <c r="T212">
        <v>2</v>
      </c>
      <c r="U212">
        <v>0</v>
      </c>
      <c r="V212">
        <v>19.814399999999999</v>
      </c>
    </row>
    <row r="213" spans="1:22" x14ac:dyDescent="0.3">
      <c r="A213">
        <v>990</v>
      </c>
      <c r="B213" t="s">
        <v>2965</v>
      </c>
      <c r="C213">
        <v>2014</v>
      </c>
      <c r="D213">
        <v>41781</v>
      </c>
      <c r="E213">
        <v>41786</v>
      </c>
      <c r="F213" t="s">
        <v>50</v>
      </c>
      <c r="G213" t="s">
        <v>1648</v>
      </c>
      <c r="H213" t="s">
        <v>1649</v>
      </c>
      <c r="I213" t="s">
        <v>41</v>
      </c>
      <c r="J213" t="s">
        <v>27</v>
      </c>
      <c r="K213" t="s">
        <v>1560</v>
      </c>
      <c r="L213" t="s">
        <v>267</v>
      </c>
      <c r="M213">
        <v>13021</v>
      </c>
      <c r="N213" t="s">
        <v>148</v>
      </c>
      <c r="O213" t="s">
        <v>2966</v>
      </c>
      <c r="P213" t="s">
        <v>46</v>
      </c>
      <c r="Q213" t="s">
        <v>68</v>
      </c>
      <c r="R213" t="s">
        <v>2967</v>
      </c>
      <c r="S213">
        <v>17.97</v>
      </c>
      <c r="T213">
        <v>3</v>
      </c>
      <c r="U213">
        <v>0</v>
      </c>
      <c r="V213">
        <v>5.2112999999999996</v>
      </c>
    </row>
    <row r="214" spans="1:22" x14ac:dyDescent="0.3">
      <c r="A214">
        <v>989</v>
      </c>
      <c r="B214" t="s">
        <v>2965</v>
      </c>
      <c r="C214">
        <v>2014</v>
      </c>
      <c r="D214">
        <v>41781</v>
      </c>
      <c r="E214">
        <v>41786</v>
      </c>
      <c r="F214" t="s">
        <v>50</v>
      </c>
      <c r="G214" t="s">
        <v>1648</v>
      </c>
      <c r="H214" t="s">
        <v>1649</v>
      </c>
      <c r="I214" t="s">
        <v>41</v>
      </c>
      <c r="J214" t="s">
        <v>27</v>
      </c>
      <c r="K214" t="s">
        <v>1560</v>
      </c>
      <c r="L214" t="s">
        <v>267</v>
      </c>
      <c r="M214">
        <v>13021</v>
      </c>
      <c r="N214" t="s">
        <v>148</v>
      </c>
      <c r="O214" t="s">
        <v>2238</v>
      </c>
      <c r="P214" t="s">
        <v>32</v>
      </c>
      <c r="Q214" t="s">
        <v>65</v>
      </c>
      <c r="R214" t="s">
        <v>2239</v>
      </c>
      <c r="S214">
        <v>520.05000000000007</v>
      </c>
      <c r="T214">
        <v>5</v>
      </c>
      <c r="U214">
        <v>0</v>
      </c>
      <c r="V214">
        <v>72.807000000000031</v>
      </c>
    </row>
    <row r="215" spans="1:22" x14ac:dyDescent="0.3">
      <c r="A215">
        <v>7001</v>
      </c>
      <c r="B215" t="s">
        <v>9231</v>
      </c>
      <c r="C215">
        <v>2014</v>
      </c>
      <c r="D215">
        <v>41786</v>
      </c>
      <c r="E215">
        <v>41789</v>
      </c>
      <c r="F215" t="s">
        <v>188</v>
      </c>
      <c r="G215" t="s">
        <v>1448</v>
      </c>
      <c r="H215" t="s">
        <v>1449</v>
      </c>
      <c r="I215" t="s">
        <v>41</v>
      </c>
      <c r="J215" t="s">
        <v>27</v>
      </c>
      <c r="K215" t="s">
        <v>1473</v>
      </c>
      <c r="L215" t="s">
        <v>29</v>
      </c>
      <c r="M215">
        <v>40214</v>
      </c>
      <c r="N215" t="s">
        <v>30</v>
      </c>
      <c r="O215" t="s">
        <v>1959</v>
      </c>
      <c r="P215" t="s">
        <v>46</v>
      </c>
      <c r="Q215" t="s">
        <v>578</v>
      </c>
      <c r="R215" t="s">
        <v>1960</v>
      </c>
      <c r="S215">
        <v>25.76</v>
      </c>
      <c r="T215">
        <v>2</v>
      </c>
      <c r="U215">
        <v>0</v>
      </c>
      <c r="V215">
        <v>0.77280000000000015</v>
      </c>
    </row>
    <row r="216" spans="1:22" x14ac:dyDescent="0.3">
      <c r="A216">
        <v>7000</v>
      </c>
      <c r="B216" t="s">
        <v>9231</v>
      </c>
      <c r="C216">
        <v>2014</v>
      </c>
      <c r="D216">
        <v>41786</v>
      </c>
      <c r="E216">
        <v>41789</v>
      </c>
      <c r="F216" t="s">
        <v>188</v>
      </c>
      <c r="G216" t="s">
        <v>1448</v>
      </c>
      <c r="H216" t="s">
        <v>1449</v>
      </c>
      <c r="I216" t="s">
        <v>41</v>
      </c>
      <c r="J216" t="s">
        <v>27</v>
      </c>
      <c r="K216" t="s">
        <v>1473</v>
      </c>
      <c r="L216" t="s">
        <v>29</v>
      </c>
      <c r="M216">
        <v>40214</v>
      </c>
      <c r="N216" t="s">
        <v>30</v>
      </c>
      <c r="O216" t="s">
        <v>7890</v>
      </c>
      <c r="P216" t="s">
        <v>46</v>
      </c>
      <c r="Q216" t="s">
        <v>78</v>
      </c>
      <c r="R216" t="s">
        <v>7891</v>
      </c>
      <c r="S216">
        <v>208.44</v>
      </c>
      <c r="T216">
        <v>3</v>
      </c>
      <c r="U216">
        <v>0</v>
      </c>
      <c r="V216">
        <v>62.531999999999982</v>
      </c>
    </row>
    <row r="217" spans="1:22" x14ac:dyDescent="0.3">
      <c r="A217">
        <v>9458</v>
      </c>
      <c r="B217" t="s">
        <v>10636</v>
      </c>
      <c r="C217">
        <v>2014</v>
      </c>
      <c r="D217">
        <v>41787</v>
      </c>
      <c r="E217">
        <v>41794</v>
      </c>
      <c r="F217" t="s">
        <v>50</v>
      </c>
      <c r="G217" t="s">
        <v>2546</v>
      </c>
      <c r="H217" t="s">
        <v>2547</v>
      </c>
      <c r="I217" t="s">
        <v>41</v>
      </c>
      <c r="J217" t="s">
        <v>27</v>
      </c>
      <c r="K217" t="s">
        <v>4488</v>
      </c>
      <c r="L217" t="s">
        <v>88</v>
      </c>
      <c r="M217">
        <v>27405</v>
      </c>
      <c r="N217" t="s">
        <v>30</v>
      </c>
      <c r="O217" t="s">
        <v>4944</v>
      </c>
      <c r="P217" t="s">
        <v>46</v>
      </c>
      <c r="Q217" t="s">
        <v>75</v>
      </c>
      <c r="R217" t="s">
        <v>4945</v>
      </c>
      <c r="S217">
        <v>12.059999999999999</v>
      </c>
      <c r="T217">
        <v>5</v>
      </c>
      <c r="U217">
        <v>0.7</v>
      </c>
      <c r="V217">
        <v>-10.050000000000001</v>
      </c>
    </row>
    <row r="218" spans="1:22" x14ac:dyDescent="0.3">
      <c r="A218">
        <v>9457</v>
      </c>
      <c r="B218" t="s">
        <v>10636</v>
      </c>
      <c r="C218">
        <v>2014</v>
      </c>
      <c r="D218">
        <v>41787</v>
      </c>
      <c r="E218">
        <v>41794</v>
      </c>
      <c r="F218" t="s">
        <v>50</v>
      </c>
      <c r="G218" t="s">
        <v>2546</v>
      </c>
      <c r="H218" t="s">
        <v>2547</v>
      </c>
      <c r="I218" t="s">
        <v>41</v>
      </c>
      <c r="J218" t="s">
        <v>27</v>
      </c>
      <c r="K218" t="s">
        <v>4488</v>
      </c>
      <c r="L218" t="s">
        <v>88</v>
      </c>
      <c r="M218">
        <v>27405</v>
      </c>
      <c r="N218" t="s">
        <v>30</v>
      </c>
      <c r="O218" t="s">
        <v>10637</v>
      </c>
      <c r="P218" t="s">
        <v>71</v>
      </c>
      <c r="Q218" t="s">
        <v>161</v>
      </c>
      <c r="R218" t="s">
        <v>10638</v>
      </c>
      <c r="S218">
        <v>27.192</v>
      </c>
      <c r="T218">
        <v>3</v>
      </c>
      <c r="U218">
        <v>0.2</v>
      </c>
      <c r="V218">
        <v>0.33989999999999654</v>
      </c>
    </row>
    <row r="219" spans="1:22" x14ac:dyDescent="0.3">
      <c r="A219">
        <v>5377</v>
      </c>
      <c r="B219" t="s">
        <v>8181</v>
      </c>
      <c r="C219">
        <v>2014</v>
      </c>
      <c r="D219">
        <v>41787</v>
      </c>
      <c r="E219">
        <v>41791</v>
      </c>
      <c r="F219" t="s">
        <v>50</v>
      </c>
      <c r="G219" t="s">
        <v>4512</v>
      </c>
      <c r="H219" t="s">
        <v>4513</v>
      </c>
      <c r="I219" t="s">
        <v>41</v>
      </c>
      <c r="J219" t="s">
        <v>27</v>
      </c>
      <c r="K219" t="s">
        <v>95</v>
      </c>
      <c r="L219" t="s">
        <v>96</v>
      </c>
      <c r="M219">
        <v>98103</v>
      </c>
      <c r="N219" t="s">
        <v>44</v>
      </c>
      <c r="O219" t="s">
        <v>6753</v>
      </c>
      <c r="P219" t="s">
        <v>46</v>
      </c>
      <c r="Q219" t="s">
        <v>68</v>
      </c>
      <c r="R219" t="s">
        <v>186</v>
      </c>
      <c r="S219">
        <v>31.44</v>
      </c>
      <c r="T219">
        <v>3</v>
      </c>
      <c r="U219">
        <v>0</v>
      </c>
      <c r="V219">
        <v>7.86</v>
      </c>
    </row>
    <row r="220" spans="1:22" x14ac:dyDescent="0.3">
      <c r="A220">
        <v>5376</v>
      </c>
      <c r="B220" t="s">
        <v>8181</v>
      </c>
      <c r="C220">
        <v>2014</v>
      </c>
      <c r="D220">
        <v>41787</v>
      </c>
      <c r="E220">
        <v>41791</v>
      </c>
      <c r="F220" t="s">
        <v>50</v>
      </c>
      <c r="G220" t="s">
        <v>4512</v>
      </c>
      <c r="H220" t="s">
        <v>4513</v>
      </c>
      <c r="I220" t="s">
        <v>41</v>
      </c>
      <c r="J220" t="s">
        <v>27</v>
      </c>
      <c r="K220" t="s">
        <v>95</v>
      </c>
      <c r="L220" t="s">
        <v>96</v>
      </c>
      <c r="M220">
        <v>98103</v>
      </c>
      <c r="N220" t="s">
        <v>44</v>
      </c>
      <c r="O220" t="s">
        <v>3765</v>
      </c>
      <c r="P220" t="s">
        <v>71</v>
      </c>
      <c r="Q220" t="s">
        <v>161</v>
      </c>
      <c r="R220" t="s">
        <v>3766</v>
      </c>
      <c r="S220">
        <v>98.16</v>
      </c>
      <c r="T220">
        <v>6</v>
      </c>
      <c r="U220">
        <v>0</v>
      </c>
      <c r="V220">
        <v>9.8159999999999954</v>
      </c>
    </row>
    <row r="221" spans="1:22" x14ac:dyDescent="0.3">
      <c r="A221">
        <v>9296</v>
      </c>
      <c r="B221" t="s">
        <v>10539</v>
      </c>
      <c r="C221">
        <v>2014</v>
      </c>
      <c r="D221">
        <v>41788</v>
      </c>
      <c r="E221">
        <v>41792</v>
      </c>
      <c r="F221" t="s">
        <v>50</v>
      </c>
      <c r="G221" t="s">
        <v>756</v>
      </c>
      <c r="H221" t="s">
        <v>757</v>
      </c>
      <c r="I221" t="s">
        <v>41</v>
      </c>
      <c r="J221" t="s">
        <v>27</v>
      </c>
      <c r="K221" t="s">
        <v>2180</v>
      </c>
      <c r="L221" t="s">
        <v>498</v>
      </c>
      <c r="M221">
        <v>44105</v>
      </c>
      <c r="N221" t="s">
        <v>148</v>
      </c>
      <c r="O221" t="s">
        <v>1076</v>
      </c>
      <c r="P221" t="s">
        <v>32</v>
      </c>
      <c r="Q221" t="s">
        <v>33</v>
      </c>
      <c r="R221" t="s">
        <v>1077</v>
      </c>
      <c r="S221">
        <v>115.96</v>
      </c>
      <c r="T221">
        <v>4</v>
      </c>
      <c r="U221">
        <v>0.5</v>
      </c>
      <c r="V221">
        <v>-64.937599999999989</v>
      </c>
    </row>
    <row r="222" spans="1:22" x14ac:dyDescent="0.3">
      <c r="A222">
        <v>9295</v>
      </c>
      <c r="B222" t="s">
        <v>10539</v>
      </c>
      <c r="C222">
        <v>2014</v>
      </c>
      <c r="D222">
        <v>41788</v>
      </c>
      <c r="E222">
        <v>41792</v>
      </c>
      <c r="F222" t="s">
        <v>50</v>
      </c>
      <c r="G222" t="s">
        <v>756</v>
      </c>
      <c r="H222" t="s">
        <v>757</v>
      </c>
      <c r="I222" t="s">
        <v>41</v>
      </c>
      <c r="J222" t="s">
        <v>27</v>
      </c>
      <c r="K222" t="s">
        <v>2180</v>
      </c>
      <c r="L222" t="s">
        <v>498</v>
      </c>
      <c r="M222">
        <v>44105</v>
      </c>
      <c r="N222" t="s">
        <v>148</v>
      </c>
      <c r="O222" t="s">
        <v>3976</v>
      </c>
      <c r="P222" t="s">
        <v>46</v>
      </c>
      <c r="Q222" t="s">
        <v>90</v>
      </c>
      <c r="R222" t="s">
        <v>3977</v>
      </c>
      <c r="S222">
        <v>13.872000000000002</v>
      </c>
      <c r="T222">
        <v>3</v>
      </c>
      <c r="U222">
        <v>0.2</v>
      </c>
      <c r="V222">
        <v>5.0286000000000008</v>
      </c>
    </row>
    <row r="223" spans="1:22" x14ac:dyDescent="0.3">
      <c r="A223">
        <v>9133</v>
      </c>
      <c r="B223" t="s">
        <v>10443</v>
      </c>
      <c r="C223">
        <v>2014</v>
      </c>
      <c r="D223">
        <v>41788</v>
      </c>
      <c r="E223">
        <v>41792</v>
      </c>
      <c r="F223" t="s">
        <v>50</v>
      </c>
      <c r="G223" t="s">
        <v>4733</v>
      </c>
      <c r="H223" t="s">
        <v>4734</v>
      </c>
      <c r="I223" t="s">
        <v>41</v>
      </c>
      <c r="J223" t="s">
        <v>27</v>
      </c>
      <c r="K223" t="s">
        <v>10444</v>
      </c>
      <c r="L223" t="s">
        <v>2735</v>
      </c>
      <c r="M223">
        <v>20707</v>
      </c>
      <c r="N223" t="s">
        <v>148</v>
      </c>
      <c r="O223" t="s">
        <v>2276</v>
      </c>
      <c r="P223" t="s">
        <v>46</v>
      </c>
      <c r="Q223" t="s">
        <v>78</v>
      </c>
      <c r="R223" t="s">
        <v>2277</v>
      </c>
      <c r="S223">
        <v>125.13</v>
      </c>
      <c r="T223">
        <v>3</v>
      </c>
      <c r="U223">
        <v>0</v>
      </c>
      <c r="V223">
        <v>36.287699999999987</v>
      </c>
    </row>
    <row r="224" spans="1:22" x14ac:dyDescent="0.3">
      <c r="A224">
        <v>9132</v>
      </c>
      <c r="B224" t="s">
        <v>10443</v>
      </c>
      <c r="C224">
        <v>2014</v>
      </c>
      <c r="D224">
        <v>41788</v>
      </c>
      <c r="E224">
        <v>41792</v>
      </c>
      <c r="F224" t="s">
        <v>50</v>
      </c>
      <c r="G224" t="s">
        <v>4733</v>
      </c>
      <c r="H224" t="s">
        <v>4734</v>
      </c>
      <c r="I224" t="s">
        <v>41</v>
      </c>
      <c r="J224" t="s">
        <v>27</v>
      </c>
      <c r="K224" t="s">
        <v>10444</v>
      </c>
      <c r="L224" t="s">
        <v>2735</v>
      </c>
      <c r="M224">
        <v>20707</v>
      </c>
      <c r="N224" t="s">
        <v>148</v>
      </c>
      <c r="O224" t="s">
        <v>3928</v>
      </c>
      <c r="P224" t="s">
        <v>32</v>
      </c>
      <c r="Q224" t="s">
        <v>65</v>
      </c>
      <c r="R224" t="s">
        <v>3929</v>
      </c>
      <c r="S224">
        <v>27.46</v>
      </c>
      <c r="T224">
        <v>2</v>
      </c>
      <c r="U224">
        <v>0</v>
      </c>
      <c r="V224">
        <v>9.8856000000000002</v>
      </c>
    </row>
    <row r="225" spans="1:22" x14ac:dyDescent="0.3">
      <c r="A225">
        <v>8788</v>
      </c>
      <c r="B225" t="s">
        <v>10238</v>
      </c>
      <c r="C225">
        <v>2014</v>
      </c>
      <c r="D225">
        <v>41788</v>
      </c>
      <c r="E225">
        <v>41793</v>
      </c>
      <c r="F225" t="s">
        <v>50</v>
      </c>
      <c r="G225" t="s">
        <v>6481</v>
      </c>
      <c r="H225" t="s">
        <v>6482</v>
      </c>
      <c r="I225" t="s">
        <v>41</v>
      </c>
      <c r="J225" t="s">
        <v>27</v>
      </c>
      <c r="K225" t="s">
        <v>544</v>
      </c>
      <c r="L225" t="s">
        <v>310</v>
      </c>
      <c r="M225">
        <v>85023</v>
      </c>
      <c r="N225" t="s">
        <v>44</v>
      </c>
      <c r="O225" t="s">
        <v>478</v>
      </c>
      <c r="P225" t="s">
        <v>71</v>
      </c>
      <c r="Q225" t="s">
        <v>161</v>
      </c>
      <c r="R225" t="s">
        <v>479</v>
      </c>
      <c r="S225">
        <v>271.96800000000002</v>
      </c>
      <c r="T225">
        <v>4</v>
      </c>
      <c r="U225">
        <v>0.2</v>
      </c>
      <c r="V225">
        <v>54.393599999999978</v>
      </c>
    </row>
    <row r="226" spans="1:22" x14ac:dyDescent="0.3">
      <c r="A226">
        <v>8787</v>
      </c>
      <c r="B226" t="s">
        <v>10238</v>
      </c>
      <c r="C226">
        <v>2014</v>
      </c>
      <c r="D226">
        <v>41788</v>
      </c>
      <c r="E226">
        <v>41793</v>
      </c>
      <c r="F226" t="s">
        <v>50</v>
      </c>
      <c r="G226" t="s">
        <v>6481</v>
      </c>
      <c r="H226" t="s">
        <v>6482</v>
      </c>
      <c r="I226" t="s">
        <v>41</v>
      </c>
      <c r="J226" t="s">
        <v>27</v>
      </c>
      <c r="K226" t="s">
        <v>544</v>
      </c>
      <c r="L226" t="s">
        <v>310</v>
      </c>
      <c r="M226">
        <v>85023</v>
      </c>
      <c r="N226" t="s">
        <v>44</v>
      </c>
      <c r="O226" t="s">
        <v>6283</v>
      </c>
      <c r="P226" t="s">
        <v>46</v>
      </c>
      <c r="Q226" t="s">
        <v>90</v>
      </c>
      <c r="R226" t="s">
        <v>6284</v>
      </c>
      <c r="S226">
        <v>15.552000000000003</v>
      </c>
      <c r="T226">
        <v>3</v>
      </c>
      <c r="U226">
        <v>0.2</v>
      </c>
      <c r="V226">
        <v>5.4432</v>
      </c>
    </row>
    <row r="227" spans="1:22" x14ac:dyDescent="0.3">
      <c r="A227">
        <v>8786</v>
      </c>
      <c r="B227" t="s">
        <v>10238</v>
      </c>
      <c r="C227">
        <v>2014</v>
      </c>
      <c r="D227">
        <v>41788</v>
      </c>
      <c r="E227">
        <v>41793</v>
      </c>
      <c r="F227" t="s">
        <v>50</v>
      </c>
      <c r="G227" t="s">
        <v>6481</v>
      </c>
      <c r="H227" t="s">
        <v>6482</v>
      </c>
      <c r="I227" t="s">
        <v>41</v>
      </c>
      <c r="J227" t="s">
        <v>27</v>
      </c>
      <c r="K227" t="s">
        <v>544</v>
      </c>
      <c r="L227" t="s">
        <v>310</v>
      </c>
      <c r="M227">
        <v>85023</v>
      </c>
      <c r="N227" t="s">
        <v>44</v>
      </c>
      <c r="O227" t="s">
        <v>7697</v>
      </c>
      <c r="P227" t="s">
        <v>71</v>
      </c>
      <c r="Q227" t="s">
        <v>72</v>
      </c>
      <c r="R227" t="s">
        <v>7698</v>
      </c>
      <c r="S227">
        <v>195.96000000000004</v>
      </c>
      <c r="T227">
        <v>5</v>
      </c>
      <c r="U227">
        <v>0.2</v>
      </c>
      <c r="V227">
        <v>19.596000000000018</v>
      </c>
    </row>
    <row r="228" spans="1:22" x14ac:dyDescent="0.3">
      <c r="A228">
        <v>8458</v>
      </c>
      <c r="B228" t="s">
        <v>10038</v>
      </c>
      <c r="C228">
        <v>2014</v>
      </c>
      <c r="D228">
        <v>41788</v>
      </c>
      <c r="E228">
        <v>41793</v>
      </c>
      <c r="F228" t="s">
        <v>23</v>
      </c>
      <c r="G228" t="s">
        <v>2171</v>
      </c>
      <c r="H228" t="s">
        <v>2172</v>
      </c>
      <c r="I228" t="s">
        <v>41</v>
      </c>
      <c r="J228" t="s">
        <v>27</v>
      </c>
      <c r="K228" t="s">
        <v>303</v>
      </c>
      <c r="L228" t="s">
        <v>211</v>
      </c>
      <c r="M228">
        <v>60653</v>
      </c>
      <c r="N228" t="s">
        <v>105</v>
      </c>
      <c r="O228" t="s">
        <v>3877</v>
      </c>
      <c r="P228" t="s">
        <v>46</v>
      </c>
      <c r="Q228" t="s">
        <v>75</v>
      </c>
      <c r="R228" t="s">
        <v>1214</v>
      </c>
      <c r="S228">
        <v>3.5639999999999992</v>
      </c>
      <c r="T228">
        <v>3</v>
      </c>
      <c r="U228">
        <v>0.8</v>
      </c>
      <c r="V228">
        <v>-6.2370000000000019</v>
      </c>
    </row>
    <row r="229" spans="1:22" x14ac:dyDescent="0.3">
      <c r="A229">
        <v>8457</v>
      </c>
      <c r="B229" t="s">
        <v>10038</v>
      </c>
      <c r="C229">
        <v>2014</v>
      </c>
      <c r="D229">
        <v>41788</v>
      </c>
      <c r="E229">
        <v>41793</v>
      </c>
      <c r="F229" t="s">
        <v>23</v>
      </c>
      <c r="G229" t="s">
        <v>2171</v>
      </c>
      <c r="H229" t="s">
        <v>2172</v>
      </c>
      <c r="I229" t="s">
        <v>41</v>
      </c>
      <c r="J229" t="s">
        <v>27</v>
      </c>
      <c r="K229" t="s">
        <v>303</v>
      </c>
      <c r="L229" t="s">
        <v>211</v>
      </c>
      <c r="M229">
        <v>60653</v>
      </c>
      <c r="N229" t="s">
        <v>105</v>
      </c>
      <c r="O229" t="s">
        <v>304</v>
      </c>
      <c r="P229" t="s">
        <v>32</v>
      </c>
      <c r="Q229" t="s">
        <v>36</v>
      </c>
      <c r="R229" t="s">
        <v>552</v>
      </c>
      <c r="S229">
        <v>106.869</v>
      </c>
      <c r="T229">
        <v>3</v>
      </c>
      <c r="U229">
        <v>0.3</v>
      </c>
      <c r="V229">
        <v>-29.007299999999994</v>
      </c>
    </row>
    <row r="230" spans="1:22" x14ac:dyDescent="0.3">
      <c r="A230">
        <v>6242</v>
      </c>
      <c r="B230" t="s">
        <v>8771</v>
      </c>
      <c r="C230">
        <v>2014</v>
      </c>
      <c r="D230">
        <v>41788</v>
      </c>
      <c r="E230">
        <v>41791</v>
      </c>
      <c r="F230" t="s">
        <v>23</v>
      </c>
      <c r="G230" t="s">
        <v>5623</v>
      </c>
      <c r="H230" t="s">
        <v>5624</v>
      </c>
      <c r="I230" t="s">
        <v>41</v>
      </c>
      <c r="J230" t="s">
        <v>27</v>
      </c>
      <c r="K230" t="s">
        <v>87</v>
      </c>
      <c r="L230" t="s">
        <v>2694</v>
      </c>
      <c r="M230">
        <v>3301</v>
      </c>
      <c r="N230" t="s">
        <v>148</v>
      </c>
      <c r="O230" t="s">
        <v>5989</v>
      </c>
      <c r="P230" t="s">
        <v>32</v>
      </c>
      <c r="Q230" t="s">
        <v>65</v>
      </c>
      <c r="R230" t="s">
        <v>5990</v>
      </c>
      <c r="S230">
        <v>247.44</v>
      </c>
      <c r="T230">
        <v>8</v>
      </c>
      <c r="U230">
        <v>0</v>
      </c>
      <c r="V230">
        <v>101.4504</v>
      </c>
    </row>
    <row r="231" spans="1:22" x14ac:dyDescent="0.3">
      <c r="A231">
        <v>8811</v>
      </c>
      <c r="B231" t="s">
        <v>10252</v>
      </c>
      <c r="C231">
        <v>2014</v>
      </c>
      <c r="D231">
        <v>41790</v>
      </c>
      <c r="E231">
        <v>41795</v>
      </c>
      <c r="F231" t="s">
        <v>50</v>
      </c>
      <c r="G231" t="s">
        <v>3518</v>
      </c>
      <c r="H231" t="s">
        <v>3519</v>
      </c>
      <c r="I231" t="s">
        <v>41</v>
      </c>
      <c r="J231" t="s">
        <v>27</v>
      </c>
      <c r="K231" t="s">
        <v>42</v>
      </c>
      <c r="L231" t="s">
        <v>43</v>
      </c>
      <c r="M231">
        <v>90004</v>
      </c>
      <c r="N231" t="s">
        <v>44</v>
      </c>
      <c r="O231" t="s">
        <v>3700</v>
      </c>
      <c r="P231" t="s">
        <v>46</v>
      </c>
      <c r="Q231" t="s">
        <v>90</v>
      </c>
      <c r="R231" t="s">
        <v>3701</v>
      </c>
      <c r="S231">
        <v>37.520000000000003</v>
      </c>
      <c r="T231">
        <v>4</v>
      </c>
      <c r="U231">
        <v>0</v>
      </c>
      <c r="V231">
        <v>18.009600000000002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5D221-C7C6-497C-A291-FC66551FFCA0}">
  <dimension ref="A3:P139"/>
  <sheetViews>
    <sheetView topLeftCell="A113" workbookViewId="0">
      <selection activeCell="B139" sqref="B139"/>
    </sheetView>
  </sheetViews>
  <sheetFormatPr defaultRowHeight="14.4" x14ac:dyDescent="0.3"/>
  <cols>
    <col min="1" max="1" width="10.5546875" bestFit="1" customWidth="1"/>
    <col min="2" max="2" width="12" bestFit="1" customWidth="1"/>
    <col min="3" max="3" width="11.6640625" bestFit="1" customWidth="1"/>
    <col min="4" max="4" width="10.5546875" bestFit="1" customWidth="1"/>
    <col min="5" max="5" width="12" bestFit="1" customWidth="1"/>
    <col min="6" max="6" width="17.88671875" bestFit="1" customWidth="1"/>
    <col min="7" max="7" width="10.5546875" bestFit="1" customWidth="1"/>
    <col min="8" max="8" width="14.21875" bestFit="1" customWidth="1"/>
    <col min="10" max="10" width="12.44140625" bestFit="1" customWidth="1"/>
    <col min="11" max="11" width="10.5546875" bestFit="1" customWidth="1"/>
    <col min="12" max="12" width="15.5546875" bestFit="1" customWidth="1"/>
    <col min="13" max="13" width="10.5546875" bestFit="1" customWidth="1"/>
    <col min="14" max="14" width="14.21875" bestFit="1" customWidth="1"/>
    <col min="15" max="15" width="10.5546875" bestFit="1" customWidth="1"/>
    <col min="16" max="16" width="17.88671875" bestFit="1" customWidth="1"/>
    <col min="17" max="17" width="15.5546875" bestFit="1" customWidth="1"/>
    <col min="18" max="18" width="11.21875" bestFit="1" customWidth="1"/>
    <col min="19" max="19" width="10.5546875" bestFit="1" customWidth="1"/>
    <col min="20" max="20" width="17.88671875" bestFit="1" customWidth="1"/>
  </cols>
  <sheetData>
    <row r="3" spans="1:5" x14ac:dyDescent="0.3">
      <c r="A3" s="2" t="s">
        <v>10948</v>
      </c>
      <c r="B3" s="13" t="s">
        <v>10946</v>
      </c>
      <c r="D3" t="s">
        <v>10949</v>
      </c>
      <c r="E3" t="s">
        <v>10950</v>
      </c>
    </row>
    <row r="4" spans="1:5" x14ac:dyDescent="0.3">
      <c r="A4" s="6" t="s">
        <v>71</v>
      </c>
      <c r="B4" s="29">
        <v>145454.9480999998</v>
      </c>
      <c r="D4" t="str">
        <f>A4</f>
        <v>Technology</v>
      </c>
      <c r="E4">
        <f>GETPIVOTDATA("Profit",$A$3,"Category",A4)</f>
        <v>145454.9480999998</v>
      </c>
    </row>
    <row r="5" spans="1:5" x14ac:dyDescent="0.3">
      <c r="A5" s="8" t="s">
        <v>46</v>
      </c>
      <c r="B5" s="31">
        <v>122490.8008000001</v>
      </c>
      <c r="D5" t="str">
        <f t="shared" ref="D5:D7" si="0">A5</f>
        <v>Office Supplies</v>
      </c>
      <c r="E5">
        <f t="shared" ref="E5:E6" si="1">GETPIVOTDATA("Profit",$A$3,"Category",A5)</f>
        <v>122490.8008000001</v>
      </c>
    </row>
    <row r="6" spans="1:5" x14ac:dyDescent="0.3">
      <c r="A6" s="8" t="s">
        <v>32</v>
      </c>
      <c r="B6" s="31">
        <v>18451.272799999992</v>
      </c>
      <c r="D6" t="str">
        <f t="shared" si="0"/>
        <v>Furniture</v>
      </c>
      <c r="E6">
        <f t="shared" si="1"/>
        <v>18451.272799999992</v>
      </c>
    </row>
    <row r="7" spans="1:5" x14ac:dyDescent="0.3">
      <c r="A7" s="12" t="s">
        <v>10932</v>
      </c>
      <c r="B7" s="17">
        <v>286397.02169999992</v>
      </c>
      <c r="D7" t="str">
        <f t="shared" si="0"/>
        <v>Grand Total</v>
      </c>
      <c r="E7">
        <f>GETPIVOTDATA("Profit",$A$3)</f>
        <v>286397.02169999992</v>
      </c>
    </row>
    <row r="21" spans="1:12" x14ac:dyDescent="0.3">
      <c r="A21" s="2" t="s">
        <v>10948</v>
      </c>
      <c r="B21" s="13" t="s">
        <v>10947</v>
      </c>
    </row>
    <row r="22" spans="1:12" x14ac:dyDescent="0.3">
      <c r="A22" s="6" t="s">
        <v>32</v>
      </c>
      <c r="B22" s="14">
        <v>0.32300170530281774</v>
      </c>
      <c r="J22" s="2" t="s">
        <v>10931</v>
      </c>
      <c r="K22" s="3" t="s">
        <v>10947</v>
      </c>
      <c r="L22" s="5" t="s">
        <v>10946</v>
      </c>
    </row>
    <row r="23" spans="1:12" x14ac:dyDescent="0.3">
      <c r="A23" s="8" t="s">
        <v>46</v>
      </c>
      <c r="B23" s="16">
        <v>0.31301008302169103</v>
      </c>
      <c r="J23" s="6" t="s">
        <v>10933</v>
      </c>
      <c r="K23" s="20">
        <v>95365.937600000019</v>
      </c>
      <c r="L23" s="26">
        <v>9199.2699999999986</v>
      </c>
    </row>
    <row r="24" spans="1:12" x14ac:dyDescent="0.3">
      <c r="A24" s="8" t="s">
        <v>71</v>
      </c>
      <c r="B24" s="16">
        <v>0.36398821167549117</v>
      </c>
      <c r="J24" s="6" t="s">
        <v>10934</v>
      </c>
      <c r="K24" s="20">
        <v>60172.649400000024</v>
      </c>
      <c r="L24" s="26">
        <v>10288.898699999991</v>
      </c>
    </row>
    <row r="25" spans="1:12" x14ac:dyDescent="0.3">
      <c r="A25" s="12" t="s">
        <v>10932</v>
      </c>
      <c r="B25" s="15">
        <v>1</v>
      </c>
      <c r="J25" s="6" t="s">
        <v>10935</v>
      </c>
      <c r="K25" s="20">
        <v>199252.98399999991</v>
      </c>
      <c r="L25" s="26">
        <v>26806.573700000015</v>
      </c>
    </row>
    <row r="26" spans="1:12" x14ac:dyDescent="0.3">
      <c r="J26" s="6" t="s">
        <v>10936</v>
      </c>
      <c r="K26" s="20">
        <v>141851.5674</v>
      </c>
      <c r="L26" s="26">
        <v>13437.806799999998</v>
      </c>
    </row>
    <row r="27" spans="1:12" x14ac:dyDescent="0.3">
      <c r="J27" s="6" t="s">
        <v>10937</v>
      </c>
      <c r="K27" s="20">
        <v>156122.28669999994</v>
      </c>
      <c r="L27" s="26">
        <v>22308.51279999999</v>
      </c>
    </row>
    <row r="28" spans="1:12" x14ac:dyDescent="0.3">
      <c r="J28" s="6" t="s">
        <v>10938</v>
      </c>
      <c r="K28" s="20">
        <v>147082.61130000011</v>
      </c>
      <c r="L28" s="26">
        <v>20899.334500000012</v>
      </c>
    </row>
    <row r="29" spans="1:12" x14ac:dyDescent="0.3">
      <c r="J29" s="6" t="s">
        <v>10939</v>
      </c>
      <c r="K29" s="20">
        <v>149580.83800000031</v>
      </c>
      <c r="L29" s="26">
        <v>13535.38299999998</v>
      </c>
    </row>
    <row r="30" spans="1:12" x14ac:dyDescent="0.3">
      <c r="J30" s="6" t="s">
        <v>10940</v>
      </c>
      <c r="K30" s="20">
        <v>159589.45099999988</v>
      </c>
      <c r="L30" s="26">
        <v>21896.715399999972</v>
      </c>
    </row>
    <row r="31" spans="1:12" x14ac:dyDescent="0.3">
      <c r="J31" s="6" t="s">
        <v>10941</v>
      </c>
      <c r="K31" s="20">
        <v>309770.09970000025</v>
      </c>
      <c r="L31" s="26">
        <v>37293.192500000034</v>
      </c>
    </row>
    <row r="32" spans="1:12" x14ac:dyDescent="0.3">
      <c r="J32" s="6" t="s">
        <v>10942</v>
      </c>
      <c r="K32" s="20">
        <v>197115.20170000009</v>
      </c>
      <c r="L32" s="26">
        <v>31469.663800000035</v>
      </c>
    </row>
    <row r="33" spans="1:12" x14ac:dyDescent="0.3">
      <c r="J33" s="6" t="s">
        <v>10943</v>
      </c>
      <c r="K33" s="20">
        <v>349120.07400000008</v>
      </c>
      <c r="L33" s="26">
        <v>35825.536599999927</v>
      </c>
    </row>
    <row r="34" spans="1:12" x14ac:dyDescent="0.3">
      <c r="J34" s="6" t="s">
        <v>10944</v>
      </c>
      <c r="K34" s="20">
        <v>332177.15950000001</v>
      </c>
      <c r="L34" s="26">
        <v>43436.13390000003</v>
      </c>
    </row>
    <row r="35" spans="1:12" x14ac:dyDescent="0.3">
      <c r="A35" s="2" t="s">
        <v>10951</v>
      </c>
      <c r="B35" s="13" t="s">
        <v>10947</v>
      </c>
      <c r="D35" t="s">
        <v>10952</v>
      </c>
      <c r="E35" t="s">
        <v>10953</v>
      </c>
      <c r="J35" s="12" t="s">
        <v>10932</v>
      </c>
      <c r="K35" s="27">
        <v>2297200.8603000008</v>
      </c>
      <c r="L35" s="28">
        <v>286397.02169999998</v>
      </c>
    </row>
    <row r="36" spans="1:12" x14ac:dyDescent="0.3">
      <c r="A36" s="6" t="s">
        <v>358</v>
      </c>
      <c r="B36" s="29">
        <v>19510.639999999992</v>
      </c>
      <c r="D36" t="str">
        <f>A36</f>
        <v>Alabama</v>
      </c>
      <c r="E36">
        <f>GETPIVOTDATA("Sales",$A$35,"State",A36)</f>
        <v>19510.639999999992</v>
      </c>
    </row>
    <row r="37" spans="1:12" x14ac:dyDescent="0.3">
      <c r="A37" s="8" t="s">
        <v>310</v>
      </c>
      <c r="B37" s="31">
        <v>35282.000999999997</v>
      </c>
      <c r="D37" t="str">
        <f t="shared" ref="D37:D85" si="2">A37</f>
        <v>Arizona</v>
      </c>
      <c r="E37">
        <f t="shared" ref="E37:E84" si="3">GETPIVOTDATA("Sales",$A$35,"State",A37)</f>
        <v>35282.000999999997</v>
      </c>
    </row>
    <row r="38" spans="1:12" x14ac:dyDescent="0.3">
      <c r="A38" s="8" t="s">
        <v>1707</v>
      </c>
      <c r="B38" s="31">
        <v>11678.129999999997</v>
      </c>
      <c r="D38" t="str">
        <f t="shared" si="2"/>
        <v>Arkansas</v>
      </c>
      <c r="E38">
        <f t="shared" si="3"/>
        <v>11678.129999999997</v>
      </c>
    </row>
    <row r="39" spans="1:12" x14ac:dyDescent="0.3">
      <c r="A39" s="8" t="s">
        <v>43</v>
      </c>
      <c r="B39" s="31">
        <v>457687.63150000101</v>
      </c>
      <c r="D39" t="str">
        <f t="shared" si="2"/>
        <v>California</v>
      </c>
      <c r="E39">
        <f t="shared" si="3"/>
        <v>457687.63150000101</v>
      </c>
    </row>
    <row r="40" spans="1:12" x14ac:dyDescent="0.3">
      <c r="A40" s="8" t="s">
        <v>457</v>
      </c>
      <c r="B40" s="31">
        <v>32108.117999999995</v>
      </c>
      <c r="D40" t="str">
        <f t="shared" si="2"/>
        <v>Colorado</v>
      </c>
      <c r="E40">
        <f t="shared" si="3"/>
        <v>32108.117999999995</v>
      </c>
    </row>
    <row r="41" spans="1:12" x14ac:dyDescent="0.3">
      <c r="A41" s="8" t="s">
        <v>747</v>
      </c>
      <c r="B41" s="31">
        <v>13384.356999999996</v>
      </c>
      <c r="D41" t="str">
        <f t="shared" si="2"/>
        <v>Connecticut</v>
      </c>
      <c r="E41">
        <f t="shared" si="3"/>
        <v>13384.356999999996</v>
      </c>
    </row>
    <row r="42" spans="1:12" x14ac:dyDescent="0.3">
      <c r="A42" s="8" t="s">
        <v>245</v>
      </c>
      <c r="B42" s="31">
        <v>27451.068999999992</v>
      </c>
      <c r="D42" t="str">
        <f t="shared" si="2"/>
        <v>Delaware</v>
      </c>
      <c r="E42">
        <f t="shared" si="3"/>
        <v>27451.068999999992</v>
      </c>
    </row>
    <row r="43" spans="1:12" x14ac:dyDescent="0.3">
      <c r="A43" s="8" t="s">
        <v>3034</v>
      </c>
      <c r="B43" s="31">
        <v>2865.0199999999995</v>
      </c>
      <c r="D43" t="str">
        <f t="shared" si="2"/>
        <v>District of Columbia</v>
      </c>
      <c r="E43">
        <f t="shared" si="3"/>
        <v>2865.0199999999995</v>
      </c>
    </row>
    <row r="44" spans="1:12" x14ac:dyDescent="0.3">
      <c r="A44" s="8" t="s">
        <v>54</v>
      </c>
      <c r="B44" s="31">
        <v>89473.707999999999</v>
      </c>
      <c r="D44" t="str">
        <f t="shared" si="2"/>
        <v>Florida</v>
      </c>
      <c r="E44">
        <f t="shared" si="3"/>
        <v>89473.707999999999</v>
      </c>
    </row>
    <row r="45" spans="1:12" x14ac:dyDescent="0.3">
      <c r="A45" s="8" t="s">
        <v>1272</v>
      </c>
      <c r="B45" s="31">
        <v>49095.840000000004</v>
      </c>
      <c r="D45" t="str">
        <f t="shared" si="2"/>
        <v>Georgia</v>
      </c>
      <c r="E45">
        <f t="shared" si="3"/>
        <v>49095.840000000004</v>
      </c>
    </row>
    <row r="46" spans="1:12" x14ac:dyDescent="0.3">
      <c r="A46" s="8" t="s">
        <v>6259</v>
      </c>
      <c r="B46" s="31">
        <v>4382.4860000000017</v>
      </c>
      <c r="D46" t="str">
        <f t="shared" si="2"/>
        <v>Idaho</v>
      </c>
      <c r="E46">
        <f t="shared" si="3"/>
        <v>4382.4860000000017</v>
      </c>
    </row>
    <row r="47" spans="1:12" x14ac:dyDescent="0.3">
      <c r="A47" s="8" t="s">
        <v>211</v>
      </c>
      <c r="B47" s="31">
        <v>80166.10099999985</v>
      </c>
      <c r="D47" t="str">
        <f t="shared" si="2"/>
        <v>Illinois</v>
      </c>
      <c r="E47">
        <f t="shared" si="3"/>
        <v>80166.10099999985</v>
      </c>
    </row>
    <row r="48" spans="1:12" x14ac:dyDescent="0.3">
      <c r="A48" s="8" t="s">
        <v>254</v>
      </c>
      <c r="B48" s="31">
        <v>53555.360000000001</v>
      </c>
      <c r="D48" t="str">
        <f t="shared" si="2"/>
        <v>Indiana</v>
      </c>
      <c r="E48">
        <f t="shared" si="3"/>
        <v>53555.360000000001</v>
      </c>
    </row>
    <row r="49" spans="1:5" x14ac:dyDescent="0.3">
      <c r="A49" s="8" t="s">
        <v>489</v>
      </c>
      <c r="B49" s="31">
        <v>4579.7599999999993</v>
      </c>
      <c r="D49" t="str">
        <f t="shared" si="2"/>
        <v>Iowa</v>
      </c>
      <c r="E49">
        <f t="shared" si="3"/>
        <v>4579.7599999999993</v>
      </c>
    </row>
    <row r="50" spans="1:5" x14ac:dyDescent="0.3">
      <c r="A50" s="8" t="s">
        <v>4530</v>
      </c>
      <c r="B50" s="31">
        <v>2914.31</v>
      </c>
      <c r="D50" t="str">
        <f t="shared" si="2"/>
        <v>Kansas</v>
      </c>
      <c r="E50">
        <f t="shared" si="3"/>
        <v>2914.31</v>
      </c>
    </row>
    <row r="51" spans="1:5" x14ac:dyDescent="0.3">
      <c r="A51" s="8" t="s">
        <v>29</v>
      </c>
      <c r="B51" s="31">
        <v>36591.749999999971</v>
      </c>
      <c r="D51" t="str">
        <f t="shared" si="2"/>
        <v>Kentucky</v>
      </c>
      <c r="E51">
        <f t="shared" si="3"/>
        <v>36591.749999999971</v>
      </c>
    </row>
    <row r="52" spans="1:5" x14ac:dyDescent="0.3">
      <c r="A52" s="8" t="s">
        <v>736</v>
      </c>
      <c r="B52" s="31">
        <v>9217.0299999999988</v>
      </c>
      <c r="D52" t="str">
        <f t="shared" si="2"/>
        <v>Louisiana</v>
      </c>
      <c r="E52">
        <f t="shared" si="3"/>
        <v>9217.0299999999988</v>
      </c>
    </row>
    <row r="53" spans="1:5" x14ac:dyDescent="0.3">
      <c r="A53" s="8" t="s">
        <v>5234</v>
      </c>
      <c r="B53" s="31">
        <v>1270.53</v>
      </c>
      <c r="D53" t="str">
        <f t="shared" si="2"/>
        <v>Maine</v>
      </c>
      <c r="E53">
        <f t="shared" si="3"/>
        <v>1270.53</v>
      </c>
    </row>
    <row r="54" spans="1:5" x14ac:dyDescent="0.3">
      <c r="A54" s="8" t="s">
        <v>2735</v>
      </c>
      <c r="B54" s="31">
        <v>23705.523000000005</v>
      </c>
      <c r="D54" t="str">
        <f t="shared" si="2"/>
        <v>Maryland</v>
      </c>
      <c r="E54">
        <f t="shared" si="3"/>
        <v>23705.523000000005</v>
      </c>
    </row>
    <row r="55" spans="1:5" x14ac:dyDescent="0.3">
      <c r="A55" s="8" t="s">
        <v>1245</v>
      </c>
      <c r="B55" s="31">
        <v>28634.43399999999</v>
      </c>
      <c r="D55" t="str">
        <f t="shared" si="2"/>
        <v>Massachusetts</v>
      </c>
      <c r="E55">
        <f t="shared" si="3"/>
        <v>28634.43399999999</v>
      </c>
    </row>
    <row r="56" spans="1:5" x14ac:dyDescent="0.3">
      <c r="A56" s="8" t="s">
        <v>238</v>
      </c>
      <c r="B56" s="31">
        <v>76269.614000000016</v>
      </c>
      <c r="D56" t="str">
        <f t="shared" si="2"/>
        <v>Michigan</v>
      </c>
      <c r="E56">
        <f t="shared" si="3"/>
        <v>76269.614000000016</v>
      </c>
    </row>
    <row r="57" spans="1:5" x14ac:dyDescent="0.3">
      <c r="A57" s="8" t="s">
        <v>229</v>
      </c>
      <c r="B57" s="31">
        <v>29863.149999999994</v>
      </c>
      <c r="D57" t="str">
        <f t="shared" si="2"/>
        <v>Minnesota</v>
      </c>
      <c r="E57">
        <f t="shared" si="3"/>
        <v>29863.149999999994</v>
      </c>
    </row>
    <row r="58" spans="1:5" x14ac:dyDescent="0.3">
      <c r="A58" s="8" t="s">
        <v>1487</v>
      </c>
      <c r="B58" s="31">
        <v>10771.34</v>
      </c>
      <c r="D58" t="str">
        <f t="shared" si="2"/>
        <v>Mississippi</v>
      </c>
      <c r="E58">
        <f t="shared" si="3"/>
        <v>10771.34</v>
      </c>
    </row>
    <row r="59" spans="1:5" x14ac:dyDescent="0.3">
      <c r="A59" s="8" t="s">
        <v>596</v>
      </c>
      <c r="B59" s="31">
        <v>22205.149999999998</v>
      </c>
      <c r="D59" t="str">
        <f t="shared" si="2"/>
        <v>Missouri</v>
      </c>
      <c r="E59">
        <f t="shared" si="3"/>
        <v>22205.149999999998</v>
      </c>
    </row>
    <row r="60" spans="1:5" x14ac:dyDescent="0.3">
      <c r="A60" s="8" t="s">
        <v>1762</v>
      </c>
      <c r="B60" s="31">
        <v>5589.3519999999971</v>
      </c>
      <c r="D60" t="str">
        <f t="shared" si="2"/>
        <v>Montana</v>
      </c>
      <c r="E60">
        <f t="shared" si="3"/>
        <v>5589.3519999999971</v>
      </c>
    </row>
    <row r="61" spans="1:5" x14ac:dyDescent="0.3">
      <c r="A61" s="8" t="s">
        <v>138</v>
      </c>
      <c r="B61" s="31">
        <v>7464.9299999999985</v>
      </c>
      <c r="D61" t="str">
        <f t="shared" si="2"/>
        <v>Nebraska</v>
      </c>
      <c r="E61">
        <f t="shared" si="3"/>
        <v>7464.9299999999985</v>
      </c>
    </row>
    <row r="62" spans="1:5" x14ac:dyDescent="0.3">
      <c r="A62" s="8" t="s">
        <v>1392</v>
      </c>
      <c r="B62" s="31">
        <v>16729.101999999999</v>
      </c>
      <c r="D62" t="str">
        <f t="shared" si="2"/>
        <v>Nevada</v>
      </c>
      <c r="E62">
        <f t="shared" si="3"/>
        <v>16729.101999999999</v>
      </c>
    </row>
    <row r="63" spans="1:5" x14ac:dyDescent="0.3">
      <c r="A63" s="8" t="s">
        <v>2694</v>
      </c>
      <c r="B63" s="31">
        <v>7292.5239999999994</v>
      </c>
      <c r="D63" t="str">
        <f t="shared" si="2"/>
        <v>New Hampshire</v>
      </c>
      <c r="E63">
        <f t="shared" si="3"/>
        <v>7292.5239999999994</v>
      </c>
    </row>
    <row r="64" spans="1:5" x14ac:dyDescent="0.3">
      <c r="A64" s="8" t="s">
        <v>788</v>
      </c>
      <c r="B64" s="31">
        <v>35764.312000000013</v>
      </c>
      <c r="D64" t="str">
        <f t="shared" si="2"/>
        <v>New Jersey</v>
      </c>
      <c r="E64">
        <f t="shared" si="3"/>
        <v>35764.312000000013</v>
      </c>
    </row>
    <row r="65" spans="1:5" x14ac:dyDescent="0.3">
      <c r="A65" s="8" t="s">
        <v>668</v>
      </c>
      <c r="B65" s="31">
        <v>4783.5220000000008</v>
      </c>
      <c r="D65" t="str">
        <f t="shared" si="2"/>
        <v>New Mexico</v>
      </c>
      <c r="E65">
        <f t="shared" si="3"/>
        <v>4783.5220000000008</v>
      </c>
    </row>
    <row r="66" spans="1:5" x14ac:dyDescent="0.3">
      <c r="A66" s="8" t="s">
        <v>267</v>
      </c>
      <c r="B66" s="31">
        <v>310876.27099999978</v>
      </c>
      <c r="D66" t="str">
        <f t="shared" si="2"/>
        <v>New York</v>
      </c>
      <c r="E66">
        <f t="shared" si="3"/>
        <v>310876.27099999978</v>
      </c>
    </row>
    <row r="67" spans="1:5" x14ac:dyDescent="0.3">
      <c r="A67" s="8" t="s">
        <v>88</v>
      </c>
      <c r="B67" s="31">
        <v>55603.163999999968</v>
      </c>
      <c r="D67" t="str">
        <f t="shared" si="2"/>
        <v>North Carolina</v>
      </c>
      <c r="E67">
        <f t="shared" si="3"/>
        <v>55603.163999999968</v>
      </c>
    </row>
    <row r="68" spans="1:5" x14ac:dyDescent="0.3">
      <c r="A68" s="8" t="s">
        <v>7448</v>
      </c>
      <c r="B68" s="31">
        <v>919.91</v>
      </c>
      <c r="D68" t="str">
        <f t="shared" si="2"/>
        <v>North Dakota</v>
      </c>
      <c r="E68">
        <f t="shared" si="3"/>
        <v>919.91</v>
      </c>
    </row>
    <row r="69" spans="1:5" x14ac:dyDescent="0.3">
      <c r="A69" s="8" t="s">
        <v>498</v>
      </c>
      <c r="B69" s="31">
        <v>78258.135999999926</v>
      </c>
      <c r="D69" t="str">
        <f t="shared" si="2"/>
        <v>Ohio</v>
      </c>
      <c r="E69">
        <f t="shared" si="3"/>
        <v>78258.135999999926</v>
      </c>
    </row>
    <row r="70" spans="1:5" x14ac:dyDescent="0.3">
      <c r="A70" s="8" t="s">
        <v>649</v>
      </c>
      <c r="B70" s="31">
        <v>19683.390000000003</v>
      </c>
      <c r="D70" t="str">
        <f t="shared" si="2"/>
        <v>Oklahoma</v>
      </c>
      <c r="E70">
        <f t="shared" si="3"/>
        <v>19683.390000000003</v>
      </c>
    </row>
    <row r="71" spans="1:5" x14ac:dyDescent="0.3">
      <c r="A71" s="8" t="s">
        <v>420</v>
      </c>
      <c r="B71" s="31">
        <v>17431.149999999991</v>
      </c>
      <c r="D71" t="str">
        <f t="shared" si="2"/>
        <v>Oregon</v>
      </c>
      <c r="E71">
        <f t="shared" si="3"/>
        <v>17431.149999999991</v>
      </c>
    </row>
    <row r="72" spans="1:5" x14ac:dyDescent="0.3">
      <c r="A72" s="8" t="s">
        <v>147</v>
      </c>
      <c r="B72" s="31">
        <v>116511.91400000003</v>
      </c>
      <c r="D72" t="str">
        <f t="shared" si="2"/>
        <v>Pennsylvania</v>
      </c>
      <c r="E72">
        <f t="shared" si="3"/>
        <v>116511.91400000003</v>
      </c>
    </row>
    <row r="73" spans="1:5" x14ac:dyDescent="0.3">
      <c r="A73" s="8" t="s">
        <v>1399</v>
      </c>
      <c r="B73" s="31">
        <v>22627.955999999995</v>
      </c>
      <c r="D73" t="str">
        <f t="shared" si="2"/>
        <v>Rhode Island</v>
      </c>
      <c r="E73">
        <f t="shared" si="3"/>
        <v>22627.955999999995</v>
      </c>
    </row>
    <row r="74" spans="1:5" x14ac:dyDescent="0.3">
      <c r="A74" s="8" t="s">
        <v>383</v>
      </c>
      <c r="B74" s="31">
        <v>8481.7099999999991</v>
      </c>
      <c r="D74" t="str">
        <f t="shared" si="2"/>
        <v>South Carolina</v>
      </c>
      <c r="E74">
        <f t="shared" si="3"/>
        <v>8481.7099999999991</v>
      </c>
    </row>
    <row r="75" spans="1:5" x14ac:dyDescent="0.3">
      <c r="A75" s="8" t="s">
        <v>5325</v>
      </c>
      <c r="B75" s="31">
        <v>1315.5600000000002</v>
      </c>
      <c r="D75" t="str">
        <f t="shared" si="2"/>
        <v>South Dakota</v>
      </c>
      <c r="E75">
        <f t="shared" si="3"/>
        <v>1315.5600000000002</v>
      </c>
    </row>
    <row r="76" spans="1:5" x14ac:dyDescent="0.3">
      <c r="A76" s="8" t="s">
        <v>335</v>
      </c>
      <c r="B76" s="31">
        <v>30661.872999999981</v>
      </c>
      <c r="D76" t="str">
        <f t="shared" si="2"/>
        <v>Tennessee</v>
      </c>
      <c r="E76">
        <f t="shared" si="3"/>
        <v>30661.872999999981</v>
      </c>
    </row>
    <row r="77" spans="1:5" x14ac:dyDescent="0.3">
      <c r="A77" s="8" t="s">
        <v>104</v>
      </c>
      <c r="B77" s="31">
        <v>170188.04580000002</v>
      </c>
      <c r="D77" t="str">
        <f t="shared" si="2"/>
        <v>Texas</v>
      </c>
      <c r="E77">
        <f t="shared" si="3"/>
        <v>170188.04580000002</v>
      </c>
    </row>
    <row r="78" spans="1:5" x14ac:dyDescent="0.3">
      <c r="A78" s="8" t="s">
        <v>121</v>
      </c>
      <c r="B78" s="31">
        <v>11220.055999999999</v>
      </c>
      <c r="D78" t="str">
        <f t="shared" si="2"/>
        <v>Utah</v>
      </c>
      <c r="E78">
        <f t="shared" si="3"/>
        <v>11220.055999999999</v>
      </c>
    </row>
    <row r="79" spans="1:5" x14ac:dyDescent="0.3">
      <c r="A79" s="8" t="s">
        <v>5203</v>
      </c>
      <c r="B79" s="31">
        <v>8929.369999999999</v>
      </c>
      <c r="D79" t="str">
        <f t="shared" si="2"/>
        <v>Vermont</v>
      </c>
      <c r="E79">
        <f t="shared" si="3"/>
        <v>8929.369999999999</v>
      </c>
    </row>
    <row r="80" spans="1:5" x14ac:dyDescent="0.3">
      <c r="A80" s="8" t="s">
        <v>319</v>
      </c>
      <c r="B80" s="31">
        <v>70636.719999999987</v>
      </c>
      <c r="D80" t="str">
        <f t="shared" si="2"/>
        <v>Virginia</v>
      </c>
      <c r="E80">
        <f t="shared" si="3"/>
        <v>70636.719999999987</v>
      </c>
    </row>
    <row r="81" spans="1:5" x14ac:dyDescent="0.3">
      <c r="A81" s="8" t="s">
        <v>96</v>
      </c>
      <c r="B81" s="31">
        <v>138641.26999999993</v>
      </c>
      <c r="D81" t="str">
        <f t="shared" si="2"/>
        <v>Washington</v>
      </c>
      <c r="E81">
        <f t="shared" si="3"/>
        <v>138641.26999999993</v>
      </c>
    </row>
    <row r="82" spans="1:5" x14ac:dyDescent="0.3">
      <c r="A82" s="8" t="s">
        <v>9725</v>
      </c>
      <c r="B82" s="31">
        <v>1209.8240000000001</v>
      </c>
      <c r="D82" t="str">
        <f t="shared" si="2"/>
        <v>West Virginia</v>
      </c>
      <c r="E82">
        <f t="shared" si="3"/>
        <v>1209.8240000000001</v>
      </c>
    </row>
    <row r="83" spans="1:5" x14ac:dyDescent="0.3">
      <c r="A83" s="8" t="s">
        <v>114</v>
      </c>
      <c r="B83" s="31">
        <v>32114.610000000019</v>
      </c>
      <c r="D83" t="str">
        <f t="shared" si="2"/>
        <v>Wisconsin</v>
      </c>
      <c r="E83">
        <f t="shared" si="3"/>
        <v>32114.610000000019</v>
      </c>
    </row>
    <row r="84" spans="1:5" x14ac:dyDescent="0.3">
      <c r="A84" s="8" t="s">
        <v>8541</v>
      </c>
      <c r="B84" s="31">
        <v>1603.1360000000002</v>
      </c>
      <c r="D84" t="str">
        <f t="shared" si="2"/>
        <v>Wyoming</v>
      </c>
      <c r="E84">
        <f t="shared" si="3"/>
        <v>1603.1360000000002</v>
      </c>
    </row>
    <row r="85" spans="1:5" x14ac:dyDescent="0.3">
      <c r="A85" s="12" t="s">
        <v>10932</v>
      </c>
      <c r="B85" s="30">
        <v>2297200.8603000003</v>
      </c>
      <c r="D85" t="str">
        <f t="shared" si="2"/>
        <v>Grand Total</v>
      </c>
      <c r="E85">
        <f>GETPIVOTDATA("Sales",$A$35)</f>
        <v>2297200.8603000003</v>
      </c>
    </row>
    <row r="88" spans="1:5" x14ac:dyDescent="0.3">
      <c r="A88" s="2" t="s">
        <v>10954</v>
      </c>
      <c r="B88" s="13" t="s">
        <v>10947</v>
      </c>
    </row>
    <row r="89" spans="1:5" x14ac:dyDescent="0.3">
      <c r="A89" s="6" t="s">
        <v>75</v>
      </c>
      <c r="B89" s="29">
        <v>203412.73300000009</v>
      </c>
    </row>
    <row r="90" spans="1:5" x14ac:dyDescent="0.3">
      <c r="A90" s="8" t="s">
        <v>56</v>
      </c>
      <c r="B90" s="31">
        <v>206965.53200000009</v>
      </c>
    </row>
    <row r="91" spans="1:5" x14ac:dyDescent="0.3">
      <c r="A91" s="8" t="s">
        <v>59</v>
      </c>
      <c r="B91" s="31">
        <v>223843.60800000012</v>
      </c>
    </row>
    <row r="92" spans="1:5" x14ac:dyDescent="0.3">
      <c r="A92" s="8" t="s">
        <v>36</v>
      </c>
      <c r="B92" s="31">
        <v>328449.1030000007</v>
      </c>
    </row>
    <row r="93" spans="1:5" x14ac:dyDescent="0.3">
      <c r="A93" s="8" t="s">
        <v>72</v>
      </c>
      <c r="B93" s="31">
        <v>330007.05400000012</v>
      </c>
    </row>
    <row r="94" spans="1:5" x14ac:dyDescent="0.3">
      <c r="A94" s="12" t="s">
        <v>10932</v>
      </c>
      <c r="B94" s="30">
        <v>1292678.0300000012</v>
      </c>
    </row>
    <row r="108" spans="1:16" x14ac:dyDescent="0.3">
      <c r="A108" s="2" t="s">
        <v>10955</v>
      </c>
      <c r="B108" s="13" t="s">
        <v>10947</v>
      </c>
      <c r="D108" s="2" t="s">
        <v>10955</v>
      </c>
      <c r="E108" s="13" t="s">
        <v>10946</v>
      </c>
      <c r="G108" s="2" t="s">
        <v>10955</v>
      </c>
      <c r="H108" s="13" t="s">
        <v>10945</v>
      </c>
      <c r="K108" s="2" t="s">
        <v>10955</v>
      </c>
      <c r="L108" s="13" t="s">
        <v>10956</v>
      </c>
      <c r="O108" s="2" t="s">
        <v>10955</v>
      </c>
      <c r="P108" s="13" t="s">
        <v>10957</v>
      </c>
    </row>
    <row r="109" spans="1:16" x14ac:dyDescent="0.3">
      <c r="A109" s="6" t="s">
        <v>10933</v>
      </c>
      <c r="B109" s="29">
        <v>95365.937600000019</v>
      </c>
      <c r="D109" s="6" t="s">
        <v>10933</v>
      </c>
      <c r="E109" s="29">
        <v>9199.2699999999986</v>
      </c>
      <c r="G109" s="6" t="s">
        <v>10933</v>
      </c>
      <c r="H109" s="29">
        <v>1500</v>
      </c>
      <c r="K109" s="6" t="s">
        <v>10933</v>
      </c>
      <c r="L109" s="29">
        <v>387</v>
      </c>
      <c r="O109" s="6" t="s">
        <v>10933</v>
      </c>
      <c r="P109" s="14">
        <v>9.6462848596792869E-2</v>
      </c>
    </row>
    <row r="110" spans="1:16" x14ac:dyDescent="0.3">
      <c r="A110" s="6" t="s">
        <v>10934</v>
      </c>
      <c r="B110" s="29">
        <v>60172.649400000024</v>
      </c>
      <c r="D110" s="6" t="s">
        <v>10934</v>
      </c>
      <c r="E110" s="29">
        <v>10288.898699999991</v>
      </c>
      <c r="G110" s="6" t="s">
        <v>10934</v>
      </c>
      <c r="H110" s="29">
        <v>1068</v>
      </c>
      <c r="K110" s="6" t="s">
        <v>10934</v>
      </c>
      <c r="L110" s="29">
        <v>301</v>
      </c>
      <c r="O110" s="6" t="s">
        <v>10934</v>
      </c>
      <c r="P110" s="14">
        <v>0.17098962406664425</v>
      </c>
    </row>
    <row r="111" spans="1:16" x14ac:dyDescent="0.3">
      <c r="A111" s="6" t="s">
        <v>10935</v>
      </c>
      <c r="B111" s="29">
        <v>199252.98399999991</v>
      </c>
      <c r="D111" s="6" t="s">
        <v>10935</v>
      </c>
      <c r="E111" s="29">
        <v>26806.573700000015</v>
      </c>
      <c r="G111" s="6" t="s">
        <v>10935</v>
      </c>
      <c r="H111" s="29">
        <v>2491</v>
      </c>
      <c r="K111" s="6" t="s">
        <v>10935</v>
      </c>
      <c r="L111" s="29">
        <v>680</v>
      </c>
      <c r="O111" s="6" t="s">
        <v>10935</v>
      </c>
      <c r="P111" s="14">
        <v>0.13453536886554246</v>
      </c>
    </row>
    <row r="112" spans="1:16" x14ac:dyDescent="0.3">
      <c r="A112" s="6" t="s">
        <v>10936</v>
      </c>
      <c r="B112" s="29">
        <v>141851.5674</v>
      </c>
      <c r="D112" s="6" t="s">
        <v>10936</v>
      </c>
      <c r="E112" s="29">
        <v>13437.806799999998</v>
      </c>
      <c r="G112" s="6" t="s">
        <v>10936</v>
      </c>
      <c r="H112" s="29">
        <v>2441</v>
      </c>
      <c r="K112" s="6" t="s">
        <v>10936</v>
      </c>
      <c r="L112" s="29">
        <v>663</v>
      </c>
      <c r="O112" s="6" t="s">
        <v>10936</v>
      </c>
      <c r="P112" s="14">
        <v>9.4731465053942004E-2</v>
      </c>
    </row>
    <row r="113" spans="1:16" x14ac:dyDescent="0.3">
      <c r="A113" s="6" t="s">
        <v>10937</v>
      </c>
      <c r="B113" s="29">
        <v>156122.28669999994</v>
      </c>
      <c r="D113" s="6" t="s">
        <v>10937</v>
      </c>
      <c r="E113" s="29">
        <v>22308.51279999999</v>
      </c>
      <c r="G113" s="6" t="s">
        <v>10937</v>
      </c>
      <c r="H113" s="29">
        <v>2850</v>
      </c>
      <c r="K113" s="6" t="s">
        <v>10937</v>
      </c>
      <c r="L113" s="29">
        <v>750</v>
      </c>
      <c r="O113" s="6" t="s">
        <v>10937</v>
      </c>
      <c r="P113" s="14">
        <v>0.14289127626517142</v>
      </c>
    </row>
    <row r="114" spans="1:16" x14ac:dyDescent="0.3">
      <c r="A114" s="6" t="s">
        <v>10938</v>
      </c>
      <c r="B114" s="29">
        <v>147082.61130000011</v>
      </c>
      <c r="D114" s="6" t="s">
        <v>10938</v>
      </c>
      <c r="E114" s="29">
        <v>20899.334500000012</v>
      </c>
      <c r="G114" s="6" t="s">
        <v>10938</v>
      </c>
      <c r="H114" s="29">
        <v>2644</v>
      </c>
      <c r="K114" s="6" t="s">
        <v>10938</v>
      </c>
      <c r="L114" s="29">
        <v>709</v>
      </c>
      <c r="O114" s="6" t="s">
        <v>10938</v>
      </c>
      <c r="P114" s="14">
        <v>0.1420924901678027</v>
      </c>
    </row>
    <row r="115" spans="1:16" x14ac:dyDescent="0.3">
      <c r="A115" s="6" t="s">
        <v>10939</v>
      </c>
      <c r="B115" s="29">
        <v>149580.83800000031</v>
      </c>
      <c r="D115" s="6" t="s">
        <v>10939</v>
      </c>
      <c r="E115" s="29">
        <v>13535.38299999998</v>
      </c>
      <c r="G115" s="6" t="s">
        <v>10939</v>
      </c>
      <c r="H115" s="29">
        <v>2705</v>
      </c>
      <c r="K115" s="6" t="s">
        <v>10939</v>
      </c>
      <c r="L115" s="29">
        <v>708</v>
      </c>
      <c r="O115" s="6" t="s">
        <v>10939</v>
      </c>
      <c r="P115" s="14">
        <v>9.0488749635163512E-2</v>
      </c>
    </row>
    <row r="116" spans="1:16" x14ac:dyDescent="0.3">
      <c r="A116" s="6" t="s">
        <v>10940</v>
      </c>
      <c r="B116" s="29">
        <v>159589.45099999988</v>
      </c>
      <c r="D116" s="6" t="s">
        <v>10940</v>
      </c>
      <c r="E116" s="29">
        <v>21896.715399999972</v>
      </c>
      <c r="G116" s="6" t="s">
        <v>10940</v>
      </c>
      <c r="H116" s="29">
        <v>2796</v>
      </c>
      <c r="K116" s="6" t="s">
        <v>10940</v>
      </c>
      <c r="L116" s="29">
        <v>710</v>
      </c>
      <c r="O116" s="6" t="s">
        <v>10940</v>
      </c>
      <c r="P116" s="14">
        <v>0.13720653378273723</v>
      </c>
    </row>
    <row r="117" spans="1:16" x14ac:dyDescent="0.3">
      <c r="A117" s="6" t="s">
        <v>10941</v>
      </c>
      <c r="B117" s="29">
        <v>309770.09970000025</v>
      </c>
      <c r="D117" s="6" t="s">
        <v>10941</v>
      </c>
      <c r="E117" s="29">
        <v>37293.192500000034</v>
      </c>
      <c r="G117" s="6" t="s">
        <v>10941</v>
      </c>
      <c r="H117" s="29">
        <v>5073</v>
      </c>
      <c r="K117" s="6" t="s">
        <v>10941</v>
      </c>
      <c r="L117" s="29">
        <v>1386</v>
      </c>
      <c r="O117" s="6" t="s">
        <v>10941</v>
      </c>
      <c r="P117" s="14">
        <v>0.12038990379031732</v>
      </c>
    </row>
    <row r="118" spans="1:16" x14ac:dyDescent="0.3">
      <c r="A118" s="6" t="s">
        <v>10942</v>
      </c>
      <c r="B118" s="29">
        <v>197115.20170000009</v>
      </c>
      <c r="D118" s="6" t="s">
        <v>10942</v>
      </c>
      <c r="E118" s="29">
        <v>31469.663800000035</v>
      </c>
      <c r="G118" s="6" t="s">
        <v>10942</v>
      </c>
      <c r="H118" s="29">
        <v>3095</v>
      </c>
      <c r="K118" s="6" t="s">
        <v>10942</v>
      </c>
      <c r="L118" s="29">
        <v>817</v>
      </c>
      <c r="O118" s="6" t="s">
        <v>10942</v>
      </c>
      <c r="P118" s="14">
        <v>0.15965112547684351</v>
      </c>
    </row>
    <row r="119" spans="1:16" x14ac:dyDescent="0.3">
      <c r="A119" s="6" t="s">
        <v>10943</v>
      </c>
      <c r="B119" s="29">
        <v>349120.07400000008</v>
      </c>
      <c r="D119" s="6" t="s">
        <v>10943</v>
      </c>
      <c r="E119" s="29">
        <v>35825.536599999927</v>
      </c>
      <c r="G119" s="6" t="s">
        <v>10943</v>
      </c>
      <c r="H119" s="29">
        <v>5741</v>
      </c>
      <c r="K119" s="6" t="s">
        <v>10943</v>
      </c>
      <c r="L119" s="29">
        <v>1462</v>
      </c>
      <c r="O119" s="6" t="s">
        <v>10943</v>
      </c>
      <c r="P119" s="14">
        <v>0.10261666191099604</v>
      </c>
    </row>
    <row r="120" spans="1:16" x14ac:dyDescent="0.3">
      <c r="A120" s="6" t="s">
        <v>10944</v>
      </c>
      <c r="B120" s="29">
        <v>332177.15950000001</v>
      </c>
      <c r="D120" s="6" t="s">
        <v>10944</v>
      </c>
      <c r="E120" s="29">
        <v>43436.13390000003</v>
      </c>
      <c r="G120" s="6" t="s">
        <v>10944</v>
      </c>
      <c r="H120" s="29">
        <v>5469</v>
      </c>
      <c r="K120" s="6" t="s">
        <v>10944</v>
      </c>
      <c r="L120" s="29">
        <v>1421</v>
      </c>
      <c r="O120" s="6" t="s">
        <v>10944</v>
      </c>
      <c r="P120" s="14">
        <v>0.13076195234308405</v>
      </c>
    </row>
    <row r="121" spans="1:16" x14ac:dyDescent="0.3">
      <c r="A121" s="12" t="s">
        <v>10932</v>
      </c>
      <c r="B121" s="30">
        <v>2297200.8603000008</v>
      </c>
      <c r="D121" s="12" t="s">
        <v>10932</v>
      </c>
      <c r="E121" s="30">
        <v>286397.02169999998</v>
      </c>
      <c r="G121" s="12" t="s">
        <v>10932</v>
      </c>
      <c r="H121" s="30">
        <v>37873</v>
      </c>
      <c r="K121" s="12" t="s">
        <v>10932</v>
      </c>
      <c r="L121" s="30">
        <v>9994</v>
      </c>
      <c r="O121" s="12" t="s">
        <v>10932</v>
      </c>
      <c r="P121" s="15">
        <v>0.12467217240315856</v>
      </c>
    </row>
    <row r="122" spans="1:16" x14ac:dyDescent="0.3">
      <c r="B122" s="18">
        <f>GETPIVOTDATA("Sales",$A$108)</f>
        <v>2297200.8603000008</v>
      </c>
      <c r="E122">
        <f>GETPIVOTDATA("Profit",$D$108)</f>
        <v>286397.02169999998</v>
      </c>
      <c r="H122">
        <f>GETPIVOTDATA("Quantity",$G$108)</f>
        <v>37873</v>
      </c>
      <c r="L122">
        <f>GETPIVOTDATA("Order ID",$K$108)</f>
        <v>9994</v>
      </c>
      <c r="P122" s="19">
        <f>GETPIVOTDATA("Profit margin",$O$108)</f>
        <v>0.12467217240315856</v>
      </c>
    </row>
    <row r="134" spans="1:6" x14ac:dyDescent="0.3">
      <c r="A134" s="2" t="s">
        <v>10955</v>
      </c>
      <c r="B134" s="3" t="s">
        <v>10947</v>
      </c>
      <c r="C134" s="4" t="s">
        <v>10946</v>
      </c>
      <c r="D134" s="4" t="s">
        <v>10945</v>
      </c>
      <c r="E134" s="4" t="s">
        <v>10956</v>
      </c>
      <c r="F134" s="5" t="s">
        <v>10957</v>
      </c>
    </row>
    <row r="135" spans="1:6" x14ac:dyDescent="0.3">
      <c r="A135" s="6" t="s">
        <v>10958</v>
      </c>
      <c r="B135" s="20">
        <v>484247.49810000096</v>
      </c>
      <c r="C135" s="21">
        <v>49543.974100000007</v>
      </c>
      <c r="D135" s="21">
        <v>7581</v>
      </c>
      <c r="E135" s="21">
        <v>1993</v>
      </c>
      <c r="F135" s="7">
        <v>0.10231126499236715</v>
      </c>
    </row>
    <row r="136" spans="1:6" x14ac:dyDescent="0.3">
      <c r="A136" s="8" t="s">
        <v>10959</v>
      </c>
      <c r="B136" s="22">
        <v>470532.50899999985</v>
      </c>
      <c r="C136" s="23">
        <v>61618.603700000051</v>
      </c>
      <c r="D136" s="23">
        <v>7979</v>
      </c>
      <c r="E136" s="23">
        <v>2102</v>
      </c>
      <c r="F136" s="9">
        <v>0.13095504034557592</v>
      </c>
    </row>
    <row r="137" spans="1:6" x14ac:dyDescent="0.3">
      <c r="A137" s="8" t="s">
        <v>10960</v>
      </c>
      <c r="B137" s="22">
        <v>608473.83000000066</v>
      </c>
      <c r="C137" s="23">
        <v>81726.930800000177</v>
      </c>
      <c r="D137" s="23">
        <v>9810</v>
      </c>
      <c r="E137" s="23">
        <v>2580</v>
      </c>
      <c r="F137" s="9">
        <v>0.13431461924993568</v>
      </c>
    </row>
    <row r="138" spans="1:6" x14ac:dyDescent="0.3">
      <c r="A138" s="10" t="s">
        <v>10961</v>
      </c>
      <c r="B138" s="24">
        <v>733947.0231999997</v>
      </c>
      <c r="C138" s="25">
        <v>93507.513099999967</v>
      </c>
      <c r="D138" s="25">
        <v>12503</v>
      </c>
      <c r="E138" s="25">
        <v>3319</v>
      </c>
      <c r="F138" s="11">
        <v>0.12740362743390987</v>
      </c>
    </row>
    <row r="139" spans="1:6" x14ac:dyDescent="0.3">
      <c r="A139" t="s">
        <v>10962</v>
      </c>
      <c r="B139" s="1">
        <f>(GETPIVOTDATA("Sum of Sales",$A$134,"Years (Order Date)",2014)/GETPIVOTDATA("Sum of Sales",$A$134,"Years (Order Date)",2013))-1</f>
        <v>0.20620967905883303</v>
      </c>
      <c r="C139" s="1">
        <f>(GETPIVOTDATA("Sum of Profit",$A$134,"Years (Order Date)",2014)/GETPIVOTDATA("Sum of Profit",$A$134,"Years (Order Date)",2013))-1</f>
        <v>0.14414565902185772</v>
      </c>
      <c r="D139" s="1">
        <f>(GETPIVOTDATA("Sum of Quantity",$A$134,"Years (Order Date)",2014)/GETPIVOTDATA("Sum of Quantity",$A$134,"Years (Order Date)",2013))-1</f>
        <v>0.27451580020387367</v>
      </c>
      <c r="E139" s="1">
        <f>(GETPIVOTDATA("Count of Order ID",$A$134,"Years (Order Date)",2014)/GETPIVOTDATA("Count of Order ID",$A$134,"Years (Order Date)",2013))-1</f>
        <v>0.2864341085271318</v>
      </c>
      <c r="F139" s="1">
        <f>(GETPIVOTDATA("Sum of Profit margin",$A$134,"Years (Order Date)",2014)/GETPIVOTDATA("Sum of Profit margin",$A$134,"Years (Order Date)",2013))-1</f>
        <v>-5.1453757264990463E-2</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1635F-D706-4609-B0BA-2FAD33D53F4F}">
  <dimension ref="A1"/>
  <sheetViews>
    <sheetView showGridLines="0" showRowColHeaders="0" tabSelected="1" topLeftCell="U1" zoomScale="32" zoomScaleNormal="99" workbookViewId="0">
      <selection activeCell="BY72" sqref="BY72"/>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DE4BE4-9AFC-4A7C-8AFB-B6B88E04EF2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Table_1</vt:lpstr>
      <vt:lpstr>Sheet2</vt:lpstr>
      <vt:lpstr>Report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Krupa Geeta</cp:lastModifiedBy>
  <dcterms:created xsi:type="dcterms:W3CDTF">2015-06-05T18:17:20Z</dcterms:created>
  <dcterms:modified xsi:type="dcterms:W3CDTF">2024-02-06T10:24:17Z</dcterms:modified>
</cp:coreProperties>
</file>