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E1F90C9A-3546-4E4F-B6B8-94C43F6B2A5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практ 1" sheetId="1" r:id="rId1"/>
    <sheet name="практ 2" sheetId="2" r:id="rId2"/>
    <sheet name="прак 3" sheetId="3" r:id="rId3"/>
    <sheet name="прак 4" sheetId="4" r:id="rId4"/>
    <sheet name="прак 5" sheetId="5" r:id="rId5"/>
    <sheet name="прак 6" sheetId="6" r:id="rId6"/>
    <sheet name="прак 7" sheetId="7" r:id="rId7"/>
    <sheet name="прак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6" i="3"/>
  <c r="B12" i="1" l="1"/>
  <c r="B10" i="1"/>
</calcChain>
</file>

<file path=xl/sharedStrings.xml><?xml version="1.0" encoding="utf-8"?>
<sst xmlns="http://schemas.openxmlformats.org/spreadsheetml/2006/main" count="343" uniqueCount="304">
  <si>
    <t>Дано:</t>
  </si>
  <si>
    <t>500 образцов однотипных элементов</t>
  </si>
  <si>
    <t>За время t отказало двадцать элементов.</t>
  </si>
  <si>
    <t>Определите вероятность безотказной работы элемента за время t</t>
  </si>
  <si>
    <t>найти</t>
  </si>
  <si>
    <t>решение</t>
  </si>
  <si>
    <t>480/500=</t>
  </si>
  <si>
    <t>Ответ</t>
  </si>
  <si>
    <t>Дано</t>
  </si>
  <si>
    <t>Испытывают два независимо работающих элемента.</t>
  </si>
  <si>
    <t>Для 1го элемента</t>
  </si>
  <si>
    <t>Для 2го элемента</t>
  </si>
  <si>
    <t>На испытание было поставлено 1000 однотипных элементов.</t>
  </si>
  <si>
    <t>За первые 3000 ч отказало 80 элементов, а за интервал времени 3000..4000 ч отказало еще 50 элементов.</t>
  </si>
  <si>
    <t>Требуется определить статистическую оценку частоты и интенсивности отказов элементов в промежутке времени 3000..4000 ч</t>
  </si>
  <si>
    <t>N==1000</t>
  </si>
  <si>
    <t>t=3000</t>
  </si>
  <si>
    <t>t2 = 1000</t>
  </si>
  <si>
    <t>n(t)=50</t>
  </si>
  <si>
    <t>n(t2)=920</t>
  </si>
  <si>
    <t>1)F(t)= 50/1000*1000=5*10^-5</t>
  </si>
  <si>
    <t>2)100/100*200=5*10^-3</t>
  </si>
  <si>
    <t>5. На испытание поставлено N = 400 изделий. За время t = 3000 ч отказало 200 изделий, т.е. n(t) = 400 – 200 = 200. За интервал времени (t, t+Δt), где Δt = 100 ч, отказало 100 изделий, т. е. Δn(t) = 100. Требуется определить p * (3000), p * (3100), f * (3000), λ * (3000)</t>
  </si>
  <si>
    <t>p(3000)=200/400=0.5</t>
  </si>
  <si>
    <t>p(3100)=100/400=0.25</t>
  </si>
  <si>
    <t>f(t)=100/400*100=2,5*10^-3</t>
  </si>
  <si>
    <t>100/100*200=5*10^-3</t>
  </si>
  <si>
    <t>На испытание поставлено шесть однотипных изделий. Получены следующие зна_x0002_чения ti (ti – время безотказной работы i-го изделия): t1 = 280 ч; t2 = 350 ч; t3 = 400 ч; t4 = 320 ч; t5 = 380 ч; t6 = 330 ч</t>
  </si>
  <si>
    <t>m1=(280+350+320+380+330)/6 = 2060/6=343 с</t>
  </si>
  <si>
    <t>На испытание поставлено 8 однотипных изделий. Получены следующие значения ti (ti – время безотказной работы i-го изделия): t1 = 560 ч; t2 = 700 ч; t3 = 800 ч; t4 = 650 ч; t5 = 580 ч; t6 = 760 ч; t7 = 920 ч; t8 = 850 ч.</t>
  </si>
  <si>
    <t>m1 = (560+700+800+650+580+760+920+850)/8=727 ч</t>
  </si>
  <si>
    <t>адача 14. На испытание поставлено 5 невосстанавливаемых изделий. Первое прора_x0002_ботало 215 час., второе – 250 час, третье – 280 час, четвертое – 230 час, пятое – 202 час. Оп_x0002_ределить среднюю наработку до отказа.</t>
  </si>
  <si>
    <t>1)(250+215+280+230+202)/5=235 ч</t>
  </si>
  <si>
    <t>16. Определить среднее время безотказной работы 10 элементов системы, если время непрерывной работы каждой из них составило</t>
  </si>
  <si>
    <t>1)(980+1050+1028+1012+995+986+1020+990+1018+1005)/10=1008ч</t>
  </si>
  <si>
    <t>Проводилось наблюдение за работой трех однотипных серверов. За период наблю_x0002_дения было зафиксировано по первому экземпляру 6 отказов, по второму и третьему – 11 и 8 отказов соответственно. Наработка первого экземпляра составила 181 ч, второго – 329 ч и третьего – 245 ч. Требуется определить наработку серверов на отказ.</t>
  </si>
  <si>
    <t>1)tsum=181+329+245=755</t>
  </si>
  <si>
    <t>2)nsum=6+11+8=25</t>
  </si>
  <si>
    <t>3)tср=755\25=30,2 час</t>
  </si>
  <si>
    <t>За наблюдаемый период эксплуатации операционной системы, находившейся на стадии тестирования под нагрузкой, было зафиксировано 8 отказов. Время восстановления составило: t = {t1 = 12, t2 = 23, t3 = 15, t4 = 9, t5 = 17, t6 = 28, t7 = 25, t8 = 31} мин. Требуется оп_x0002_ределить среднее время восстановления работоспособности операционной системы.</t>
  </si>
  <si>
    <t>1)(12+23+15+9+17+28+25+31)/8=20</t>
  </si>
  <si>
    <t>Интенсивность отказов λ одной из подсистем информационной системы, которая представляет собой сложную восстанавливаемую систему, есть величина постоянная λ = 0,015 ч–1 . Среднее время восстановления равно 100 ч. Необходимо найти вероятность за_x0002_стать систему в исправном состоянии в момент времени t = 10 ч</t>
  </si>
  <si>
    <t>1)1100=0,011</t>
  </si>
  <si>
    <t>2)0,010,015+0,01+0,0150,015+0,01-0,014+0,01*10=0,867</t>
  </si>
  <si>
    <t>За наблюдаемый период эксплуатации в аппаратуре было зафиксировано 7 отказов. Время восстановления составило: t1 = 12 мин; t2 = 23 мин; t3 = 15 мин; t4 = 9 мин; t5 = 17 мин; t6 = 28 мин; t7 = 25 мин; t8 = 31 мин.</t>
  </si>
  <si>
    <t>1)1\7*(12+23+15+9+17+28+25+31)=22,85</t>
  </si>
  <si>
    <t>За наблюдаемый период эксплуатации в аппаратуре было зарегистрировано 6 отка_x0002_зов. Время восстановления составило: t1 = 15 мин; t2 = 20 мин; t3 = 10 мин; t4 = 28 мин; t5 = 22 мин; t6 = 30 мин.</t>
  </si>
  <si>
    <t>1)(15+20+10+28+22+30)/6=20,8</t>
  </si>
  <si>
    <t>Определить коэффициент технического использования устройства, если за рассматриваемый период суммарная наработка изделия составила 2560 час, суммарное время, затраченное на восстановление – 210 час, на ремонт – 120 час и техническое обслуживание – 40 час.</t>
  </si>
  <si>
    <t>1)Кти = 2560/(2560+210+120+40) = 0,87</t>
  </si>
  <si>
    <t>sd</t>
  </si>
  <si>
    <t>наработку на отказ
отказ</t>
  </si>
  <si>
    <t>1 / 0.0009 = 1111.11 ч.</t>
  </si>
  <si>
    <t>среднее время восстановления и коэффициент готовности</t>
  </si>
  <si>
    <t>0.4 / 0.0009 ≈ 444.44</t>
  </si>
  <si>
    <t>Коэффициент готовности</t>
  </si>
  <si>
    <t>1111.11 / (1111.11 + 444.44) ≈ 0.72, или 72%.</t>
  </si>
  <si>
    <t>1.Вероятность безотказной работы</t>
  </si>
  <si>
    <t>1)2 часа: R(2) = e^(-0,05 * 2) = 0.975 - Для t1 = 1,5 часа: R(1,5) = e^(-0,05 * 1,5) ≈ 0.988</t>
  </si>
  <si>
    <t>2)Для t0 = 4 часа: Q(4) ≈ 1 - 0,975 = 0,025 - Для t1 = 3,5 часа: Q(3,5) ≈ 1 - 0.988 ≈ 0,012</t>
  </si>
  <si>
    <t>3)Средняя наработка до отказа (MTTF) равна 1/λ, то есть: MTTF = 1/0,05 = 20 часов</t>
  </si>
  <si>
    <t>4)Среднее время восстановления (MTTR) вычисляется по формуле MTTR = 1/μ, где μ - интенсивность восстановления. В нашем случае MTTR = 1 / 4 = 0,25 часа.</t>
  </si>
  <si>
    <t>5)K = MTTR / (MTTR + MTTF) Подставляя значения, получим: K ≈ 0,25 / (0,25 + 20) ≈ 0,013 или 1,3%.</t>
  </si>
  <si>
    <r>
      <rPr>
        <sz val="12"/>
        <rFont val="Times New Roman"/>
        <family val="1"/>
        <charset val="204"/>
      </rPr>
      <t>Элемент имеет экспоненциальный закон распределения времени работы до отказа и времени</t>
    </r>
    <r>
      <rPr>
        <sz val="12"/>
        <color rgb="FFFFFFFF"/>
        <rFont val="Times New Roman"/>
        <family val="1"/>
        <charset val="204"/>
      </rPr>
      <t xml:space="preserve"> восстановления с параметрами: λ = 0,05 1/ч; µ = 4 1/ч.</t>
    </r>
  </si>
  <si>
    <t>1) 0.46</t>
  </si>
  <si>
    <t>m=5.4=&gt;=m=6</t>
  </si>
  <si>
    <t>P1(t)=exp[-0.46t]</t>
  </si>
  <si>
    <t>t=36</t>
  </si>
  <si>
    <t>Ответ:</t>
  </si>
  <si>
    <t>1 / (5 * 365) = 1/1825 ≈ 0,000543 (отказов в год)</t>
  </si>
  <si>
    <t>ВБР = (1-q)^n, где q - частота отказов, n - требуемое количество дисков.</t>
  </si>
  <si>
    <t>0,99 = (1-0,000543)^n</t>
  </si>
  <si>
    <t>ответ:для обеспечения ВБР 0.99 нужно использовать массив из 11 дисков Hitachi.</t>
  </si>
  <si>
    <t> MTBF_сервера / (1 + 4 / 5) = 1.5 / 1.8 ≈ 0.83 года</t>
  </si>
  <si>
    <t>Отсюда, время до отказа кластера составляет:</t>
  </si>
  <si>
    <t>MTTF = 1 / MTBF ≈ 1.2 года</t>
  </si>
  <si>
    <t>а) Вероятность того, что деталь проработает безотказно 100 часов, равна 0,5.</t>
  </si>
  <si>
    <t>б) Вероятность того, что безотказно проработавшая до момента времени 1200 деталь безотказно проработает до 1500 часов равна примерно 0,0439.</t>
  </si>
  <si>
    <t>а) Вероятность того, что деталь будет иметь наработку в интервале от 2000 до 3000 часов, составляет 0,61</t>
  </si>
  <si>
    <t> б) Вероятность того, что время наработки детали будет больше 4000 часов, равна 0,5</t>
  </si>
  <si>
    <t>в) Наработка до отказа, соответствующая 90% надёжности детали, составляет 2320 часов.</t>
  </si>
  <si>
    <t>P(t) = 1 - γ(1/α, (t/λ0)^α),</t>
  </si>
  <si>
    <t>α = 0.2; λ0 = 4*10^(-5); t = {0, 100, 200, …, 1000}.</t>
  </si>
  <si>
    <t>Шаг 1: t = 0; P(0) = 1, так как вероятность отказа в момент времени 0 равна 0.</t>
  </si>
  <si>
    <t>Шаг 30: t = 1000; P(1000) ≈ 5.59*10^(-11).</t>
  </si>
  <si>
    <t>Рассчитаем значения P(t) для каждого значения t, задаваясь шагом в 100 часов</t>
  </si>
  <si>
    <t>Шаг 2: t=100; P(100) = 0.83</t>
  </si>
  <si>
    <t>Вероятность безотказной работы (P(t))</t>
  </si>
  <si>
    <t>P(8000) ≈ 1 - 0.159 * 8000 ≈ 0.91</t>
  </si>
  <si>
    <t>Частота отказов (f(t)</t>
  </si>
  <si>
    <t>f(8000) ≈ -0.159 ≈ 0.16</t>
  </si>
  <si>
    <t>f(t) = (1 / (σt√2π)) * exp(-(t-mt)² / (2σt²))</t>
  </si>
  <si>
    <t>f(8000) = (1 / (1000√2π)) * exp(-(8000-8000)² / (2*1000²)) ≈ 0.159</t>
  </si>
  <si>
    <t>интенсивность отказов (λ(t)</t>
  </si>
  <si>
    <t>λ(8000) ≈ (0.16)/(1-0.91) ≈ 0.25</t>
  </si>
  <si>
    <t>p(t) = exp(-(λ0t)^α),</t>
  </si>
  <si>
    <t>f(t) = α(λ0)^α t^(α-1) exp(-(λ0 t)^α),</t>
  </si>
  <si>
    <t>λ(t) = (λ0)^α t^(α-1),</t>
  </si>
  <si>
    <t>mt = 1 / λ0,</t>
  </si>
  <si>
    <t>p(100) = exp( - (10^-4 * 1.5 * 100)^1.5 ) ≈ 0.9998,</t>
  </si>
  <si>
    <t>f(100) ≈ 14.95 * 10^-13,</t>
  </si>
  <si>
    <t>λ(100) ≈ 2.41 * 10^-6 1/час,</t>
  </si>
  <si>
    <t>mt ≈ 1 / 10^4 час.</t>
  </si>
  <si>
    <t>Требуется вычислить количественные характеристики надежности p(t), f(t), λ(t) для t = 8000 ч.</t>
  </si>
  <si>
    <t>P(t) = e^(-λ*t),</t>
  </si>
  <si>
    <t>λ = 1/T.</t>
  </si>
  <si>
    <t>где λ - интенсивность отказов, которая связана со средним временем безотказной работы T следующим образом:</t>
  </si>
  <si>
    <t>λ = 1/(640 часов) = 0,0015625 ч^(-1)</t>
  </si>
  <si>
    <t>P(120) = e^(-0,0015625 * 120) ≈ 0.973</t>
  </si>
  <si>
    <t>Для t = 120, f(120) ≈ 0,024</t>
  </si>
  <si>
    <t>λ(t) = -d(ln(P(t)))/dt = λe^(-λt).</t>
  </si>
  <si>
    <t>При t = 120 λ(120) ≈ 0,016 ч^(-1)</t>
  </si>
  <si>
    <t>f(t) = λe^(-λt).</t>
  </si>
  <si>
    <t>Найдем P(t), f(t) и λ(t) при t = 1000 часов:</t>
  </si>
  <si>
    <t>P(1000) = 1 - exp(-1000^2 / 1860^2) ≈ 0.99</t>
  </si>
  <si>
    <t>f(1000) ≈ (2 * 1000 / 1860^2) * exp(-1000^2 / 1860^2) ≈ 5.36E-05</t>
  </si>
  <si>
    <t>λ(t) = f(t)/P(t)</t>
  </si>
  <si>
    <t>λ(1000) ≈ f(1000)/P(1000) ≈ 5,4E-06</t>
  </si>
  <si>
    <t>T = π * τ / 2 ≈ 2887.7 часов</t>
  </si>
  <si>
    <t>Ответ: p(1000) ≈ 0,99, f(1000) ≈ 5,36E-5, λ(1000) ≈ 5,4E-6, среднее время безотказной работы T ≈ 2887,7 часов.</t>
  </si>
  <si>
    <t>Для t = 1260 часов и MTTF = 1260, λ = 1/1260 = 0.0079.</t>
  </si>
  <si>
    <t>P(t) = e^(-λ*t)</t>
  </si>
  <si>
    <t>P(1000) = e^(-0.0079 * 1000)} ≈ 0.914 или 91.4%.</t>
  </si>
  <si>
    <t>Функция надежности q(t) определяется как:</t>
  </si>
  <si>
    <t>q(t) = 1 - P(t)</t>
  </si>
  <si>
    <t>В данном случае, q(1000) ≈ 8.6%.</t>
  </si>
  <si>
    <t>f(t) = λ * P(t).</t>
  </si>
  <si>
    <t> f(1000) ≈ 0,071.</t>
  </si>
  <si>
    <t>Математическое ожидание (mt) равно:</t>
  </si>
  <si>
    <t>mt = 1/λ^2</t>
  </si>
  <si>
    <t>Для λ = 0.0079, mt ≈ 15548 часов.</t>
  </si>
  <si>
    <t>P(24) = e^(-2 * 10^-7 * 24 * 3600) ≈ 0.9999</t>
  </si>
  <si>
    <t>T = 1 / (2 * 10^-7) ≈ 5000 часов</t>
  </si>
  <si>
    <t>λср = 0,16 * 10^(-6) 1/час и t = 50 ч</t>
  </si>
  <si>
    <t>P(50) = e ^ (-λср * t) = e ^(-0.16 * 10 ^(-6) * 50) ≈ 0.9987</t>
  </si>
  <si>
    <t>1/λср = 1/(0.16*10^(-6)) ≈ 62500 часов</t>
  </si>
  <si>
    <t>P = p₁p₂p₃p₄p₅ = 0,98·0,99·0,998·0,975·0,985 ≈ 0,9251.</t>
  </si>
  <si>
    <t>1)((1/83) + (1/220) + (1/280) + (1/400) + (1/700))^(-1) ≈ 335 ч</t>
  </si>
  <si>
    <t>1)((1/(1 - 0.98)) + (1/(1 - 0.99)) + (1/(1 - 0.998)) + (1/(1 - 0.975)) + (1/(1 - 0.985)))⁻¹</t>
  </si>
  <si>
    <t>2)(0.02 + 0.01 + 0.002 + 0.025 + 0.015)⁻¹ ≈ 293.33 часа.</t>
  </si>
  <si>
    <t>1)0.95^4 ≈ 0.81.</t>
  </si>
  <si>
    <t>1)1 - ((1 - 0.95²)²)⁴ ≈ 0.999992.</t>
  </si>
  <si>
    <t>р = p1 * p2 * p3 * (1 - (1 - p4)(1 - p5))) = 0.95 * 0.9 * 0.92 * (1 - (1 - 0.8)(1 - 0.9))) ≈ 0.77</t>
  </si>
  <si>
    <t>Kп = (1 - P(t)) * q(t)</t>
  </si>
  <si>
    <t>P(t) = e^(-μ*t)</t>
  </si>
  <si>
    <t>P(25) = e^(-0.2*25) ≈ 0.64</t>
  </si>
  <si>
    <t>Kп = (1 - 0.64) * 0.1 ≈ 0.036</t>
  </si>
  <si>
    <t>КП = (1 - e^(-3·10-3·t)) * (3·10-3t + 1).</t>
  </si>
  <si>
    <t>Среднее время ремонта t = 0,5. Подставим это значение в формулу:</t>
  </si>
  <si>
    <t>КП ≈ 0,087.</t>
  </si>
  <si>
    <t>K_п = (q_1 + q_2 - q_1q_2) / (2 - q_1 - q_2 + q_1q_2),</t>
  </si>
  <si>
    <t>где q_1 и q_2 - вероятности отказа каждого блока.</t>
  </si>
  <si>
    <t>q = 1 - e^(-λ * t),</t>
  </si>
  <si>
    <t>Найдем значение коэффициента простоя для t = 1:</t>
  </si>
  <si>
    <t>K_п ≈ 0,34</t>
  </si>
  <si>
    <t>K_п = ((1 - e^(-8·10^-3t)) + (1 - e^(-8·10^-3t))) / (2 - (1 - e^(-8·10^-3t)) - (1 - e^(-8·10^-3t))))</t>
  </si>
  <si>
    <t>K = (4 / 5) * (1 / (1 + 4 * 10^-4 * 10)) = 0.93</t>
  </si>
  <si>
    <t>где T - среднее время восстановления</t>
  </si>
  <si>
    <t>K = (4 / 5) * (1 / (1 + 4λT)),</t>
  </si>
  <si>
    <t>Вероятность безотказной работы системы с ненагруженным резервом</t>
  </si>
  <si>
    <t>P(t) = ((1 - q(t))^n + 1) / 2</t>
  </si>
  <si>
    <t>Вероятность отказа системы:</t>
  </si>
  <si>
    <t>Q(t) = 1 - P(t).</t>
  </si>
  <si>
    <t>Интенсивность отказов системы:</t>
  </si>
  <si>
    <t>λ(t) = q’(t) / ((1 - q(t))^(n-1))</t>
  </si>
  <si>
    <t>Для начала найдем вероятность отказа одного из элементов за время t:</t>
  </si>
  <si>
    <t>q(t) = 1 - e^(-λt)</t>
  </si>
  <si>
    <t>Подставим значения λ = 0,000035 и t = 1/0,25 = 4 часа:</t>
  </si>
  <si>
    <t>q(4) = 1 - e^(-0,000035 * 4) ≈ 0,12</t>
  </si>
  <si>
    <t>Теперь найдем вероятность безотказной работы одного элемента:</t>
  </si>
  <si>
    <t>p(4) = e^(-0.000035 * 4) ≈ 0.88</t>
  </si>
  <si>
    <t>Тогда вероятность безотказной работы всей системы будет равна:</t>
  </si>
  <si>
    <t>P(4) = ((0.88^5 + 1)/2 ≈ 0.9999</t>
  </si>
  <si>
    <t>Вероятность отказа всей системы:</t>
  </si>
  <si>
    <t>Q(4) ≈ 1 - 0.9999 = 0.0001</t>
  </si>
  <si>
    <t>Интенсивность отказов всей системы:</t>
  </si>
  <si>
    <t>Коэффициент готовности: Kг = (μ / (λ + μ))^n</t>
  </si>
  <si>
    <t>Коэффициент простоя: Kп = 1 - Kг,</t>
  </si>
  <si>
    <t>В данной задаче n = 2. Подставляя значения λ и μ, получаем:</t>
  </si>
  <si>
    <t>Кг = (2 / (10^(-2) + 2))^2 ≈ 0.989</t>
  </si>
  <si>
    <t>Кп = 1 - Кг ≈ 0.011.</t>
  </si>
  <si>
    <t>система будет находиться в рабочем состоянии примерно 98.9% времени, а в состоянии простоя - 1.1% времени.</t>
  </si>
  <si>
    <t>Коэффициент простоя = 1 - ((1-q)^n+1)/2</t>
  </si>
  <si>
    <t>где q - вероятность того, что блок не отремонтирован за время t; n - количество блоков;</t>
  </si>
  <si>
    <t>q = 1 - exp(-λ*t)</t>
  </si>
  <si>
    <t>где λ - интенсивность отказов; t - время.</t>
  </si>
  <si>
    <t>t = 1 / mu, где mu - интенсивность восстановлений.</t>
  </si>
  <si>
    <t>λ = 10-2 1/ч; mu = 0,5 1/ч</t>
  </si>
  <si>
    <t>t = 1 / 0,5 = 2 ч</t>
  </si>
  <si>
    <t>λ*t = 10-2 * 2 = 0,02</t>
  </si>
  <si>
    <t>q = 1 - exp(-0,02) ≈ 0,0197</t>
  </si>
  <si>
    <t>n = 3</t>
  </si>
  <si>
    <t>1 - ((1-0,0197)^3+1)/2 ≈ 0,96</t>
  </si>
  <si>
    <t>коэффициент простоя генератора составляет примерно 0,96.</t>
  </si>
  <si>
    <t>T = (1 / μ) / (nλ + 1 / μ),</t>
  </si>
  <si>
    <t>где n — количество резервных элементов.</t>
  </si>
  <si>
    <t>один работающий элемент и один в резерве, то n = 1. Подставляем значения:</t>
  </si>
  <si>
    <t>T = (1 / 0.2) / (1 · 2 · 10⁻³ + 1 / 0.2) ≈ 246.56 часов.</t>
  </si>
  <si>
    <t>вероятность отказа будет равна</t>
  </si>
  <si>
    <t>λ(4) ≈ (0.12’ / (0.88^(5-1))) ≈ 0.0023 1/час</t>
  </si>
  <si>
    <t>1 - е^(-λ * t),</t>
  </si>
  <si>
    <t>λ - интенсивность отказов</t>
  </si>
  <si>
    <t>λ = 1/(MTBF) = 1/1000 = 0,001 1/час (или ч^(-1))</t>
  </si>
  <si>
    <t>Тогда P(t) = е^(-0,001 * 50) ≈ 0,9048.</t>
  </si>
  <si>
    <t>R = (1 - q^r) / (1 - q),</t>
  </si>
  <si>
    <t>1.Найдем вероятности отказов каждой из частей:</t>
  </si>
  <si>
    <t>q1 = 1 / 5000; q2 = 1 / 3700; q3 = 1 / 4500;</t>
  </si>
  <si>
    <t>q4 = 1 / 8600; q5 = 1 / 9700; q6 = 1 / 12000.</t>
  </si>
  <si>
    <t>2.Найдем вероятность отказа хотя бы одной из частей:</t>
  </si>
  <si>
    <t>q = 1 - (1 - 1/5000)(1 - 1/3700)(1 - 1/4500)(1 - 1/8600)(1 - 1/9700)(1 - 1/12000) ≈ 0.017</t>
  </si>
  <si>
    <t>3.Подставим известные значения в формулу и найдем r:</t>
  </si>
  <si>
    <t>0.9 = (1 - (0.017)^r) / (1 - 0.017)</t>
  </si>
  <si>
    <t>(1 - (0.017)^r) = 0.9 * (1 - 0.017) ≈ 0.893</t>
  </si>
  <si>
    <t>(0.017)^r ≈ 1 - 0.893 ≈ 0.107</t>
  </si>
  <si>
    <t>r * ln(0.017) ≈ ln(0.107)</t>
  </si>
  <si>
    <t>r ≈ ln(0.107) / ln(0.017) ≈ 5</t>
  </si>
  <si>
    <t> система будет безотказно работать с вероятностью 0.9</t>
  </si>
  <si>
    <t>постоянное общее резервирование кратности 5.</t>
  </si>
  <si>
    <t>Вероятность безотказной работы системы можно определить по формуле:</t>
  </si>
  <si>
    <t>P(t) = P1(t)³P2(t),</t>
  </si>
  <si>
    <t>Где P1(t) - вероятность безотказной работы одного блока, P2(t) - вероятность того, что блок в резерве не откажет.</t>
  </si>
  <si>
    <t>P1(t) можно определить через интенсивность отказов</t>
  </si>
  <si>
    <t>P1(t) = e^(-λt)</t>
  </si>
  <si>
    <t>Тогда P1(t)³ можно записать как e^(-3λt).</t>
  </si>
  <si>
    <t>P2(t) = 1-e^(-λt).</t>
  </si>
  <si>
    <t>Теперь можно объединить все вместе:</t>
  </si>
  <si>
    <t>P(t) = e^(-3λt)(1-e^(-λt))</t>
  </si>
  <si>
    <t>T = 1/λ = 1/(10⁻⁴) = 10000 часов</t>
  </si>
  <si>
    <t>1.Найдем интенсивности отказов каждого элемента:</t>
  </si>
  <si>
    <t>λ1 = 3 * 10^-3 1/час</t>
  </si>
  <si>
    <t>λ2 = 5 * 10^-3 1/час</t>
  </si>
  <si>
    <t>λ3 = 8 * 10^-3 1/час</t>
  </si>
  <si>
    <t>λ4 = 4 * 10^-3 1/час.</t>
  </si>
  <si>
    <t>2.Средняя наработка до отказа элемента с интенсивностью отказов λ = 1 / MTBF (Mean Time Between Failures) равна:</t>
  </si>
  <si>
    <t>MTBF = 1 / λ = 50 часов.</t>
  </si>
  <si>
    <t>3.Вероятность отказа системы в момент времени t вычисляется по формуле:</t>
  </si>
  <si>
    <t>P(t) = 1 - e^(-λt),</t>
  </si>
  <si>
    <t>4.Найдем суммарную интенсивность отказов системы:</t>
  </si>
  <si>
    <t>λ = λ1 + λ2 + λ3 + λ4 = (3 + 5 + 8 + 4) * 10^-3 = 0.16 1/час.</t>
  </si>
  <si>
    <t>P(1000) = 1 - exp(-0.16 * 1000) ≈ 0.99</t>
  </si>
  <si>
    <t>5.Вероятность отказа системы через время t = 1000 часов:</t>
  </si>
  <si>
    <t>Найдем интенсивность отказов системы:</t>
  </si>
  <si>
    <t>λ = 4 * 10^-3 1/час</t>
  </si>
  <si>
    <t>Определим интенсивность отказов каждого элемента:</t>
  </si>
  <si>
    <t>λ1 = λ2 = 4 * 10^-3</t>
  </si>
  <si>
    <t>Найдем среднюю наработку системы до отказа:</t>
  </si>
  <si>
    <t>T = (2 * 4 * 10^-3) ^-1 = 50 часов</t>
  </si>
  <si>
    <t>Вычислим интенсивность отказа системы в момент времени t = 100 час:</t>
  </si>
  <si>
    <t>λ(t) = (4 * 10^-3 / 50) * (100 / 24) = 0.667 * 10^-3 1/час.</t>
  </si>
  <si>
    <t> наибольшая средняя наработка до отказа составляет 50 часов,</t>
  </si>
  <si>
    <t>интенсивность отказа системы через 100 часов равна 0.667 * 10^-3 1/час.</t>
  </si>
  <si>
    <t>Вероятность отказа резервированной системы в течение времени t вычисляется по формуле:</t>
  </si>
  <si>
    <t>P(t) = 1 - e^(-λt)</t>
  </si>
  <si>
    <t>наибольшую среднюю наработку до отказа обеспечит схема с наименьшей интенсивностью отказов элементов, то есть с λ = 4.5·10-3 1/ч.</t>
  </si>
  <si>
    <t>P(500) = 1 - exp(-4.5·10-3·500) ≈ 0.96</t>
  </si>
  <si>
    <t>Таким образом, вероятность отказа системы через 500 часов составит примерно 0.96.</t>
  </si>
  <si>
    <t>а) нерезервированной системы, </t>
  </si>
  <si>
    <t>б)</t>
  </si>
  <si>
    <t>lc =0.01 1/час ;</t>
  </si>
  <si>
    <t>fc(50)»4.8*10-3 1/час ; lc(50)»5.7*10-3 1/час </t>
  </si>
  <si>
    <t> li=1/mti = 1/1000=0,001; i = 1,2, . . .,n ; l=li;</t>
  </si>
  <si>
    <t>lc=ln=0,001*10=0,01 1/час;</t>
  </si>
  <si>
    <t>mtc=1/lc=100 час;</t>
  </si>
  <si>
    <t>fc(t)=lc(t) Pc(t);</t>
  </si>
  <si>
    <t>lc(50)=lc; Pc(t)=e-lct;</t>
  </si>
  <si>
    <t>fc(50)=lce-lct=0,01*e-0,01*50»6*10-3 1/час;</t>
  </si>
  <si>
    <t>lc(50)=0,01 1/час.</t>
  </si>
  <si>
    <t>а)вероятность безотзной работы каждого блока должна быть не меньше</t>
  </si>
  <si>
    <t>0.9^(1/3) ≈ 0.96.</t>
  </si>
  <si>
    <t>При пассивном общем резервировании с неизменной нагрузкой вероятность безотказной
работы устройства равна</t>
  </si>
  <si>
    <t> P₁ = (1 - (1 - 0.9)³)^(1/3).</t>
  </si>
  <si>
    <t>в) При пассивном раздельном резервировании вероятность безотказной работы</t>
  </si>
  <si>
    <t>P₁³</t>
  </si>
  <si>
    <t> равна корню кубическому из 0.9: P₁ ≈ 0.97.</t>
  </si>
  <si>
    <t>R = e^(-MTBF/t).</t>
  </si>
  <si>
    <t>0.99 = e^(-3.5/t)</t>
  </si>
  <si>
    <t>e^2.85 = e^(-(3.5/t))</t>
  </si>
  <si>
    <t>2.85 = -(3.5/t)</t>
  </si>
  <si>
    <t>t = -3.5/2.85 ≈ 1.23 года.</t>
  </si>
  <si>
    <t>Таким образом, для обеспечения вероятности безотказной работы 0.99</t>
  </si>
  <si>
    <t>Rn = (R1)^n = (e^(-λ*t))^n</t>
  </si>
  <si>
    <t>0.99 = (e^-(3.5))^n, откуда n = log(0.99)/log(e^(-3.5)).</t>
  </si>
  <si>
    <t>R = 1 / (MTBF + 1) = 1 / 400001 ≈ 0,00025.</t>
  </si>
  <si>
    <t>Rc = 1 - ((1 - R)^5) ≈ 1 - 1,79 × 10^(-7) ≈ 0,999983</t>
  </si>
  <si>
    <t>для сервера:</t>
  </si>
  <si>
    <t>R = e^(-1.5) ≈ 0.2231</t>
  </si>
  <si>
    <t> для кластера</t>
  </si>
  <si>
    <t>Rc = 1 - ((1-R)^2) ≈ 0.95</t>
  </si>
  <si>
    <t>Задача 2</t>
  </si>
  <si>
    <t>Задача 1</t>
  </si>
  <si>
    <t>Задача 3</t>
  </si>
  <si>
    <t>Задача 7</t>
  </si>
  <si>
    <t>Задача 8</t>
  </si>
  <si>
    <t xml:space="preserve">Задача 12 </t>
  </si>
  <si>
    <t>Задача 20</t>
  </si>
  <si>
    <t>Задача 5</t>
  </si>
  <si>
    <t>Задача 6</t>
  </si>
  <si>
    <t>Задача 14</t>
  </si>
  <si>
    <t>Задача 16</t>
  </si>
  <si>
    <t>Задача 4</t>
  </si>
  <si>
    <t>Задача 10</t>
  </si>
  <si>
    <t>Задача 9</t>
  </si>
  <si>
    <t>Задача 15</t>
  </si>
  <si>
    <t>Задача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</si>
</sst>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rgb="FFFFFFFF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2"/>
      <color theme="1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4"/>
      <color rgb="FF9C5700"/>
      <name val="Times New Roman"/>
      <family val="1"/>
      <charset val="204"/>
    </font>
    <font>
      <sz val="14"/>
      <color rgb="FF006100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4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4"/>
      <color rgb="FF9C5700"/>
      <name val="Calibri"/>
      <family val="2"/>
      <charset val="204"/>
      <scheme val="minor"/>
    </font>
    <font>
      <sz val="14"/>
      <color rgb="FF0061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2" applyNumberFormat="0" applyAlignment="0" applyProtection="0"/>
    <xf numFmtId="0" fontId="13" fillId="4" borderId="1" applyNumberFormat="0" applyAlignment="0" applyProtection="0"/>
  </cellStyleXfs>
  <cellXfs count="131">
    <xf numFmtId="0" fontId="0" fillId="0" borderId="0" xfId="0"/>
    <xf numFmtId="0" fontId="2" fillId="0" borderId="0" xfId="0" applyFont="1"/>
    <xf numFmtId="0" fontId="10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5" borderId="4" xfId="1" applyFill="1" applyBorder="1"/>
    <xf numFmtId="0" fontId="18" fillId="5" borderId="3" xfId="1" applyFont="1" applyFill="1" applyBorder="1"/>
    <xf numFmtId="0" fontId="2" fillId="5" borderId="4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19" fillId="5" borderId="3" xfId="0" applyFont="1" applyFill="1" applyBorder="1"/>
    <xf numFmtId="0" fontId="2" fillId="0" borderId="8" xfId="0" applyFont="1" applyBorder="1"/>
    <xf numFmtId="0" fontId="1" fillId="0" borderId="6" xfId="0" applyFont="1" applyBorder="1"/>
    <xf numFmtId="0" fontId="2" fillId="0" borderId="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6" xfId="0" applyFont="1" applyBorder="1"/>
    <xf numFmtId="0" fontId="4" fillId="0" borderId="6" xfId="0" applyFont="1" applyBorder="1"/>
    <xf numFmtId="0" fontId="5" fillId="0" borderId="6" xfId="0" applyFont="1" applyBorder="1"/>
    <xf numFmtId="0" fontId="3" fillId="0" borderId="8" xfId="0" applyFont="1" applyBorder="1"/>
    <xf numFmtId="0" fontId="20" fillId="5" borderId="3" xfId="1" applyFont="1" applyFill="1" applyBorder="1"/>
    <xf numFmtId="0" fontId="20" fillId="5" borderId="4" xfId="0" applyFont="1" applyFill="1" applyBorder="1"/>
    <xf numFmtId="0" fontId="8" fillId="0" borderId="6" xfId="0" applyFont="1" applyBorder="1"/>
    <xf numFmtId="0" fontId="7" fillId="0" borderId="6" xfId="0" applyFont="1" applyBorder="1"/>
    <xf numFmtId="0" fontId="12" fillId="4" borderId="11" xfId="3" applyBorder="1"/>
    <xf numFmtId="0" fontId="10" fillId="0" borderId="6" xfId="0" applyFont="1" applyBorder="1"/>
    <xf numFmtId="0" fontId="10" fillId="0" borderId="0" xfId="0" applyFont="1" applyBorder="1"/>
    <xf numFmtId="0" fontId="9" fillId="0" borderId="6" xfId="0" applyFont="1" applyBorder="1"/>
    <xf numFmtId="0" fontId="17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9" fillId="0" borderId="8" xfId="0" applyFont="1" applyBorder="1"/>
    <xf numFmtId="0" fontId="20" fillId="5" borderId="4" xfId="1" applyFont="1" applyFill="1" applyBorder="1"/>
    <xf numFmtId="0" fontId="21" fillId="5" borderId="3" xfId="1" applyFont="1" applyFill="1" applyBorder="1"/>
    <xf numFmtId="0" fontId="21" fillId="5" borderId="4" xfId="0" applyFont="1" applyFill="1" applyBorder="1"/>
    <xf numFmtId="0" fontId="15" fillId="6" borderId="6" xfId="2" applyFont="1" applyFill="1" applyBorder="1"/>
    <xf numFmtId="0" fontId="15" fillId="6" borderId="0" xfId="2" applyFont="1" applyFill="1" applyBorder="1"/>
    <xf numFmtId="0" fontId="10" fillId="6" borderId="0" xfId="0" applyFont="1" applyFill="1" applyBorder="1"/>
    <xf numFmtId="0" fontId="11" fillId="6" borderId="6" xfId="2" applyFill="1" applyBorder="1"/>
    <xf numFmtId="0" fontId="11" fillId="6" borderId="0" xfId="2" applyFill="1" applyBorder="1"/>
    <xf numFmtId="0" fontId="13" fillId="4" borderId="12" xfId="4" applyBorder="1"/>
    <xf numFmtId="0" fontId="13" fillId="4" borderId="1" xfId="4" applyBorder="1"/>
    <xf numFmtId="0" fontId="13" fillId="4" borderId="13" xfId="4" applyBorder="1"/>
    <xf numFmtId="0" fontId="13" fillId="4" borderId="14" xfId="4" applyBorder="1"/>
    <xf numFmtId="0" fontId="0" fillId="6" borderId="0" xfId="0" applyFill="1" applyBorder="1"/>
    <xf numFmtId="0" fontId="11" fillId="6" borderId="8" xfId="2" applyFill="1" applyBorder="1"/>
    <xf numFmtId="0" fontId="11" fillId="6" borderId="9" xfId="2" applyFill="1" applyBorder="1"/>
    <xf numFmtId="0" fontId="10" fillId="6" borderId="9" xfId="0" applyFont="1" applyFill="1" applyBorder="1"/>
    <xf numFmtId="0" fontId="10" fillId="6" borderId="7" xfId="0" applyFont="1" applyFill="1" applyBorder="1"/>
    <xf numFmtId="0" fontId="10" fillId="6" borderId="10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9" fillId="6" borderId="6" xfId="0" applyFont="1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9" xfId="0" applyFill="1" applyBorder="1"/>
    <xf numFmtId="0" fontId="16" fillId="6" borderId="2" xfId="3" applyFont="1" applyFill="1" applyBorder="1"/>
    <xf numFmtId="0" fontId="10" fillId="6" borderId="6" xfId="0" applyFont="1" applyFill="1" applyBorder="1"/>
    <xf numFmtId="0" fontId="10" fillId="6" borderId="8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7" xfId="0" applyFill="1" applyBorder="1"/>
    <xf numFmtId="0" fontId="0" fillId="6" borderId="10" xfId="0" applyFill="1" applyBorder="1"/>
    <xf numFmtId="0" fontId="20" fillId="5" borderId="5" xfId="0" applyFont="1" applyFill="1" applyBorder="1"/>
    <xf numFmtId="0" fontId="24" fillId="7" borderId="0" xfId="1" applyFont="1" applyFill="1" applyBorder="1"/>
    <xf numFmtId="0" fontId="26" fillId="5" borderId="15" xfId="4" applyFont="1" applyFill="1" applyBorder="1"/>
    <xf numFmtId="0" fontId="10" fillId="5" borderId="4" xfId="0" applyFont="1" applyFill="1" applyBorder="1"/>
    <xf numFmtId="0" fontId="10" fillId="5" borderId="5" xfId="0" applyFont="1" applyFill="1" applyBorder="1"/>
    <xf numFmtId="0" fontId="24" fillId="7" borderId="6" xfId="1" applyFont="1" applyFill="1" applyBorder="1"/>
    <xf numFmtId="0" fontId="10" fillId="7" borderId="0" xfId="0" applyFont="1" applyFill="1" applyBorder="1"/>
    <xf numFmtId="0" fontId="10" fillId="7" borderId="7" xfId="0" applyFont="1" applyFill="1" applyBorder="1"/>
    <xf numFmtId="0" fontId="25" fillId="8" borderId="8" xfId="2" applyFont="1" applyFill="1" applyBorder="1"/>
    <xf numFmtId="0" fontId="25" fillId="8" borderId="9" xfId="2" applyFont="1" applyFill="1" applyBorder="1"/>
    <xf numFmtId="0" fontId="10" fillId="8" borderId="9" xfId="0" applyFont="1" applyFill="1" applyBorder="1"/>
    <xf numFmtId="0" fontId="10" fillId="8" borderId="10" xfId="0" applyFont="1" applyFill="1" applyBorder="1"/>
    <xf numFmtId="0" fontId="22" fillId="5" borderId="15" xfId="4" applyFont="1" applyFill="1" applyBorder="1"/>
    <xf numFmtId="0" fontId="25" fillId="8" borderId="6" xfId="2" applyFont="1" applyFill="1" applyBorder="1"/>
    <xf numFmtId="0" fontId="25" fillId="8" borderId="0" xfId="2" applyFont="1" applyFill="1" applyBorder="1"/>
    <xf numFmtId="0" fontId="10" fillId="8" borderId="0" xfId="0" applyFont="1" applyFill="1" applyBorder="1"/>
    <xf numFmtId="0" fontId="10" fillId="8" borderId="7" xfId="0" applyFont="1" applyFill="1" applyBorder="1"/>
    <xf numFmtId="0" fontId="14" fillId="7" borderId="6" xfId="1" applyFont="1" applyFill="1" applyBorder="1"/>
    <xf numFmtId="0" fontId="14" fillId="7" borderId="0" xfId="1" applyFont="1" applyFill="1" applyBorder="1"/>
    <xf numFmtId="0" fontId="15" fillId="8" borderId="6" xfId="2" applyFont="1" applyFill="1" applyBorder="1"/>
    <xf numFmtId="0" fontId="15" fillId="8" borderId="0" xfId="2" applyFont="1" applyFill="1" applyBorder="1"/>
    <xf numFmtId="0" fontId="15" fillId="8" borderId="8" xfId="2" applyFont="1" applyFill="1" applyBorder="1"/>
    <xf numFmtId="0" fontId="15" fillId="8" borderId="9" xfId="2" applyFont="1" applyFill="1" applyBorder="1"/>
    <xf numFmtId="0" fontId="6" fillId="7" borderId="0" xfId="1" applyFill="1" applyBorder="1"/>
    <xf numFmtId="0" fontId="0" fillId="7" borderId="0" xfId="0" applyFill="1" applyBorder="1"/>
    <xf numFmtId="0" fontId="0" fillId="7" borderId="7" xfId="0" applyFill="1" applyBorder="1"/>
    <xf numFmtId="0" fontId="0" fillId="8" borderId="9" xfId="0" applyFill="1" applyBorder="1"/>
    <xf numFmtId="0" fontId="0" fillId="8" borderId="10" xfId="0" applyFill="1" applyBorder="1"/>
    <xf numFmtId="0" fontId="11" fillId="8" borderId="8" xfId="2" applyFill="1" applyBorder="1"/>
    <xf numFmtId="0" fontId="11" fillId="8" borderId="9" xfId="2" applyFill="1" applyBorder="1"/>
    <xf numFmtId="0" fontId="23" fillId="5" borderId="15" xfId="4" applyFont="1" applyFill="1" applyBorder="1"/>
    <xf numFmtId="0" fontId="11" fillId="8" borderId="6" xfId="2" applyFill="1" applyBorder="1"/>
    <xf numFmtId="0" fontId="11" fillId="8" borderId="0" xfId="2" applyFill="1" applyBorder="1"/>
    <xf numFmtId="0" fontId="0" fillId="8" borderId="0" xfId="0" applyFill="1" applyBorder="1"/>
    <xf numFmtId="0" fontId="0" fillId="8" borderId="7" xfId="0" applyFill="1" applyBorder="1"/>
    <xf numFmtId="0" fontId="27" fillId="7" borderId="6" xfId="1" applyFont="1" applyFill="1" applyBorder="1"/>
    <xf numFmtId="0" fontId="27" fillId="7" borderId="0" xfId="1" applyFont="1" applyFill="1" applyBorder="1"/>
    <xf numFmtId="0" fontId="27" fillId="7" borderId="0" xfId="0" applyFont="1" applyFill="1" applyBorder="1"/>
    <xf numFmtId="0" fontId="27" fillId="7" borderId="7" xfId="0" applyFont="1" applyFill="1" applyBorder="1"/>
    <xf numFmtId="0" fontId="27" fillId="0" borderId="0" xfId="0" applyFont="1"/>
    <xf numFmtId="0" fontId="0" fillId="8" borderId="0" xfId="0" applyFill="1"/>
    <xf numFmtId="0" fontId="28" fillId="9" borderId="16" xfId="3" applyFont="1" applyFill="1" applyBorder="1"/>
    <xf numFmtId="0" fontId="28" fillId="9" borderId="17" xfId="3" applyFont="1" applyFill="1" applyBorder="1"/>
    <xf numFmtId="0" fontId="0" fillId="5" borderId="0" xfId="0" applyFill="1" applyBorder="1"/>
    <xf numFmtId="0" fontId="0" fillId="5" borderId="7" xfId="0" applyFill="1" applyBorder="1"/>
    <xf numFmtId="0" fontId="28" fillId="9" borderId="19" xfId="3" applyFont="1" applyFill="1" applyBorder="1"/>
    <xf numFmtId="0" fontId="28" fillId="9" borderId="18" xfId="3" applyFont="1" applyFill="1" applyBorder="1"/>
    <xf numFmtId="0" fontId="27" fillId="7" borderId="7" xfId="1" applyFont="1" applyFill="1" applyBorder="1"/>
    <xf numFmtId="0" fontId="12" fillId="9" borderId="20" xfId="3" applyFill="1" applyBorder="1"/>
    <xf numFmtId="0" fontId="12" fillId="9" borderId="2" xfId="3" applyFill="1" applyBorder="1"/>
    <xf numFmtId="0" fontId="0" fillId="9" borderId="0" xfId="0" applyFill="1" applyBorder="1"/>
    <xf numFmtId="0" fontId="0" fillId="9" borderId="7" xfId="0" applyFill="1" applyBorder="1"/>
    <xf numFmtId="0" fontId="29" fillId="7" borderId="6" xfId="1" applyFont="1" applyFill="1" applyBorder="1"/>
    <xf numFmtId="0" fontId="12" fillId="9" borderId="11" xfId="3" applyFill="1" applyBorder="1"/>
    <xf numFmtId="0" fontId="12" fillId="9" borderId="21" xfId="3" applyFill="1" applyBorder="1"/>
    <xf numFmtId="0" fontId="0" fillId="9" borderId="9" xfId="0" applyFill="1" applyBorder="1"/>
    <xf numFmtId="0" fontId="0" fillId="9" borderId="10" xfId="0" applyFill="1" applyBorder="1"/>
    <xf numFmtId="0" fontId="27" fillId="7" borderId="6" xfId="1" applyFont="1" applyFill="1" applyBorder="1" applyAlignment="1">
      <alignment horizontal="center" wrapText="1"/>
    </xf>
    <xf numFmtId="0" fontId="27" fillId="7" borderId="0" xfId="1" applyFont="1" applyFill="1" applyBorder="1" applyAlignment="1">
      <alignment horizontal="center" wrapText="1"/>
    </xf>
  </cellXfs>
  <cellStyles count="5">
    <cellStyle name="Вывод" xfId="3" builtinId="21"/>
    <cellStyle name="Вычисление" xfId="4" builtinId="22"/>
    <cellStyle name="Нейтральный" xfId="1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gif"/><Relationship Id="rId2" Type="http://schemas.openxmlformats.org/officeDocument/2006/relationships/image" Target="../media/image7.gif"/><Relationship Id="rId1" Type="http://schemas.openxmlformats.org/officeDocument/2006/relationships/image" Target="../media/image6.gif"/><Relationship Id="rId5" Type="http://schemas.openxmlformats.org/officeDocument/2006/relationships/image" Target="../media/image10.gif"/><Relationship Id="rId4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790685</xdr:colOff>
      <xdr:row>9</xdr:row>
      <xdr:rowOff>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DA9AF81-483A-45F7-BC28-E2278181F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790685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1292225</xdr:colOff>
      <xdr:row>18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00C482F-5B88-4B0B-ABB8-DDC236A1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1292225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971550</xdr:colOff>
      <xdr:row>21</xdr:row>
      <xdr:rowOff>178689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D890DD-046F-4370-A8D1-B8F97F47B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971550" cy="369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1086002</xdr:colOff>
      <xdr:row>41</xdr:row>
      <xdr:rowOff>123895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60CADD3-ECE5-499C-8D85-39A99FBE0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39025"/>
          <a:ext cx="1086002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31069</xdr:rowOff>
    </xdr:from>
    <xdr:to>
      <xdr:col>4</xdr:col>
      <xdr:colOff>390525</xdr:colOff>
      <xdr:row>18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1225D9-2E7A-4D42-AC7F-CDF1826CC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2394"/>
          <a:ext cx="2828925" cy="559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554935</xdr:colOff>
      <xdr:row>40</xdr:row>
      <xdr:rowOff>115957</xdr:rowOff>
    </xdr:from>
    <xdr:to>
      <xdr:col>2</xdr:col>
      <xdr:colOff>427797</xdr:colOff>
      <xdr:row>42</xdr:row>
      <xdr:rowOff>190086</xdr:rowOff>
    </xdr:to>
    <xdr:pic>
      <xdr:nvPicPr>
        <xdr:cNvPr id="4" name="Рисунок 3" descr="http://ndsis.ru/nis/ris/image1018.gif">
          <a:extLst>
            <a:ext uri="{FF2B5EF4-FFF2-40B4-BE49-F238E27FC236}">
              <a16:creationId xmlns:a16="http://schemas.microsoft.com/office/drawing/2014/main" id="{F154806C-DBC1-4499-8019-9552F2CFA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35" y="8373718"/>
          <a:ext cx="109868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16565</xdr:colOff>
      <xdr:row>40</xdr:row>
      <xdr:rowOff>149087</xdr:rowOff>
    </xdr:from>
    <xdr:to>
      <xdr:col>5</xdr:col>
      <xdr:colOff>311840</xdr:colOff>
      <xdr:row>43</xdr:row>
      <xdr:rowOff>6212</xdr:rowOff>
    </xdr:to>
    <xdr:pic>
      <xdr:nvPicPr>
        <xdr:cNvPr id="5" name="Рисунок 4" descr="http://ndsis.ru/nis/ris/image1019.gif">
          <a:extLst>
            <a:ext uri="{FF2B5EF4-FFF2-40B4-BE49-F238E27FC236}">
              <a16:creationId xmlns:a16="http://schemas.microsoft.com/office/drawing/2014/main" id="{F1D6331B-2179-42BC-B28A-715795C6C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304" y="8406848"/>
          <a:ext cx="1521101" cy="430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183172</xdr:rowOff>
    </xdr:from>
    <xdr:to>
      <xdr:col>3</xdr:col>
      <xdr:colOff>342899</xdr:colOff>
      <xdr:row>46</xdr:row>
      <xdr:rowOff>74734</xdr:rowOff>
    </xdr:to>
    <xdr:pic>
      <xdr:nvPicPr>
        <xdr:cNvPr id="7" name="Рисунок 6" descr="http://ndsis.ru/nis/ris/image1021.gif">
          <a:extLst>
            <a:ext uri="{FF2B5EF4-FFF2-40B4-BE49-F238E27FC236}">
              <a16:creationId xmlns:a16="http://schemas.microsoft.com/office/drawing/2014/main" id="{C7D28085-A271-4178-BAE4-BD8A5256F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3903"/>
          <a:ext cx="2167303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21981</xdr:rowOff>
    </xdr:from>
    <xdr:to>
      <xdr:col>3</xdr:col>
      <xdr:colOff>485775</xdr:colOff>
      <xdr:row>48</xdr:row>
      <xdr:rowOff>31506</xdr:rowOff>
    </xdr:to>
    <xdr:pic>
      <xdr:nvPicPr>
        <xdr:cNvPr id="8" name="Рисунок 7" descr="http://ndsis.ru/nis/ris/image1022.gif">
          <a:extLst>
            <a:ext uri="{FF2B5EF4-FFF2-40B4-BE49-F238E27FC236}">
              <a16:creationId xmlns:a16="http://schemas.microsoft.com/office/drawing/2014/main" id="{D409A4EB-CEB8-4A4A-92FE-1D1C1C95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2310179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21981</xdr:rowOff>
    </xdr:from>
    <xdr:to>
      <xdr:col>2</xdr:col>
      <xdr:colOff>581025</xdr:colOff>
      <xdr:row>50</xdr:row>
      <xdr:rowOff>126756</xdr:rowOff>
    </xdr:to>
    <xdr:pic>
      <xdr:nvPicPr>
        <xdr:cNvPr id="9" name="Рисунок 8" descr="http://ndsis.ru/nis/ris/image1023.gif">
          <a:extLst>
            <a:ext uri="{FF2B5EF4-FFF2-40B4-BE49-F238E27FC236}">
              <a16:creationId xmlns:a16="http://schemas.microsoft.com/office/drawing/2014/main" id="{92930907-17B6-4D15-A3A2-C47B0645F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179729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opLeftCell="A43" workbookViewId="0">
      <selection activeCell="A68" sqref="A68"/>
    </sheetView>
  </sheetViews>
  <sheetFormatPr defaultRowHeight="15" x14ac:dyDescent="0.25"/>
  <cols>
    <col min="1" max="1" width="61.7109375" customWidth="1"/>
  </cols>
  <sheetData>
    <row r="1" spans="1:20" x14ac:dyDescent="0.25">
      <c r="A1" s="12" t="s">
        <v>289</v>
      </c>
      <c r="B1" s="1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 spans="1:20" x14ac:dyDescent="0.25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1:20" x14ac:dyDescent="0.25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1:20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</row>
    <row r="5" spans="1:20" x14ac:dyDescent="0.25">
      <c r="A5" s="5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</row>
    <row r="6" spans="1:20" x14ac:dyDescent="0.25">
      <c r="A6" s="5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1:20" x14ac:dyDescent="0.25">
      <c r="A7" s="5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</row>
    <row r="8" spans="1:20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</row>
    <row r="9" spans="1:20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</row>
    <row r="10" spans="1:20" x14ac:dyDescent="0.25">
      <c r="A10" s="5" t="s">
        <v>6</v>
      </c>
      <c r="B10" s="6">
        <f>480/500</f>
        <v>0.96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1:20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1:20" x14ac:dyDescent="0.25">
      <c r="A12" s="5" t="s">
        <v>7</v>
      </c>
      <c r="B12" s="6">
        <f>480/500</f>
        <v>0.96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</row>
    <row r="13" spans="1:20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0"/>
    </row>
    <row r="14" spans="1:20" x14ac:dyDescent="0.25">
      <c r="A14" s="12" t="s">
        <v>288</v>
      </c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4"/>
    </row>
    <row r="15" spans="1:20" x14ac:dyDescent="0.25">
      <c r="A15" s="5" t="s">
        <v>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</row>
    <row r="16" spans="1:20" x14ac:dyDescent="0.25">
      <c r="A16" s="5" t="s">
        <v>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</row>
    <row r="17" spans="1:20" x14ac:dyDescent="0.25">
      <c r="A17" s="5" t="s">
        <v>10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</row>
    <row r="18" spans="1:20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</row>
    <row r="19" spans="1:20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</row>
    <row r="20" spans="1:20" x14ac:dyDescent="0.25">
      <c r="A20" s="5" t="s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</row>
    <row r="21" spans="1:20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</row>
    <row r="22" spans="1:20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</row>
    <row r="23" spans="1:20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</row>
    <row r="24" spans="1:20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</row>
    <row r="28" spans="1:20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</row>
    <row r="29" spans="1:20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</row>
    <row r="30" spans="1:20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</row>
    <row r="31" spans="1:20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</row>
    <row r="32" spans="1:20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</row>
    <row r="33" spans="1:20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</row>
    <row r="34" spans="1:20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</row>
    <row r="35" spans="1:20" x14ac:dyDescent="0.25">
      <c r="A35" s="12" t="s">
        <v>290</v>
      </c>
      <c r="B35" s="1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</row>
    <row r="36" spans="1:20" x14ac:dyDescent="0.25">
      <c r="A36" s="5" t="s">
        <v>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</row>
    <row r="37" spans="1:20" x14ac:dyDescent="0.25">
      <c r="A37" s="5" t="s">
        <v>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</row>
    <row r="38" spans="1:20" ht="15.75" customHeight="1" x14ac:dyDescent="0.25">
      <c r="A38" s="5" t="s">
        <v>13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</row>
    <row r="39" spans="1:20" x14ac:dyDescent="0.25">
      <c r="A39" s="5" t="s">
        <v>14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</row>
    <row r="40" spans="1:20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</row>
    <row r="41" spans="1:20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</row>
    <row r="42" spans="1:20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</row>
    <row r="43" spans="1:20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</row>
    <row r="44" spans="1:20" x14ac:dyDescent="0.25">
      <c r="A44" s="5" t="s">
        <v>15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</row>
    <row r="45" spans="1:20" x14ac:dyDescent="0.25">
      <c r="A45" s="5" t="s">
        <v>16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</row>
    <row r="46" spans="1:20" x14ac:dyDescent="0.25">
      <c r="A46" s="5" t="s">
        <v>17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</row>
    <row r="47" spans="1:20" x14ac:dyDescent="0.25">
      <c r="A47" s="5" t="s">
        <v>18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</row>
    <row r="48" spans="1:20" x14ac:dyDescent="0.25">
      <c r="A48" s="5" t="s">
        <v>19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</row>
    <row r="49" spans="1:20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1:20" x14ac:dyDescent="0.25">
      <c r="A50" s="5" t="s">
        <v>20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</row>
    <row r="51" spans="1:20" x14ac:dyDescent="0.25">
      <c r="A51" s="8" t="s">
        <v>21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</row>
    <row r="52" spans="1:20" x14ac:dyDescent="0.25">
      <c r="A52" s="12" t="s">
        <v>295</v>
      </c>
      <c r="B52" s="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</row>
    <row r="53" spans="1:20" x14ac:dyDescent="0.25">
      <c r="A53" s="5" t="s">
        <v>22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</row>
    <row r="54" spans="1:20" x14ac:dyDescent="0.25">
      <c r="A54" s="5" t="s">
        <v>23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</row>
    <row r="55" spans="1:20" x14ac:dyDescent="0.25">
      <c r="A55" s="5" t="s">
        <v>24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</row>
    <row r="56" spans="1:20" x14ac:dyDescent="0.25">
      <c r="A56" s="5" t="s">
        <v>25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</row>
    <row r="57" spans="1:20" x14ac:dyDescent="0.25">
      <c r="A57" s="8" t="s">
        <v>26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</row>
    <row r="58" spans="1:20" x14ac:dyDescent="0.25">
      <c r="A58" s="12" t="s">
        <v>296</v>
      </c>
      <c r="B58" s="1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</row>
    <row r="59" spans="1:20" x14ac:dyDescent="0.25">
      <c r="A59" s="5" t="s">
        <v>27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</row>
    <row r="60" spans="1:20" x14ac:dyDescent="0.25">
      <c r="A60" s="8" t="s">
        <v>28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</row>
    <row r="61" spans="1:20" x14ac:dyDescent="0.25">
      <c r="A61" s="12" t="s">
        <v>291</v>
      </c>
      <c r="B61" s="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</row>
    <row r="62" spans="1:20" x14ac:dyDescent="0.25">
      <c r="A62" s="5" t="s">
        <v>29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</row>
    <row r="63" spans="1:20" x14ac:dyDescent="0.25">
      <c r="A63" s="8" t="s">
        <v>30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0"/>
    </row>
    <row r="64" spans="1:20" x14ac:dyDescent="0.25">
      <c r="A64" s="12" t="s">
        <v>297</v>
      </c>
      <c r="B64" s="1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</row>
    <row r="65" spans="1:20" x14ac:dyDescent="0.25">
      <c r="A65" s="5" t="s">
        <v>31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</row>
    <row r="66" spans="1:20" x14ac:dyDescent="0.25">
      <c r="A66" s="8" t="s">
        <v>32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</row>
    <row r="67" spans="1:20" x14ac:dyDescent="0.25">
      <c r="A67" s="12" t="s">
        <v>298</v>
      </c>
      <c r="B67" s="1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</row>
    <row r="68" spans="1:20" x14ac:dyDescent="0.25">
      <c r="A68" s="5" t="s">
        <v>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</row>
    <row r="69" spans="1:20" x14ac:dyDescent="0.25">
      <c r="A69" s="8" t="s">
        <v>34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DC7-F233-4E19-A81A-17B343DF11C3}">
  <dimension ref="A1:AI37"/>
  <sheetViews>
    <sheetView topLeftCell="A25" workbookViewId="0">
      <selection activeCell="A31" sqref="A31"/>
    </sheetView>
  </sheetViews>
  <sheetFormatPr defaultRowHeight="15" x14ac:dyDescent="0.25"/>
  <cols>
    <col min="1" max="16384" width="9.140625" style="1"/>
  </cols>
  <sheetData>
    <row r="1" spans="1:35" x14ac:dyDescent="0.25">
      <c r="A1" s="21" t="s">
        <v>289</v>
      </c>
      <c r="B1" s="13"/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5"/>
    </row>
    <row r="2" spans="1:35" x14ac:dyDescent="0.25">
      <c r="A2" s="16" t="s">
        <v>35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8"/>
    </row>
    <row r="3" spans="1:35" x14ac:dyDescent="0.25">
      <c r="A3" s="16" t="s">
        <v>36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8"/>
    </row>
    <row r="4" spans="1:35" x14ac:dyDescent="0.25">
      <c r="A4" s="16" t="s">
        <v>37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8"/>
    </row>
    <row r="5" spans="1:35" x14ac:dyDescent="0.25">
      <c r="A5" s="22" t="s">
        <v>38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20"/>
    </row>
    <row r="6" spans="1:35" x14ac:dyDescent="0.25">
      <c r="A6" s="21" t="s">
        <v>288</v>
      </c>
      <c r="B6" s="13"/>
      <c r="C6" s="13"/>
      <c r="D6" s="13"/>
      <c r="E6" s="13"/>
      <c r="F6" s="13"/>
      <c r="G6" s="1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</row>
    <row r="7" spans="1:35" x14ac:dyDescent="0.25">
      <c r="A7" s="16" t="s">
        <v>39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</row>
    <row r="8" spans="1:35" x14ac:dyDescent="0.25">
      <c r="A8" s="22" t="s">
        <v>40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</row>
    <row r="9" spans="1:35" x14ac:dyDescent="0.25">
      <c r="A9" s="21" t="s">
        <v>290</v>
      </c>
      <c r="B9" s="13"/>
      <c r="C9" s="13"/>
      <c r="D9" s="13"/>
      <c r="E9" s="13"/>
      <c r="F9" s="13"/>
      <c r="G9" s="13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5"/>
    </row>
    <row r="10" spans="1:35" x14ac:dyDescent="0.25">
      <c r="A10" s="16" t="s">
        <v>41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8"/>
    </row>
    <row r="11" spans="1:35" x14ac:dyDescent="0.25">
      <c r="A11" s="16" t="s">
        <v>42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8"/>
    </row>
    <row r="12" spans="1:35" x14ac:dyDescent="0.25">
      <c r="A12" s="22" t="s">
        <v>43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20"/>
    </row>
    <row r="13" spans="1:35" x14ac:dyDescent="0.25">
      <c r="A13" s="21" t="s">
        <v>291</v>
      </c>
      <c r="B13" s="13"/>
      <c r="C13" s="13"/>
      <c r="D13" s="13"/>
      <c r="E13" s="13"/>
      <c r="F13" s="13"/>
      <c r="G13" s="13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5"/>
    </row>
    <row r="14" spans="1:35" x14ac:dyDescent="0.25">
      <c r="A14" s="16" t="s">
        <v>44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8"/>
    </row>
    <row r="15" spans="1:35" x14ac:dyDescent="0.25">
      <c r="A15" s="22" t="s">
        <v>45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20"/>
    </row>
    <row r="16" spans="1:35" x14ac:dyDescent="0.25">
      <c r="A16" s="21" t="s">
        <v>292</v>
      </c>
      <c r="B16" s="13"/>
      <c r="C16" s="13"/>
      <c r="D16" s="13"/>
      <c r="E16" s="13"/>
      <c r="F16" s="13"/>
      <c r="G16" s="13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5"/>
    </row>
    <row r="17" spans="1:35" x14ac:dyDescent="0.25">
      <c r="A17" s="16" t="s">
        <v>46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8"/>
    </row>
    <row r="18" spans="1:35" x14ac:dyDescent="0.25">
      <c r="A18" s="22" t="s">
        <v>47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20"/>
    </row>
    <row r="19" spans="1:35" x14ac:dyDescent="0.25">
      <c r="A19" s="21" t="s">
        <v>294</v>
      </c>
      <c r="B19" s="13"/>
      <c r="C19" s="13"/>
      <c r="D19" s="13"/>
      <c r="E19" s="13"/>
      <c r="F19" s="13"/>
      <c r="G19" s="1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5"/>
    </row>
    <row r="20" spans="1:35" x14ac:dyDescent="0.25">
      <c r="A20" s="16" t="s">
        <v>48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8"/>
    </row>
    <row r="21" spans="1:35" x14ac:dyDescent="0.25">
      <c r="A21" s="22" t="s">
        <v>49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20"/>
    </row>
    <row r="22" spans="1:35" x14ac:dyDescent="0.25">
      <c r="A22" s="21" t="s">
        <v>295</v>
      </c>
      <c r="B22" s="13"/>
      <c r="C22" s="13"/>
      <c r="D22" s="13"/>
      <c r="E22" s="13"/>
      <c r="F22" s="13"/>
      <c r="G22" s="13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5"/>
    </row>
    <row r="23" spans="1:35" ht="15.75" x14ac:dyDescent="0.25">
      <c r="A23" s="23" t="s">
        <v>50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8"/>
    </row>
    <row r="24" spans="1:35" ht="15.75" customHeight="1" x14ac:dyDescent="0.25">
      <c r="A24" s="24" t="s">
        <v>51</v>
      </c>
      <c r="B24" s="25"/>
      <c r="C24" s="25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8"/>
    </row>
    <row r="25" spans="1:35" ht="15.75" x14ac:dyDescent="0.25">
      <c r="A25" s="26" t="s">
        <v>52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8"/>
    </row>
    <row r="26" spans="1:35" ht="15.75" x14ac:dyDescent="0.25">
      <c r="A26" s="27" t="s">
        <v>53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8"/>
    </row>
    <row r="27" spans="1:35" ht="15.75" x14ac:dyDescent="0.25">
      <c r="A27" s="28" t="s">
        <v>54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8"/>
    </row>
    <row r="28" spans="1:35" ht="15.75" x14ac:dyDescent="0.25">
      <c r="A28" s="26" t="s">
        <v>55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8"/>
    </row>
    <row r="29" spans="1:35" ht="15.75" x14ac:dyDescent="0.25">
      <c r="A29" s="29" t="s">
        <v>56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20"/>
    </row>
    <row r="30" spans="1:35" x14ac:dyDescent="0.25">
      <c r="A30" s="21" t="s">
        <v>296</v>
      </c>
      <c r="B30" s="13"/>
      <c r="C30" s="13"/>
      <c r="D30" s="13"/>
      <c r="E30" s="13"/>
      <c r="F30" s="13"/>
      <c r="G30" s="13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5"/>
    </row>
    <row r="31" spans="1:35" ht="15.75" x14ac:dyDescent="0.25">
      <c r="A31" s="23" t="s">
        <v>63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8"/>
    </row>
    <row r="32" spans="1:35" x14ac:dyDescent="0.25">
      <c r="A32" s="16" t="s">
        <v>57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</row>
    <row r="33" spans="1:35" x14ac:dyDescent="0.25">
      <c r="A33" s="16" t="s">
        <v>58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8"/>
    </row>
    <row r="34" spans="1:35" x14ac:dyDescent="0.25">
      <c r="A34" s="16" t="s">
        <v>59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8"/>
    </row>
    <row r="35" spans="1:35" x14ac:dyDescent="0.25">
      <c r="A35" s="16" t="s">
        <v>60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8"/>
    </row>
    <row r="36" spans="1:35" x14ac:dyDescent="0.25">
      <c r="A36" s="16" t="s">
        <v>61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8"/>
    </row>
    <row r="37" spans="1:35" x14ac:dyDescent="0.25">
      <c r="A37" s="22" t="s">
        <v>62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20"/>
    </row>
  </sheetData>
  <mergeCells count="1">
    <mergeCell ref="A24:C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21FA-6B97-44A5-94CD-7D8A0AE461EF}">
  <dimension ref="A1:M52"/>
  <sheetViews>
    <sheetView topLeftCell="A34" workbookViewId="0">
      <selection activeCell="A49" sqref="A49"/>
    </sheetView>
  </sheetViews>
  <sheetFormatPr defaultRowHeight="15" x14ac:dyDescent="0.25"/>
  <sheetData>
    <row r="1" spans="1:13" x14ac:dyDescent="0.25">
      <c r="A1" s="30" t="s">
        <v>289</v>
      </c>
      <c r="B1" s="31"/>
      <c r="C1" s="31"/>
      <c r="D1" s="31"/>
      <c r="E1" s="31"/>
      <c r="F1" s="31"/>
      <c r="G1" s="3"/>
      <c r="H1" s="3"/>
      <c r="I1" s="3"/>
      <c r="J1" s="3"/>
      <c r="K1" s="3"/>
      <c r="L1" s="3"/>
      <c r="M1" s="4"/>
    </row>
    <row r="2" spans="1:13" ht="18.75" x14ac:dyDescent="0.3">
      <c r="A2" s="32"/>
      <c r="B2" s="6" t="s">
        <v>67</v>
      </c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x14ac:dyDescent="0.25">
      <c r="A3" s="5" t="s">
        <v>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x14ac:dyDescent="0.25">
      <c r="A4" s="5" t="s">
        <v>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x14ac:dyDescent="0.25">
      <c r="A5" s="5" t="s">
        <v>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x14ac:dyDescent="0.25">
      <c r="A6" s="5">
        <f>EXP(-0.46*1)</f>
        <v>0.63128364550692595</v>
      </c>
      <c r="B6" s="6">
        <v>36</v>
      </c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x14ac:dyDescent="0.25">
      <c r="A7" s="33" t="s">
        <v>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x14ac:dyDescent="0.25">
      <c r="A8" s="34">
        <f>A6</f>
        <v>0.63128364550692595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1:13" hidden="1" x14ac:dyDescent="0.25"/>
    <row r="10" spans="1:13" hidden="1" x14ac:dyDescent="0.25"/>
    <row r="11" spans="1:13" hidden="1" x14ac:dyDescent="0.25"/>
    <row r="12" spans="1:13" hidden="1" x14ac:dyDescent="0.25"/>
    <row r="13" spans="1:13" hidden="1" x14ac:dyDescent="0.25"/>
    <row r="14" spans="1:13" hidden="1" x14ac:dyDescent="0.25"/>
    <row r="15" spans="1:13" hidden="1" x14ac:dyDescent="0.25"/>
    <row r="16" spans="1:13" hidden="1" x14ac:dyDescent="0.25"/>
    <row r="17" spans="1:13" hidden="1" x14ac:dyDescent="0.25"/>
    <row r="18" spans="1:13" hidden="1" x14ac:dyDescent="0.25"/>
    <row r="19" spans="1:13" hidden="1" x14ac:dyDescent="0.25"/>
    <row r="20" spans="1:13" hidden="1" x14ac:dyDescent="0.25"/>
    <row r="21" spans="1:13" hidden="1" x14ac:dyDescent="0.25"/>
    <row r="22" spans="1:13" hidden="1" x14ac:dyDescent="0.25"/>
    <row r="23" spans="1:13" hidden="1" x14ac:dyDescent="0.25"/>
    <row r="24" spans="1:13" hidden="1" x14ac:dyDescent="0.25"/>
    <row r="25" spans="1:13" x14ac:dyDescent="0.25">
      <c r="A25" s="30" t="s">
        <v>288</v>
      </c>
      <c r="B25" s="31"/>
      <c r="C25" s="31"/>
      <c r="D25" s="31"/>
      <c r="E25" s="31"/>
      <c r="F25" s="31"/>
      <c r="G25" s="3"/>
      <c r="H25" s="3"/>
      <c r="I25" s="3"/>
      <c r="J25" s="3"/>
      <c r="K25" s="3"/>
      <c r="L25" s="3"/>
      <c r="M25" s="4"/>
    </row>
    <row r="26" spans="1:13" ht="18.75" x14ac:dyDescent="0.3">
      <c r="A26" s="35" t="s">
        <v>69</v>
      </c>
      <c r="B26" s="36"/>
      <c r="C26" s="36"/>
      <c r="D26" s="36"/>
      <c r="E26" s="36"/>
      <c r="F26" s="36"/>
      <c r="G26" s="36"/>
      <c r="H26" s="36"/>
      <c r="I26" s="36"/>
      <c r="J26" s="36"/>
      <c r="K26" s="6"/>
      <c r="L26" s="6"/>
      <c r="M26" s="7"/>
    </row>
    <row r="27" spans="1:13" ht="18.75" x14ac:dyDescent="0.3">
      <c r="A27" s="35" t="s">
        <v>70</v>
      </c>
      <c r="B27" s="36"/>
      <c r="C27" s="36"/>
      <c r="D27" s="36"/>
      <c r="E27" s="36"/>
      <c r="F27" s="36"/>
      <c r="G27" s="36"/>
      <c r="H27" s="36"/>
      <c r="I27" s="36"/>
      <c r="J27" s="36"/>
      <c r="K27" s="6"/>
      <c r="L27" s="6"/>
      <c r="M27" s="7"/>
    </row>
    <row r="28" spans="1:13" ht="18.75" x14ac:dyDescent="0.3">
      <c r="A28" s="35" t="s">
        <v>71</v>
      </c>
      <c r="B28" s="36"/>
      <c r="C28" s="36"/>
      <c r="D28" s="36"/>
      <c r="E28" s="36"/>
      <c r="F28" s="36"/>
      <c r="G28" s="36"/>
      <c r="H28" s="36"/>
      <c r="I28" s="36"/>
      <c r="J28" s="36"/>
      <c r="K28" s="6"/>
      <c r="L28" s="6"/>
      <c r="M28" s="7"/>
    </row>
    <row r="29" spans="1:13" ht="18.75" x14ac:dyDescent="0.3">
      <c r="A29" s="35" t="s">
        <v>72</v>
      </c>
      <c r="B29" s="36"/>
      <c r="C29" s="36"/>
      <c r="D29" s="36"/>
      <c r="E29" s="36"/>
      <c r="F29" s="36"/>
      <c r="G29" s="36"/>
      <c r="H29" s="36"/>
      <c r="I29" s="36"/>
      <c r="J29" s="36"/>
      <c r="K29" s="6"/>
      <c r="L29" s="6"/>
      <c r="M29" s="7"/>
    </row>
    <row r="30" spans="1:13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5">
      <c r="A31" s="30" t="s">
        <v>290</v>
      </c>
      <c r="B31" s="31"/>
      <c r="C31" s="31"/>
      <c r="D31" s="31"/>
      <c r="E31" s="31"/>
      <c r="F31" s="31"/>
      <c r="G31" s="3"/>
      <c r="H31" s="3"/>
      <c r="I31" s="3"/>
      <c r="J31" s="3"/>
      <c r="K31" s="3"/>
      <c r="L31" s="3"/>
      <c r="M31" s="4"/>
    </row>
    <row r="32" spans="1:13" ht="15.75" x14ac:dyDescent="0.25">
      <c r="A32" s="37" t="s">
        <v>73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spans="1:13" ht="15.75" x14ac:dyDescent="0.25">
      <c r="A33" s="37" t="s">
        <v>74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</row>
    <row r="34" spans="1:13" ht="15.75" x14ac:dyDescent="0.25">
      <c r="A34" s="37" t="s">
        <v>75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</row>
    <row r="35" spans="1:13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</row>
    <row r="36" spans="1:13" x14ac:dyDescent="0.25">
      <c r="A36" s="30" t="s">
        <v>291</v>
      </c>
      <c r="B36" s="31"/>
      <c r="C36" s="31"/>
      <c r="D36" s="31"/>
      <c r="E36" s="31"/>
      <c r="F36" s="31"/>
      <c r="G36" s="3"/>
      <c r="H36" s="3"/>
      <c r="I36" s="3"/>
      <c r="J36" s="3"/>
      <c r="K36" s="3"/>
      <c r="L36" s="3"/>
      <c r="M36" s="4"/>
    </row>
    <row r="37" spans="1:13" ht="15.75" x14ac:dyDescent="0.25">
      <c r="A37" s="26" t="s">
        <v>274</v>
      </c>
      <c r="B37" s="17"/>
      <c r="C37" s="17"/>
      <c r="D37" s="17"/>
      <c r="E37" s="6"/>
      <c r="F37" s="6"/>
      <c r="G37" s="6"/>
      <c r="H37" s="6"/>
      <c r="I37" s="6"/>
      <c r="J37" s="6"/>
      <c r="K37" s="6"/>
      <c r="L37" s="6"/>
      <c r="M37" s="7"/>
    </row>
    <row r="38" spans="1:13" ht="15.75" x14ac:dyDescent="0.25">
      <c r="A38" s="37" t="s">
        <v>275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</row>
    <row r="39" spans="1:13" ht="15.75" x14ac:dyDescent="0.25">
      <c r="A39" s="37" t="s">
        <v>276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</row>
    <row r="40" spans="1:13" ht="15.75" x14ac:dyDescent="0.25">
      <c r="A40" s="37" t="s">
        <v>277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</row>
    <row r="41" spans="1:13" ht="15.75" x14ac:dyDescent="0.25">
      <c r="A41" s="37" t="s">
        <v>278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</row>
    <row r="42" spans="1:13" ht="13.5" customHeight="1" x14ac:dyDescent="0.25">
      <c r="A42" s="38" t="s">
        <v>279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6"/>
      <c r="M42" s="7"/>
    </row>
    <row r="43" spans="1:13" ht="15.75" x14ac:dyDescent="0.25">
      <c r="A43" s="37" t="s">
        <v>280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</row>
    <row r="44" spans="1:13" ht="15.75" x14ac:dyDescent="0.25">
      <c r="A44" s="40" t="s">
        <v>281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</row>
    <row r="45" spans="1:13" x14ac:dyDescent="0.25">
      <c r="A45" s="30" t="s">
        <v>292</v>
      </c>
      <c r="B45" s="31"/>
      <c r="C45" s="31"/>
      <c r="D45" s="31"/>
      <c r="E45" s="31"/>
      <c r="F45" s="31"/>
      <c r="G45" s="3"/>
      <c r="H45" s="3"/>
      <c r="I45" s="3"/>
      <c r="J45" s="3"/>
      <c r="K45" s="3"/>
      <c r="L45" s="3"/>
      <c r="M45" s="4"/>
    </row>
    <row r="46" spans="1:13" ht="15.75" x14ac:dyDescent="0.25">
      <c r="A46" s="37" t="s">
        <v>282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</row>
    <row r="47" spans="1:13" ht="15.75" x14ac:dyDescent="0.25">
      <c r="A47" s="40" t="s">
        <v>283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</row>
    <row r="48" spans="1:13" x14ac:dyDescent="0.25">
      <c r="A48" s="30" t="s">
        <v>293</v>
      </c>
      <c r="B48" s="41"/>
      <c r="C48" s="31"/>
      <c r="D48" s="31"/>
      <c r="E48" s="31"/>
      <c r="F48" s="31"/>
      <c r="G48" s="3"/>
      <c r="H48" s="3"/>
      <c r="I48" s="3"/>
      <c r="J48" s="3"/>
      <c r="K48" s="3"/>
      <c r="L48" s="3"/>
      <c r="M48" s="4"/>
    </row>
    <row r="49" spans="1:13" ht="15.75" x14ac:dyDescent="0.25">
      <c r="A49" s="37" t="s">
        <v>284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</row>
    <row r="50" spans="1:13" ht="15.75" x14ac:dyDescent="0.25">
      <c r="A50" s="37" t="s">
        <v>285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</row>
    <row r="51" spans="1:13" ht="15.75" x14ac:dyDescent="0.25">
      <c r="A51" s="37" t="s">
        <v>286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</row>
    <row r="52" spans="1:13" ht="15.75" x14ac:dyDescent="0.25">
      <c r="A52" s="40" t="s">
        <v>287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10"/>
    </row>
  </sheetData>
  <mergeCells count="1">
    <mergeCell ref="A42:K4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1ED9-20C2-47F3-AF46-0BF56F1C04A3}">
  <dimension ref="A1:S60"/>
  <sheetViews>
    <sheetView zoomScale="85" zoomScaleNormal="85" workbookViewId="0">
      <selection activeCell="U9" sqref="U9"/>
    </sheetView>
  </sheetViews>
  <sheetFormatPr defaultRowHeight="18.75" x14ac:dyDescent="0.3"/>
  <cols>
    <col min="1" max="16384" width="9.140625" style="2"/>
  </cols>
  <sheetData>
    <row r="1" spans="1:19" x14ac:dyDescent="0.3">
      <c r="A1" s="42" t="s">
        <v>289</v>
      </c>
      <c r="B1" s="43"/>
      <c r="C1" s="43"/>
      <c r="D1" s="43"/>
      <c r="E1" s="43"/>
      <c r="F1" s="43"/>
      <c r="G1" s="43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0"/>
    </row>
    <row r="2" spans="1:19" x14ac:dyDescent="0.3">
      <c r="A2" s="66" t="s">
        <v>76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57"/>
    </row>
    <row r="3" spans="1:19" x14ac:dyDescent="0.3">
      <c r="A3" s="67" t="s">
        <v>77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8"/>
    </row>
    <row r="4" spans="1:19" x14ac:dyDescent="0.3">
      <c r="A4" s="42" t="s">
        <v>288</v>
      </c>
      <c r="B4" s="43"/>
      <c r="C4" s="43"/>
      <c r="D4" s="43"/>
      <c r="E4" s="43"/>
      <c r="F4" s="43"/>
      <c r="G4" s="43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60"/>
    </row>
    <row r="5" spans="1:19" x14ac:dyDescent="0.3">
      <c r="A5" s="66" t="s">
        <v>78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57"/>
    </row>
    <row r="6" spans="1:19" x14ac:dyDescent="0.3">
      <c r="A6" s="66" t="s">
        <v>79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57"/>
    </row>
    <row r="7" spans="1:19" x14ac:dyDescent="0.3">
      <c r="A7" s="67" t="s">
        <v>80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8"/>
    </row>
    <row r="8" spans="1:19" x14ac:dyDescent="0.3">
      <c r="A8" s="42" t="s">
        <v>290</v>
      </c>
      <c r="B8" s="43"/>
      <c r="C8" s="43"/>
      <c r="D8" s="43"/>
      <c r="E8" s="43"/>
      <c r="F8" s="43"/>
      <c r="G8" s="43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0"/>
    </row>
    <row r="9" spans="1:19" x14ac:dyDescent="0.3">
      <c r="A9" s="66" t="s">
        <v>81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57"/>
    </row>
    <row r="10" spans="1:19" x14ac:dyDescent="0.3">
      <c r="A10" s="66" t="s">
        <v>82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57"/>
    </row>
    <row r="11" spans="1:19" x14ac:dyDescent="0.3">
      <c r="A11" s="66" t="s">
        <v>85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57"/>
    </row>
    <row r="12" spans="1:19" x14ac:dyDescent="0.3">
      <c r="A12" s="66" t="s">
        <v>83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57"/>
    </row>
    <row r="13" spans="1:19" x14ac:dyDescent="0.3">
      <c r="A13" s="66" t="s">
        <v>86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57"/>
    </row>
    <row r="14" spans="1:19" x14ac:dyDescent="0.3">
      <c r="A14" s="67" t="s">
        <v>84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8"/>
    </row>
    <row r="15" spans="1:19" x14ac:dyDescent="0.3">
      <c r="A15" s="42" t="s">
        <v>299</v>
      </c>
      <c r="B15" s="43"/>
      <c r="C15" s="43"/>
      <c r="D15" s="43"/>
      <c r="E15" s="43"/>
      <c r="F15" s="43"/>
      <c r="G15" s="43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60"/>
    </row>
    <row r="16" spans="1:19" x14ac:dyDescent="0.3">
      <c r="A16" s="66" t="s">
        <v>103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57"/>
    </row>
    <row r="17" spans="1:19" x14ac:dyDescent="0.3">
      <c r="A17" s="44" t="s">
        <v>87</v>
      </c>
      <c r="B17" s="45"/>
      <c r="C17" s="45"/>
      <c r="D17" s="45"/>
      <c r="E17" s="46"/>
      <c r="F17" s="65" t="s">
        <v>91</v>
      </c>
      <c r="G17" s="65"/>
      <c r="H17" s="65"/>
      <c r="I17" s="65"/>
      <c r="J17" s="65"/>
      <c r="K17" s="65"/>
      <c r="L17" s="65"/>
      <c r="M17" s="46"/>
      <c r="N17" s="46"/>
      <c r="O17" s="46"/>
      <c r="P17" s="46"/>
      <c r="Q17" s="46"/>
      <c r="R17" s="46"/>
      <c r="S17" s="57"/>
    </row>
    <row r="18" spans="1:19" x14ac:dyDescent="0.3">
      <c r="A18" s="66" t="s">
        <v>88</v>
      </c>
      <c r="B18" s="46"/>
      <c r="C18" s="46"/>
      <c r="D18" s="46"/>
      <c r="E18" s="46"/>
      <c r="F18" s="65" t="s">
        <v>92</v>
      </c>
      <c r="G18" s="65"/>
      <c r="H18" s="65"/>
      <c r="I18" s="65"/>
      <c r="J18" s="65"/>
      <c r="K18" s="65"/>
      <c r="L18" s="65"/>
      <c r="M18" s="46"/>
      <c r="N18" s="46"/>
      <c r="O18" s="46"/>
      <c r="P18" s="46"/>
      <c r="Q18" s="46"/>
      <c r="R18" s="46"/>
      <c r="S18" s="57"/>
    </row>
    <row r="19" spans="1:19" x14ac:dyDescent="0.3">
      <c r="A19" s="44" t="s">
        <v>89</v>
      </c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7"/>
    </row>
    <row r="20" spans="1:19" x14ac:dyDescent="0.3">
      <c r="A20" s="66" t="s">
        <v>90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57"/>
    </row>
    <row r="21" spans="1:19" x14ac:dyDescent="0.3">
      <c r="A21" s="44" t="s">
        <v>93</v>
      </c>
      <c r="B21" s="45"/>
      <c r="C21" s="45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7"/>
    </row>
    <row r="22" spans="1:19" x14ac:dyDescent="0.3">
      <c r="A22" s="67" t="s">
        <v>94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8"/>
    </row>
    <row r="23" spans="1:19" x14ac:dyDescent="0.3">
      <c r="A23" s="42" t="s">
        <v>296</v>
      </c>
      <c r="B23" s="43"/>
      <c r="C23" s="43"/>
      <c r="D23" s="43"/>
      <c r="E23" s="43"/>
      <c r="F23" s="43"/>
      <c r="G23" s="43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60"/>
    </row>
    <row r="24" spans="1:19" x14ac:dyDescent="0.3">
      <c r="A24" s="47" t="s">
        <v>95</v>
      </c>
      <c r="B24" s="48"/>
      <c r="C24" s="48"/>
      <c r="D24" s="48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57"/>
    </row>
    <row r="25" spans="1:19" x14ac:dyDescent="0.3">
      <c r="A25" s="47" t="s">
        <v>96</v>
      </c>
      <c r="B25" s="48"/>
      <c r="C25" s="48"/>
      <c r="D25" s="48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7"/>
    </row>
    <row r="26" spans="1:19" x14ac:dyDescent="0.3">
      <c r="A26" s="47" t="s">
        <v>97</v>
      </c>
      <c r="B26" s="48"/>
      <c r="C26" s="48"/>
      <c r="D26" s="48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7"/>
    </row>
    <row r="27" spans="1:19" x14ac:dyDescent="0.3">
      <c r="A27" s="47" t="s">
        <v>98</v>
      </c>
      <c r="B27" s="48"/>
      <c r="C27" s="48"/>
      <c r="D27" s="48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7"/>
    </row>
    <row r="28" spans="1:19" x14ac:dyDescent="0.3">
      <c r="A28" s="49" t="s">
        <v>99</v>
      </c>
      <c r="B28" s="50"/>
      <c r="C28" s="50"/>
      <c r="D28" s="50"/>
      <c r="E28" s="50"/>
      <c r="F28" s="53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57"/>
    </row>
    <row r="29" spans="1:19" x14ac:dyDescent="0.3">
      <c r="A29" s="49" t="s">
        <v>100</v>
      </c>
      <c r="B29" s="50"/>
      <c r="C29" s="50"/>
      <c r="D29" s="53"/>
      <c r="E29" s="53"/>
      <c r="F29" s="53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57"/>
    </row>
    <row r="30" spans="1:19" x14ac:dyDescent="0.3">
      <c r="A30" s="49" t="s">
        <v>101</v>
      </c>
      <c r="B30" s="50"/>
      <c r="C30" s="50"/>
      <c r="D30" s="53"/>
      <c r="E30" s="53"/>
      <c r="F30" s="53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7"/>
    </row>
    <row r="31" spans="1:19" x14ac:dyDescent="0.3">
      <c r="A31" s="51" t="s">
        <v>102</v>
      </c>
      <c r="B31" s="52"/>
      <c r="C31" s="64"/>
      <c r="D31" s="64"/>
      <c r="E31" s="64"/>
      <c r="F31" s="64"/>
      <c r="G31" s="56"/>
      <c r="H31" s="56"/>
      <c r="I31" s="56"/>
      <c r="J31" s="56"/>
      <c r="K31" s="56"/>
      <c r="L31" s="56"/>
      <c r="M31" s="64"/>
      <c r="N31" s="56"/>
      <c r="O31" s="56"/>
      <c r="P31" s="56"/>
      <c r="Q31" s="56"/>
      <c r="R31" s="56"/>
      <c r="S31" s="58"/>
    </row>
    <row r="32" spans="1:19" x14ac:dyDescent="0.3">
      <c r="A32" s="42" t="s">
        <v>291</v>
      </c>
      <c r="B32" s="43"/>
      <c r="C32" s="43"/>
      <c r="D32" s="43"/>
      <c r="E32" s="43"/>
      <c r="F32" s="43"/>
      <c r="G32" s="43"/>
      <c r="H32" s="59"/>
      <c r="I32" s="59"/>
      <c r="J32" s="59"/>
      <c r="K32" s="59"/>
      <c r="L32" s="59"/>
      <c r="M32" s="59"/>
      <c r="N32" s="59"/>
      <c r="O32" s="62"/>
      <c r="P32" s="62"/>
      <c r="Q32" s="59"/>
      <c r="R32" s="59"/>
      <c r="S32" s="60"/>
    </row>
    <row r="33" spans="1:19" x14ac:dyDescent="0.3">
      <c r="A33" s="63" t="s">
        <v>104</v>
      </c>
      <c r="B33" s="53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57"/>
    </row>
    <row r="34" spans="1:19" x14ac:dyDescent="0.3">
      <c r="A34" s="47" t="s">
        <v>105</v>
      </c>
      <c r="B34" s="48"/>
      <c r="C34" s="48" t="s">
        <v>106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53"/>
      <c r="P34" s="53"/>
      <c r="Q34" s="46"/>
      <c r="R34" s="46"/>
      <c r="S34" s="57"/>
    </row>
    <row r="35" spans="1:19" x14ac:dyDescent="0.3">
      <c r="A35" s="47" t="s">
        <v>107</v>
      </c>
      <c r="B35" s="48"/>
      <c r="C35" s="48"/>
      <c r="D35" s="4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57"/>
    </row>
    <row r="36" spans="1:19" x14ac:dyDescent="0.3">
      <c r="A36" s="47" t="s">
        <v>108</v>
      </c>
      <c r="B36" s="48"/>
      <c r="C36" s="48"/>
      <c r="D36" s="48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57"/>
    </row>
    <row r="37" spans="1:19" x14ac:dyDescent="0.3">
      <c r="A37" s="47" t="s">
        <v>112</v>
      </c>
      <c r="B37" s="48"/>
      <c r="C37" s="48"/>
      <c r="D37" s="48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57"/>
    </row>
    <row r="38" spans="1:19" x14ac:dyDescent="0.3">
      <c r="A38" s="47" t="s">
        <v>109</v>
      </c>
      <c r="B38" s="48"/>
      <c r="C38" s="48"/>
      <c r="D38" s="48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53"/>
      <c r="Q38" s="46"/>
      <c r="R38" s="46"/>
      <c r="S38" s="57"/>
    </row>
    <row r="39" spans="1:19" x14ac:dyDescent="0.3">
      <c r="A39" s="47" t="s">
        <v>110</v>
      </c>
      <c r="B39" s="48"/>
      <c r="C39" s="48"/>
      <c r="D39" s="48"/>
      <c r="E39" s="46"/>
      <c r="F39" s="46"/>
      <c r="G39" s="46"/>
      <c r="H39" s="46"/>
      <c r="I39" s="46"/>
      <c r="J39" s="46"/>
      <c r="K39" s="46"/>
      <c r="L39" s="46"/>
      <c r="M39" s="53"/>
      <c r="N39" s="46"/>
      <c r="O39" s="46"/>
      <c r="P39" s="46"/>
      <c r="Q39" s="46"/>
      <c r="R39" s="46"/>
      <c r="S39" s="57"/>
    </row>
    <row r="40" spans="1:19" x14ac:dyDescent="0.3">
      <c r="A40" s="54" t="s">
        <v>111</v>
      </c>
      <c r="B40" s="55"/>
      <c r="C40" s="55"/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8"/>
    </row>
    <row r="41" spans="1:19" x14ac:dyDescent="0.3">
      <c r="A41" s="42" t="s">
        <v>292</v>
      </c>
      <c r="B41" s="43"/>
      <c r="C41" s="43"/>
      <c r="D41" s="43"/>
      <c r="E41" s="43"/>
      <c r="F41" s="43"/>
      <c r="G41" s="43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60"/>
    </row>
    <row r="42" spans="1:19" x14ac:dyDescent="0.3">
      <c r="A42" s="61" t="s">
        <v>113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57"/>
    </row>
    <row r="43" spans="1:19" x14ac:dyDescent="0.3">
      <c r="A43" s="47" t="s">
        <v>114</v>
      </c>
      <c r="B43" s="48"/>
      <c r="C43" s="48"/>
      <c r="D43" s="48"/>
      <c r="E43" s="48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57"/>
    </row>
    <row r="44" spans="1:19" x14ac:dyDescent="0.3">
      <c r="A44" s="47" t="s">
        <v>115</v>
      </c>
      <c r="B44" s="48"/>
      <c r="C44" s="48"/>
      <c r="D44" s="48"/>
      <c r="E44" s="48"/>
      <c r="F44" s="48"/>
      <c r="G44" s="48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57"/>
    </row>
    <row r="45" spans="1:19" x14ac:dyDescent="0.3">
      <c r="A45" s="47" t="s">
        <v>116</v>
      </c>
      <c r="B45" s="48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57"/>
    </row>
    <row r="46" spans="1:19" x14ac:dyDescent="0.3">
      <c r="A46" s="47" t="s">
        <v>117</v>
      </c>
      <c r="B46" s="48"/>
      <c r="C46" s="48"/>
      <c r="D46" s="48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57"/>
    </row>
    <row r="47" spans="1:19" x14ac:dyDescent="0.3">
      <c r="A47" s="47" t="s">
        <v>118</v>
      </c>
      <c r="B47" s="48"/>
      <c r="C47" s="48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57"/>
    </row>
    <row r="48" spans="1:19" x14ac:dyDescent="0.3">
      <c r="A48" s="54" t="s">
        <v>119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6"/>
      <c r="O48" s="56"/>
      <c r="P48" s="56"/>
      <c r="Q48" s="56"/>
      <c r="R48" s="56"/>
      <c r="S48" s="58"/>
    </row>
    <row r="49" spans="1:19" x14ac:dyDescent="0.3">
      <c r="A49" s="42" t="s">
        <v>300</v>
      </c>
      <c r="B49" s="43"/>
      <c r="C49" s="43"/>
      <c r="D49" s="43"/>
      <c r="E49" s="43"/>
      <c r="F49" s="43"/>
      <c r="G49" s="43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60"/>
    </row>
    <row r="50" spans="1:19" x14ac:dyDescent="0.3">
      <c r="A50" s="47" t="s">
        <v>120</v>
      </c>
      <c r="B50" s="48"/>
      <c r="C50" s="48"/>
      <c r="D50" s="48"/>
      <c r="E50" s="48"/>
      <c r="F50" s="48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57"/>
    </row>
    <row r="51" spans="1:19" x14ac:dyDescent="0.3">
      <c r="A51" s="47" t="s">
        <v>121</v>
      </c>
      <c r="B51" s="48"/>
      <c r="C51" s="48"/>
      <c r="D51" s="48"/>
      <c r="E51" s="48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57"/>
    </row>
    <row r="52" spans="1:19" x14ac:dyDescent="0.3">
      <c r="A52" s="47" t="s">
        <v>122</v>
      </c>
      <c r="B52" s="48"/>
      <c r="C52" s="48"/>
      <c r="D52" s="48"/>
      <c r="E52" s="48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57"/>
    </row>
    <row r="53" spans="1:19" x14ac:dyDescent="0.3">
      <c r="A53" s="47" t="s">
        <v>123</v>
      </c>
      <c r="B53" s="48"/>
      <c r="C53" s="48"/>
      <c r="D53" s="48"/>
      <c r="E53" s="48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57"/>
    </row>
    <row r="54" spans="1:19" x14ac:dyDescent="0.3">
      <c r="A54" s="47" t="s">
        <v>124</v>
      </c>
      <c r="B54" s="48"/>
      <c r="C54" s="48"/>
      <c r="D54" s="48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57"/>
    </row>
    <row r="55" spans="1:19" x14ac:dyDescent="0.3">
      <c r="A55" s="47" t="s">
        <v>125</v>
      </c>
      <c r="B55" s="48"/>
      <c r="C55" s="48"/>
      <c r="D55" s="48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57"/>
    </row>
    <row r="56" spans="1:19" x14ac:dyDescent="0.3">
      <c r="A56" s="47" t="s">
        <v>126</v>
      </c>
      <c r="B56" s="48"/>
      <c r="C56" s="48"/>
      <c r="D56" s="48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57"/>
    </row>
    <row r="57" spans="1:19" x14ac:dyDescent="0.3">
      <c r="A57" s="47" t="s">
        <v>127</v>
      </c>
      <c r="B57" s="48"/>
      <c r="C57" s="48"/>
      <c r="D57" s="48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57"/>
    </row>
    <row r="58" spans="1:19" x14ac:dyDescent="0.3">
      <c r="A58" s="47" t="s">
        <v>128</v>
      </c>
      <c r="B58" s="48"/>
      <c r="C58" s="48"/>
      <c r="D58" s="48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57"/>
    </row>
    <row r="59" spans="1:19" x14ac:dyDescent="0.3">
      <c r="A59" s="47" t="s">
        <v>129</v>
      </c>
      <c r="B59" s="48"/>
      <c r="C59" s="48"/>
      <c r="D59" s="48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57"/>
    </row>
    <row r="60" spans="1:19" x14ac:dyDescent="0.3">
      <c r="A60" s="54" t="s">
        <v>130</v>
      </c>
      <c r="B60" s="55"/>
      <c r="C60" s="55"/>
      <c r="D60" s="55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CB6D-98DA-47C6-90B6-2FA8F703F695}">
  <dimension ref="A1:J24"/>
  <sheetViews>
    <sheetView workbookViewId="0">
      <selection activeCell="H7" sqref="H7"/>
    </sheetView>
  </sheetViews>
  <sheetFormatPr defaultRowHeight="15" x14ac:dyDescent="0.25"/>
  <sheetData>
    <row r="1" spans="1:10" x14ac:dyDescent="0.25">
      <c r="A1" s="12" t="s">
        <v>290</v>
      </c>
      <c r="B1" s="11"/>
      <c r="C1" s="11"/>
      <c r="D1" s="11"/>
      <c r="E1" s="11"/>
      <c r="F1" s="11"/>
      <c r="G1" s="68"/>
      <c r="H1" s="68"/>
      <c r="I1" s="68"/>
      <c r="J1" s="69"/>
    </row>
    <row r="2" spans="1:10" x14ac:dyDescent="0.25">
      <c r="A2" s="47" t="s">
        <v>131</v>
      </c>
      <c r="B2" s="48"/>
      <c r="C2" s="48"/>
      <c r="D2" s="48"/>
      <c r="E2" s="48"/>
      <c r="F2" s="53"/>
      <c r="G2" s="53"/>
      <c r="H2" s="53"/>
      <c r="I2" s="53"/>
      <c r="J2" s="70"/>
    </row>
    <row r="3" spans="1:10" x14ac:dyDescent="0.25">
      <c r="A3" s="54" t="s">
        <v>132</v>
      </c>
      <c r="B3" s="55"/>
      <c r="C3" s="55"/>
      <c r="D3" s="55"/>
      <c r="E3" s="64"/>
      <c r="F3" s="64"/>
      <c r="G3" s="64"/>
      <c r="H3" s="64"/>
      <c r="I3" s="64"/>
      <c r="J3" s="71"/>
    </row>
    <row r="4" spans="1:10" x14ac:dyDescent="0.25">
      <c r="A4" s="30" t="s">
        <v>299</v>
      </c>
      <c r="B4" s="41"/>
      <c r="C4" s="41"/>
      <c r="D4" s="41"/>
      <c r="E4" s="41"/>
      <c r="F4" s="41"/>
      <c r="G4" s="31"/>
      <c r="H4" s="31"/>
      <c r="I4" s="31"/>
      <c r="J4" s="72"/>
    </row>
    <row r="5" spans="1:10" x14ac:dyDescent="0.25">
      <c r="A5" s="47" t="s">
        <v>133</v>
      </c>
      <c r="B5" s="48"/>
      <c r="C5" s="48"/>
      <c r="D5" s="48"/>
      <c r="E5" s="48"/>
      <c r="F5" s="53"/>
      <c r="G5" s="53"/>
      <c r="H5" s="53"/>
      <c r="I5" s="53"/>
      <c r="J5" s="70"/>
    </row>
    <row r="6" spans="1:10" x14ac:dyDescent="0.25">
      <c r="A6" s="47" t="s">
        <v>134</v>
      </c>
      <c r="B6" s="48"/>
      <c r="C6" s="48"/>
      <c r="D6" s="48"/>
      <c r="E6" s="48"/>
      <c r="F6" s="48"/>
      <c r="G6" s="48"/>
      <c r="H6" s="53"/>
      <c r="I6" s="53"/>
      <c r="J6" s="70"/>
    </row>
    <row r="7" spans="1:10" x14ac:dyDescent="0.25">
      <c r="A7" s="54" t="s">
        <v>135</v>
      </c>
      <c r="B7" s="55"/>
      <c r="C7" s="55"/>
      <c r="D7" s="55"/>
      <c r="E7" s="55"/>
      <c r="F7" s="64"/>
      <c r="G7" s="64"/>
      <c r="H7" s="64"/>
      <c r="I7" s="64"/>
      <c r="J7" s="71"/>
    </row>
    <row r="8" spans="1:10" x14ac:dyDescent="0.25">
      <c r="A8" s="30" t="s">
        <v>295</v>
      </c>
      <c r="B8" s="41"/>
      <c r="C8" s="41"/>
      <c r="D8" s="41"/>
      <c r="E8" s="41"/>
      <c r="F8" s="41"/>
      <c r="G8" s="31"/>
      <c r="H8" s="31"/>
      <c r="I8" s="31"/>
      <c r="J8" s="72"/>
    </row>
    <row r="9" spans="1:10" x14ac:dyDescent="0.25">
      <c r="A9" s="54" t="s">
        <v>136</v>
      </c>
      <c r="B9" s="55"/>
      <c r="C9" s="55"/>
      <c r="D9" s="55"/>
      <c r="E9" s="55"/>
      <c r="F9" s="55"/>
      <c r="G9" s="55"/>
      <c r="H9" s="64"/>
      <c r="I9" s="64"/>
      <c r="J9" s="71"/>
    </row>
    <row r="10" spans="1:10" x14ac:dyDescent="0.25">
      <c r="A10" s="30" t="s">
        <v>296</v>
      </c>
      <c r="B10" s="41"/>
      <c r="C10" s="41"/>
      <c r="D10" s="41"/>
      <c r="E10" s="41"/>
      <c r="F10" s="41"/>
      <c r="G10" s="31"/>
      <c r="H10" s="31"/>
      <c r="I10" s="31"/>
      <c r="J10" s="72"/>
    </row>
    <row r="11" spans="1:10" x14ac:dyDescent="0.25">
      <c r="A11" s="54" t="s">
        <v>137</v>
      </c>
      <c r="B11" s="55"/>
      <c r="C11" s="55"/>
      <c r="D11" s="55"/>
      <c r="E11" s="55"/>
      <c r="F11" s="55"/>
      <c r="G11" s="55"/>
      <c r="H11" s="64"/>
      <c r="I11" s="64"/>
      <c r="J11" s="71"/>
    </row>
    <row r="12" spans="1:10" x14ac:dyDescent="0.25">
      <c r="A12" s="30" t="s">
        <v>291</v>
      </c>
      <c r="B12" s="41"/>
      <c r="C12" s="41"/>
      <c r="D12" s="41"/>
      <c r="E12" s="41"/>
      <c r="F12" s="41"/>
      <c r="G12" s="31"/>
      <c r="H12" s="31"/>
      <c r="I12" s="31"/>
      <c r="J12" s="72"/>
    </row>
    <row r="13" spans="1:10" x14ac:dyDescent="0.25">
      <c r="A13" s="47" t="s">
        <v>138</v>
      </c>
      <c r="B13" s="48"/>
      <c r="C13" s="48"/>
      <c r="D13" s="48"/>
      <c r="E13" s="48"/>
      <c r="F13" s="48"/>
      <c r="G13" s="48"/>
      <c r="H13" s="48"/>
      <c r="I13" s="53"/>
      <c r="J13" s="70"/>
    </row>
    <row r="14" spans="1:10" x14ac:dyDescent="0.25">
      <c r="A14" s="54" t="s">
        <v>139</v>
      </c>
      <c r="B14" s="55"/>
      <c r="C14" s="55"/>
      <c r="D14" s="55"/>
      <c r="E14" s="55"/>
      <c r="F14" s="55"/>
      <c r="G14" s="64"/>
      <c r="H14" s="64"/>
      <c r="I14" s="64"/>
      <c r="J14" s="71"/>
    </row>
    <row r="15" spans="1:10" x14ac:dyDescent="0.25">
      <c r="A15" s="30" t="s">
        <v>292</v>
      </c>
      <c r="B15" s="41"/>
      <c r="C15" s="41"/>
      <c r="D15" s="41"/>
      <c r="E15" s="41"/>
      <c r="F15" s="41"/>
      <c r="G15" s="31"/>
      <c r="H15" s="31"/>
      <c r="I15" s="31"/>
      <c r="J15" s="72"/>
    </row>
    <row r="16" spans="1:10" x14ac:dyDescent="0.25">
      <c r="A16" s="47"/>
      <c r="B16" s="48"/>
      <c r="C16" s="48"/>
      <c r="D16" s="48"/>
      <c r="E16" s="48"/>
      <c r="F16" s="48"/>
      <c r="G16" s="53"/>
      <c r="H16" s="53"/>
      <c r="I16" s="53"/>
      <c r="J16" s="70"/>
    </row>
    <row r="17" spans="1:10" x14ac:dyDescent="0.25">
      <c r="A17" s="47"/>
      <c r="B17" s="48"/>
      <c r="C17" s="48"/>
      <c r="D17" s="48"/>
      <c r="E17" s="48"/>
      <c r="F17" s="48"/>
      <c r="G17" s="53"/>
      <c r="H17" s="53"/>
      <c r="I17" s="53"/>
      <c r="J17" s="70"/>
    </row>
    <row r="18" spans="1:10" x14ac:dyDescent="0.25">
      <c r="A18" s="47"/>
      <c r="B18" s="48"/>
      <c r="C18" s="48"/>
      <c r="D18" s="48"/>
      <c r="E18" s="48"/>
      <c r="F18" s="48"/>
      <c r="G18" s="53"/>
      <c r="H18" s="53"/>
      <c r="I18" s="53"/>
      <c r="J18" s="70"/>
    </row>
    <row r="19" spans="1:10" x14ac:dyDescent="0.25">
      <c r="A19" s="47"/>
      <c r="B19" s="48"/>
      <c r="C19" s="48"/>
      <c r="D19" s="48"/>
      <c r="E19" s="48"/>
      <c r="F19" s="48"/>
      <c r="G19" s="53"/>
      <c r="H19" s="53"/>
      <c r="I19" s="53"/>
      <c r="J19" s="70"/>
    </row>
    <row r="20" spans="1:10" x14ac:dyDescent="0.25">
      <c r="A20" s="54" t="s">
        <v>140</v>
      </c>
      <c r="B20" s="55"/>
      <c r="C20" s="55"/>
      <c r="D20" s="55"/>
      <c r="E20" s="55"/>
      <c r="F20" s="55"/>
      <c r="G20" s="64"/>
      <c r="H20" s="64"/>
      <c r="I20" s="64"/>
      <c r="J20" s="71"/>
    </row>
    <row r="21" spans="1:10" x14ac:dyDescent="0.25">
      <c r="A21" s="30" t="s">
        <v>301</v>
      </c>
      <c r="B21" s="41"/>
      <c r="C21" s="41"/>
      <c r="D21" s="41"/>
      <c r="E21" s="41"/>
      <c r="F21" s="41"/>
      <c r="G21" s="31"/>
      <c r="H21" s="31"/>
      <c r="I21" s="31"/>
      <c r="J21" s="72"/>
    </row>
    <row r="22" spans="1:10" x14ac:dyDescent="0.25">
      <c r="A22" s="54" t="s">
        <v>141</v>
      </c>
      <c r="B22" s="55"/>
      <c r="C22" s="55"/>
      <c r="D22" s="64"/>
      <c r="E22" s="64"/>
      <c r="F22" s="64"/>
      <c r="G22" s="64"/>
      <c r="H22" s="64"/>
      <c r="I22" s="64"/>
      <c r="J22" s="71"/>
    </row>
    <row r="23" spans="1:10" x14ac:dyDescent="0.25">
      <c r="A23" s="30" t="s">
        <v>302</v>
      </c>
      <c r="B23" s="41"/>
      <c r="C23" s="41"/>
      <c r="D23" s="41"/>
      <c r="E23" s="41"/>
      <c r="F23" s="41"/>
      <c r="G23" s="31"/>
      <c r="H23" s="31"/>
      <c r="I23" s="31"/>
      <c r="J23" s="72"/>
    </row>
    <row r="24" spans="1:10" x14ac:dyDescent="0.25">
      <c r="A24" s="54" t="s">
        <v>142</v>
      </c>
      <c r="B24" s="55"/>
      <c r="C24" s="55"/>
      <c r="D24" s="55"/>
      <c r="E24" s="55"/>
      <c r="F24" s="55"/>
      <c r="G24" s="55"/>
      <c r="H24" s="55"/>
      <c r="I24" s="64"/>
      <c r="J24" s="7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751D-5E9E-4CE9-8DD1-B7D6ACD992E7}">
  <dimension ref="A1:O32"/>
  <sheetViews>
    <sheetView topLeftCell="A13" zoomScale="70" zoomScaleNormal="70" workbookViewId="0">
      <selection activeCell="S11" sqref="S11"/>
    </sheetView>
  </sheetViews>
  <sheetFormatPr defaultRowHeight="18.75" x14ac:dyDescent="0.3"/>
  <cols>
    <col min="1" max="16384" width="9.140625" style="2"/>
  </cols>
  <sheetData>
    <row r="1" spans="1:15" x14ac:dyDescent="0.3">
      <c r="A1" s="84" t="s">
        <v>288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75"/>
      <c r="N1" s="75"/>
      <c r="O1" s="76"/>
    </row>
    <row r="2" spans="1:15" x14ac:dyDescent="0.3">
      <c r="A2" s="89" t="s">
        <v>198</v>
      </c>
      <c r="B2" s="90"/>
      <c r="C2" s="90"/>
      <c r="D2" s="90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1:15" x14ac:dyDescent="0.3">
      <c r="A3" s="91" t="s">
        <v>200</v>
      </c>
      <c r="B3" s="92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8"/>
    </row>
    <row r="4" spans="1:15" x14ac:dyDescent="0.3">
      <c r="A4" s="89" t="s">
        <v>201</v>
      </c>
      <c r="B4" s="90"/>
      <c r="C4" s="90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9"/>
    </row>
    <row r="5" spans="1:15" x14ac:dyDescent="0.3">
      <c r="A5" s="91" t="s">
        <v>202</v>
      </c>
      <c r="B5" s="92"/>
      <c r="C5" s="92"/>
      <c r="D5" s="92"/>
      <c r="E5" s="92"/>
      <c r="F5" s="87"/>
      <c r="G5" s="87"/>
      <c r="H5" s="87"/>
      <c r="I5" s="87"/>
      <c r="J5" s="87"/>
      <c r="K5" s="87"/>
      <c r="L5" s="87"/>
      <c r="M5" s="87"/>
      <c r="N5" s="87"/>
      <c r="O5" s="88"/>
    </row>
    <row r="6" spans="1:15" x14ac:dyDescent="0.3">
      <c r="A6" s="93" t="s">
        <v>203</v>
      </c>
      <c r="B6" s="94"/>
      <c r="C6" s="94"/>
      <c r="D6" s="94"/>
      <c r="E6" s="94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1:15" x14ac:dyDescent="0.3">
      <c r="A7" s="84" t="s">
        <v>290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75"/>
      <c r="N7" s="75"/>
      <c r="O7" s="76"/>
    </row>
    <row r="8" spans="1:15" x14ac:dyDescent="0.3">
      <c r="A8" s="77" t="s">
        <v>204</v>
      </c>
      <c r="B8" s="73"/>
      <c r="C8" s="73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9"/>
    </row>
    <row r="9" spans="1:15" x14ac:dyDescent="0.3">
      <c r="A9" s="77" t="s">
        <v>205</v>
      </c>
      <c r="B9" s="73"/>
      <c r="C9" s="73"/>
      <c r="D9" s="73"/>
      <c r="E9" s="73"/>
      <c r="F9" s="73"/>
      <c r="G9" s="73"/>
      <c r="H9" s="73"/>
      <c r="I9" s="73"/>
      <c r="J9" s="73"/>
      <c r="K9" s="78"/>
      <c r="L9" s="78"/>
      <c r="M9" s="78"/>
      <c r="N9" s="78"/>
      <c r="O9" s="79"/>
    </row>
    <row r="10" spans="1:15" x14ac:dyDescent="0.3">
      <c r="A10" s="77" t="s">
        <v>206</v>
      </c>
      <c r="B10" s="73"/>
      <c r="C10" s="73"/>
      <c r="D10" s="73"/>
      <c r="E10" s="73"/>
      <c r="F10" s="73"/>
      <c r="G10" s="73"/>
      <c r="H10" s="73"/>
      <c r="I10" s="73"/>
      <c r="J10" s="73"/>
      <c r="K10" s="78"/>
      <c r="L10" s="78"/>
      <c r="M10" s="78"/>
      <c r="N10" s="78"/>
      <c r="O10" s="79"/>
    </row>
    <row r="11" spans="1:15" x14ac:dyDescent="0.3">
      <c r="A11" s="77" t="s">
        <v>207</v>
      </c>
      <c r="B11" s="73"/>
      <c r="C11" s="73"/>
      <c r="D11" s="73"/>
      <c r="E11" s="73"/>
      <c r="F11" s="73"/>
      <c r="G11" s="73"/>
      <c r="H11" s="73"/>
      <c r="I11" s="73"/>
      <c r="J11" s="73"/>
      <c r="K11" s="78"/>
      <c r="L11" s="78"/>
      <c r="M11" s="78"/>
      <c r="N11" s="78"/>
      <c r="O11" s="79"/>
    </row>
    <row r="12" spans="1:15" x14ac:dyDescent="0.3">
      <c r="A12" s="77" t="s">
        <v>208</v>
      </c>
      <c r="B12" s="73"/>
      <c r="C12" s="73"/>
      <c r="D12" s="73"/>
      <c r="E12" s="73"/>
      <c r="F12" s="73"/>
      <c r="G12" s="73"/>
      <c r="H12" s="73"/>
      <c r="I12" s="73"/>
      <c r="J12" s="73"/>
      <c r="K12" s="78"/>
      <c r="L12" s="78"/>
      <c r="M12" s="78"/>
      <c r="N12" s="78"/>
      <c r="O12" s="79"/>
    </row>
    <row r="13" spans="1:15" x14ac:dyDescent="0.3">
      <c r="A13" s="77" t="s">
        <v>209</v>
      </c>
      <c r="B13" s="73"/>
      <c r="C13" s="73"/>
      <c r="D13" s="73"/>
      <c r="E13" s="73"/>
      <c r="F13" s="73"/>
      <c r="G13" s="73"/>
      <c r="H13" s="73"/>
      <c r="I13" s="73"/>
      <c r="J13" s="73"/>
      <c r="K13" s="78"/>
      <c r="L13" s="78"/>
      <c r="M13" s="78"/>
      <c r="N13" s="78"/>
      <c r="O13" s="79"/>
    </row>
    <row r="14" spans="1:15" x14ac:dyDescent="0.3">
      <c r="A14" s="77" t="s">
        <v>210</v>
      </c>
      <c r="B14" s="73"/>
      <c r="C14" s="73"/>
      <c r="D14" s="73"/>
      <c r="E14" s="73"/>
      <c r="F14" s="73"/>
      <c r="G14" s="73"/>
      <c r="H14" s="73"/>
      <c r="I14" s="73"/>
      <c r="J14" s="73"/>
      <c r="K14" s="78"/>
      <c r="L14" s="78"/>
      <c r="M14" s="78"/>
      <c r="N14" s="78"/>
      <c r="O14" s="79"/>
    </row>
    <row r="15" spans="1:15" x14ac:dyDescent="0.3">
      <c r="A15" s="77" t="s">
        <v>211</v>
      </c>
      <c r="B15" s="73"/>
      <c r="C15" s="73"/>
      <c r="D15" s="73"/>
      <c r="E15" s="73"/>
      <c r="F15" s="73"/>
      <c r="G15" s="73"/>
      <c r="H15" s="73"/>
      <c r="I15" s="73"/>
      <c r="J15" s="73"/>
      <c r="K15" s="78"/>
      <c r="L15" s="78"/>
      <c r="M15" s="78"/>
      <c r="N15" s="78"/>
      <c r="O15" s="79"/>
    </row>
    <row r="16" spans="1:15" x14ac:dyDescent="0.3">
      <c r="A16" s="77" t="s">
        <v>212</v>
      </c>
      <c r="B16" s="73"/>
      <c r="C16" s="73"/>
      <c r="D16" s="73"/>
      <c r="E16" s="73"/>
      <c r="F16" s="73"/>
      <c r="G16" s="73"/>
      <c r="H16" s="73"/>
      <c r="I16" s="73"/>
      <c r="J16" s="73"/>
      <c r="K16" s="78"/>
      <c r="L16" s="78"/>
      <c r="M16" s="78"/>
      <c r="N16" s="78"/>
      <c r="O16" s="79"/>
    </row>
    <row r="17" spans="1:15" x14ac:dyDescent="0.3">
      <c r="A17" s="77" t="s">
        <v>213</v>
      </c>
      <c r="B17" s="73"/>
      <c r="C17" s="73"/>
      <c r="D17" s="73"/>
      <c r="E17" s="73"/>
      <c r="F17" s="73"/>
      <c r="G17" s="73"/>
      <c r="H17" s="73"/>
      <c r="I17" s="73"/>
      <c r="J17" s="73"/>
      <c r="K17" s="78"/>
      <c r="L17" s="78"/>
      <c r="M17" s="78"/>
      <c r="N17" s="78"/>
      <c r="O17" s="79"/>
    </row>
    <row r="18" spans="1:15" x14ac:dyDescent="0.3">
      <c r="A18" s="77" t="s">
        <v>214</v>
      </c>
      <c r="B18" s="73"/>
      <c r="C18" s="73"/>
      <c r="D18" s="73"/>
      <c r="E18" s="73"/>
      <c r="F18" s="73"/>
      <c r="G18" s="73"/>
      <c r="H18" s="73"/>
      <c r="I18" s="73"/>
      <c r="J18" s="73"/>
      <c r="K18" s="78"/>
      <c r="L18" s="78"/>
      <c r="M18" s="78"/>
      <c r="N18" s="78"/>
      <c r="O18" s="79"/>
    </row>
    <row r="19" spans="1:15" x14ac:dyDescent="0.3">
      <c r="A19" s="77" t="s">
        <v>215</v>
      </c>
      <c r="B19" s="73"/>
      <c r="C19" s="73"/>
      <c r="D19" s="73"/>
      <c r="E19" s="73"/>
      <c r="F19" s="73"/>
      <c r="G19" s="73"/>
      <c r="H19" s="73"/>
      <c r="I19" s="73"/>
      <c r="J19" s="73"/>
      <c r="K19" s="78"/>
      <c r="L19" s="78"/>
      <c r="M19" s="78"/>
      <c r="N19" s="78"/>
      <c r="O19" s="79"/>
    </row>
    <row r="20" spans="1:15" x14ac:dyDescent="0.3">
      <c r="A20" s="85" t="s">
        <v>216</v>
      </c>
      <c r="B20" s="86"/>
      <c r="C20" s="86"/>
      <c r="D20" s="86"/>
      <c r="E20" s="86"/>
      <c r="F20" s="86"/>
      <c r="G20" s="86"/>
      <c r="H20" s="87"/>
      <c r="I20" s="87"/>
      <c r="J20" s="87"/>
      <c r="K20" s="87"/>
      <c r="L20" s="87"/>
      <c r="M20" s="87"/>
      <c r="N20" s="87"/>
      <c r="O20" s="88"/>
    </row>
    <row r="21" spans="1:15" x14ac:dyDescent="0.3">
      <c r="A21" s="80" t="s">
        <v>217</v>
      </c>
      <c r="B21" s="81"/>
      <c r="C21" s="81"/>
      <c r="D21" s="81"/>
      <c r="E21" s="81"/>
      <c r="F21" s="81"/>
      <c r="G21" s="81"/>
      <c r="H21" s="82"/>
      <c r="I21" s="82"/>
      <c r="J21" s="82"/>
      <c r="K21" s="82"/>
      <c r="L21" s="82"/>
      <c r="M21" s="82"/>
      <c r="N21" s="82"/>
      <c r="O21" s="83"/>
    </row>
    <row r="22" spans="1:15" x14ac:dyDescent="0.3">
      <c r="A22" s="74" t="s">
        <v>295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75"/>
      <c r="N22" s="75"/>
      <c r="O22" s="76"/>
    </row>
    <row r="23" spans="1:15" x14ac:dyDescent="0.3">
      <c r="A23" s="77" t="s">
        <v>218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8"/>
      <c r="O23" s="79"/>
    </row>
    <row r="24" spans="1:15" x14ac:dyDescent="0.3">
      <c r="A24" s="77" t="s">
        <v>219</v>
      </c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8"/>
      <c r="O24" s="79"/>
    </row>
    <row r="25" spans="1:15" x14ac:dyDescent="0.3">
      <c r="A25" s="77" t="s">
        <v>220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8"/>
      <c r="O25" s="79"/>
    </row>
    <row r="26" spans="1:15" x14ac:dyDescent="0.3">
      <c r="A26" s="77" t="s">
        <v>221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8"/>
      <c r="O26" s="79"/>
    </row>
    <row r="27" spans="1:15" x14ac:dyDescent="0.3">
      <c r="A27" s="77" t="s">
        <v>222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8"/>
      <c r="O27" s="79"/>
    </row>
    <row r="28" spans="1:15" x14ac:dyDescent="0.3">
      <c r="A28" s="77" t="s">
        <v>223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8"/>
      <c r="O28" s="79"/>
    </row>
    <row r="29" spans="1:15" x14ac:dyDescent="0.3">
      <c r="A29" s="77" t="s">
        <v>224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8"/>
      <c r="O29" s="79"/>
    </row>
    <row r="30" spans="1:15" x14ac:dyDescent="0.3">
      <c r="A30" s="77" t="s">
        <v>225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8"/>
      <c r="O30" s="79"/>
    </row>
    <row r="31" spans="1:15" x14ac:dyDescent="0.3">
      <c r="A31" s="77" t="s">
        <v>226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8"/>
      <c r="O31" s="79"/>
    </row>
    <row r="32" spans="1:15" x14ac:dyDescent="0.3">
      <c r="A32" s="80" t="s">
        <v>227</v>
      </c>
      <c r="B32" s="81"/>
      <c r="C32" s="81"/>
      <c r="D32" s="81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4621-07DF-41B1-A0E5-53A3287CC593}">
  <dimension ref="A1:R64"/>
  <sheetViews>
    <sheetView zoomScaleNormal="100" workbookViewId="0">
      <selection activeCell="R43" sqref="R43"/>
    </sheetView>
  </sheetViews>
  <sheetFormatPr defaultRowHeight="15" x14ac:dyDescent="0.25"/>
  <cols>
    <col min="1" max="1" width="10.140625" customWidth="1"/>
  </cols>
  <sheetData>
    <row r="1" spans="1:13" x14ac:dyDescent="0.25">
      <c r="A1" s="102" t="s">
        <v>288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25">
      <c r="A2" s="107" t="s">
        <v>143</v>
      </c>
      <c r="B2" s="108"/>
      <c r="C2" s="108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x14ac:dyDescent="0.25">
      <c r="A3" s="107" t="s">
        <v>144</v>
      </c>
      <c r="B3" s="108"/>
      <c r="C3" s="108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 x14ac:dyDescent="0.25">
      <c r="A4" s="107" t="s">
        <v>145</v>
      </c>
      <c r="B4" s="108"/>
      <c r="C4" s="108"/>
      <c r="D4" s="109"/>
      <c r="E4" s="109"/>
      <c r="F4" s="109"/>
      <c r="G4" s="109"/>
      <c r="H4" s="109"/>
      <c r="I4" s="109"/>
      <c r="J4" s="109"/>
      <c r="K4" s="109"/>
      <c r="L4" s="109"/>
      <c r="M4" s="110"/>
    </row>
    <row r="5" spans="1:13" x14ac:dyDescent="0.25">
      <c r="A5" s="100" t="s">
        <v>146</v>
      </c>
      <c r="B5" s="101"/>
      <c r="C5" s="101"/>
      <c r="D5" s="98"/>
      <c r="E5" s="98"/>
      <c r="F5" s="98"/>
      <c r="G5" s="98"/>
      <c r="H5" s="98"/>
      <c r="I5" s="98"/>
      <c r="J5" s="98"/>
      <c r="K5" s="98"/>
      <c r="L5" s="98"/>
      <c r="M5" s="99"/>
    </row>
    <row r="6" spans="1:13" x14ac:dyDescent="0.25">
      <c r="A6" s="102" t="s">
        <v>290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x14ac:dyDescent="0.25">
      <c r="A7" s="107" t="s">
        <v>147</v>
      </c>
      <c r="B7" s="108"/>
      <c r="C7" s="108"/>
      <c r="D7" s="108"/>
      <c r="E7" s="108"/>
      <c r="F7" s="108"/>
      <c r="G7" s="108"/>
      <c r="H7" s="108"/>
      <c r="I7" s="109"/>
      <c r="J7" s="109"/>
      <c r="K7" s="109"/>
      <c r="L7" s="109"/>
      <c r="M7" s="110"/>
    </row>
    <row r="8" spans="1:13" x14ac:dyDescent="0.25">
      <c r="A8" s="107" t="s">
        <v>148</v>
      </c>
      <c r="B8" s="108"/>
      <c r="C8" s="108"/>
      <c r="D8" s="108"/>
      <c r="E8" s="108"/>
      <c r="F8" s="108"/>
      <c r="G8" s="108"/>
      <c r="H8" s="108"/>
      <c r="I8" s="109"/>
      <c r="J8" s="109"/>
      <c r="K8" s="109"/>
      <c r="L8" s="109"/>
      <c r="M8" s="110"/>
    </row>
    <row r="9" spans="1:13" x14ac:dyDescent="0.25">
      <c r="A9" s="100" t="s">
        <v>149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9"/>
    </row>
    <row r="10" spans="1:13" x14ac:dyDescent="0.25">
      <c r="A10" s="102" t="s">
        <v>299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9"/>
    </row>
    <row r="11" spans="1:13" x14ac:dyDescent="0.25">
      <c r="A11" s="107" t="s">
        <v>150</v>
      </c>
      <c r="B11" s="108"/>
      <c r="C11" s="108"/>
      <c r="D11" s="108"/>
      <c r="E11" s="108"/>
      <c r="F11" s="108"/>
      <c r="G11" s="109"/>
      <c r="H11" s="109"/>
      <c r="I11" s="109"/>
      <c r="J11" s="109"/>
      <c r="K11" s="109"/>
      <c r="L11" s="109"/>
      <c r="M11" s="110"/>
    </row>
    <row r="12" spans="1:13" x14ac:dyDescent="0.25">
      <c r="A12" s="107" t="s">
        <v>151</v>
      </c>
      <c r="B12" s="108"/>
      <c r="C12" s="108"/>
      <c r="D12" s="108"/>
      <c r="E12" s="108"/>
      <c r="F12" s="108"/>
      <c r="G12" s="109"/>
      <c r="H12" s="109"/>
      <c r="I12" s="109"/>
      <c r="J12" s="109"/>
      <c r="K12" s="109"/>
      <c r="L12" s="109"/>
      <c r="M12" s="110"/>
    </row>
    <row r="13" spans="1:13" x14ac:dyDescent="0.25">
      <c r="A13" s="107" t="s">
        <v>152</v>
      </c>
      <c r="B13" s="108"/>
      <c r="C13" s="108"/>
      <c r="D13" s="108"/>
      <c r="E13" s="108"/>
      <c r="F13" s="108"/>
      <c r="G13" s="109"/>
      <c r="H13" s="109"/>
      <c r="I13" s="109"/>
      <c r="J13" s="109"/>
      <c r="K13" s="109"/>
      <c r="L13" s="109"/>
      <c r="M13" s="110"/>
    </row>
    <row r="14" spans="1:13" x14ac:dyDescent="0.25">
      <c r="A14" s="107" t="s">
        <v>155</v>
      </c>
      <c r="B14" s="108"/>
      <c r="C14" s="108"/>
      <c r="D14" s="108"/>
      <c r="E14" s="108"/>
      <c r="F14" s="108"/>
      <c r="G14" s="108"/>
      <c r="H14" s="108"/>
      <c r="I14" s="108"/>
      <c r="J14" s="109"/>
      <c r="K14" s="109"/>
      <c r="L14" s="109"/>
      <c r="M14" s="110"/>
    </row>
    <row r="15" spans="1:13" x14ac:dyDescent="0.25">
      <c r="A15" s="107" t="s">
        <v>153</v>
      </c>
      <c r="B15" s="108"/>
      <c r="C15" s="108"/>
      <c r="D15" s="108"/>
      <c r="E15" s="108"/>
      <c r="F15" s="108"/>
      <c r="G15" s="109"/>
      <c r="H15" s="109"/>
      <c r="I15" s="109"/>
      <c r="J15" s="109"/>
      <c r="K15" s="109"/>
      <c r="L15" s="109"/>
      <c r="M15" s="110"/>
    </row>
    <row r="16" spans="1:13" x14ac:dyDescent="0.25">
      <c r="A16" s="100" t="s">
        <v>154</v>
      </c>
      <c r="B16" s="101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9"/>
    </row>
    <row r="17" spans="1:18" x14ac:dyDescent="0.25">
      <c r="A17" s="102" t="s">
        <v>295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9"/>
    </row>
    <row r="18" spans="1:18" x14ac:dyDescent="0.25">
      <c r="A18" s="107" t="s">
        <v>158</v>
      </c>
      <c r="B18" s="108"/>
      <c r="C18" s="108"/>
      <c r="D18" s="108"/>
      <c r="E18" s="108"/>
      <c r="F18" s="109"/>
      <c r="G18" s="109"/>
      <c r="H18" s="109"/>
      <c r="I18" s="109"/>
      <c r="J18" s="109"/>
      <c r="K18" s="109"/>
      <c r="L18" s="109"/>
      <c r="M18" s="110"/>
    </row>
    <row r="19" spans="1:18" x14ac:dyDescent="0.25">
      <c r="A19" s="107" t="s">
        <v>157</v>
      </c>
      <c r="B19" s="108"/>
      <c r="C19" s="108"/>
      <c r="D19" s="108"/>
      <c r="E19" s="108"/>
      <c r="F19" s="109"/>
      <c r="G19" s="109"/>
      <c r="H19" s="109"/>
      <c r="I19" s="109"/>
      <c r="J19" s="109"/>
      <c r="K19" s="109"/>
      <c r="L19" s="109"/>
      <c r="M19" s="110"/>
    </row>
    <row r="20" spans="1:18" x14ac:dyDescent="0.25">
      <c r="A20" s="100" t="s">
        <v>156</v>
      </c>
      <c r="B20" s="101"/>
      <c r="C20" s="101"/>
      <c r="D20" s="101"/>
      <c r="E20" s="101"/>
      <c r="F20" s="98"/>
      <c r="G20" s="98"/>
      <c r="H20" s="98"/>
      <c r="I20" s="98"/>
      <c r="J20" s="98"/>
      <c r="K20" s="98"/>
      <c r="L20" s="98"/>
      <c r="M20" s="99"/>
    </row>
    <row r="21" spans="1:18" x14ac:dyDescent="0.25">
      <c r="A21" s="102" t="s">
        <v>296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9"/>
    </row>
    <row r="22" spans="1:18" x14ac:dyDescent="0.25">
      <c r="A22" s="107" t="s">
        <v>159</v>
      </c>
      <c r="B22" s="108"/>
      <c r="C22" s="108"/>
      <c r="D22" s="108"/>
      <c r="E22" s="108"/>
      <c r="F22" s="108"/>
      <c r="G22" s="108"/>
      <c r="H22" s="108"/>
      <c r="I22" s="108"/>
      <c r="J22" s="109"/>
      <c r="K22" s="109"/>
      <c r="L22" s="109"/>
      <c r="M22" s="110"/>
    </row>
    <row r="23" spans="1:18" x14ac:dyDescent="0.25">
      <c r="A23" s="107" t="s">
        <v>160</v>
      </c>
      <c r="B23" s="108"/>
      <c r="C23" s="108"/>
      <c r="D23" s="108"/>
      <c r="E23" s="108"/>
      <c r="F23" s="108"/>
      <c r="G23" s="108"/>
      <c r="H23" s="108"/>
      <c r="I23" s="108"/>
      <c r="J23" s="109"/>
      <c r="K23" s="109"/>
      <c r="L23" s="109"/>
      <c r="M23" s="110"/>
    </row>
    <row r="24" spans="1:18" x14ac:dyDescent="0.25">
      <c r="A24" s="107" t="s">
        <v>161</v>
      </c>
      <c r="B24" s="108"/>
      <c r="C24" s="108"/>
      <c r="D24" s="108"/>
      <c r="E24" s="108"/>
      <c r="F24" s="108"/>
      <c r="G24" s="108"/>
      <c r="H24" s="108"/>
      <c r="I24" s="108"/>
      <c r="J24" s="109"/>
      <c r="K24" s="109"/>
      <c r="L24" s="109"/>
      <c r="M24" s="110"/>
    </row>
    <row r="25" spans="1:18" x14ac:dyDescent="0.25">
      <c r="A25" s="107" t="s">
        <v>162</v>
      </c>
      <c r="B25" s="108"/>
      <c r="C25" s="108"/>
      <c r="D25" s="108"/>
      <c r="E25" s="108"/>
      <c r="F25" s="108"/>
      <c r="G25" s="108"/>
      <c r="H25" s="108"/>
      <c r="I25" s="108"/>
      <c r="J25" s="109"/>
      <c r="K25" s="109"/>
      <c r="L25" s="109"/>
      <c r="M25" s="110"/>
    </row>
    <row r="26" spans="1:18" x14ac:dyDescent="0.25">
      <c r="A26" s="107" t="s">
        <v>163</v>
      </c>
      <c r="B26" s="108"/>
      <c r="C26" s="108"/>
      <c r="D26" s="108"/>
      <c r="E26" s="108"/>
      <c r="F26" s="108"/>
      <c r="G26" s="108"/>
      <c r="H26" s="108"/>
      <c r="I26" s="108"/>
      <c r="J26" s="109"/>
      <c r="K26" s="109"/>
      <c r="L26" s="109"/>
      <c r="M26" s="110"/>
    </row>
    <row r="27" spans="1:18" x14ac:dyDescent="0.25">
      <c r="A27" s="107" t="s">
        <v>164</v>
      </c>
      <c r="B27" s="108"/>
      <c r="C27" s="108"/>
      <c r="D27" s="108"/>
      <c r="E27" s="108"/>
      <c r="F27" s="108"/>
      <c r="G27" s="108"/>
      <c r="H27" s="108"/>
      <c r="I27" s="108"/>
      <c r="J27" s="109"/>
      <c r="K27" s="109"/>
      <c r="L27" s="109"/>
      <c r="M27" s="110"/>
      <c r="R27" s="111"/>
    </row>
    <row r="28" spans="1:18" x14ac:dyDescent="0.25">
      <c r="A28" s="107" t="s">
        <v>165</v>
      </c>
      <c r="B28" s="108"/>
      <c r="C28" s="108"/>
      <c r="D28" s="108"/>
      <c r="E28" s="108"/>
      <c r="F28" s="108"/>
      <c r="G28" s="108"/>
      <c r="H28" s="108"/>
      <c r="I28" s="108"/>
      <c r="J28" s="109"/>
      <c r="K28" s="109"/>
      <c r="L28" s="109"/>
      <c r="M28" s="110"/>
    </row>
    <row r="29" spans="1:18" x14ac:dyDescent="0.25">
      <c r="A29" s="107" t="s">
        <v>166</v>
      </c>
      <c r="B29" s="108"/>
      <c r="C29" s="108"/>
      <c r="D29" s="108"/>
      <c r="E29" s="108"/>
      <c r="F29" s="108"/>
      <c r="G29" s="108"/>
      <c r="H29" s="108"/>
      <c r="I29" s="108"/>
      <c r="J29" s="109"/>
      <c r="K29" s="109"/>
      <c r="L29" s="109"/>
      <c r="M29" s="110"/>
    </row>
    <row r="30" spans="1:18" x14ac:dyDescent="0.25">
      <c r="A30" s="103" t="s">
        <v>167</v>
      </c>
      <c r="B30" s="104"/>
      <c r="C30" s="104"/>
      <c r="D30" s="104"/>
      <c r="E30" s="104"/>
      <c r="F30" s="104"/>
      <c r="G30" s="105"/>
      <c r="H30" s="105"/>
      <c r="I30" s="105"/>
      <c r="J30" s="105"/>
      <c r="K30" s="105"/>
      <c r="L30" s="105"/>
      <c r="M30" s="106"/>
    </row>
    <row r="31" spans="1:18" x14ac:dyDescent="0.25">
      <c r="A31" s="103" t="s">
        <v>168</v>
      </c>
      <c r="B31" s="104"/>
      <c r="C31" s="104"/>
      <c r="D31" s="104"/>
      <c r="E31" s="105"/>
      <c r="F31" s="105"/>
      <c r="G31" s="105"/>
      <c r="H31" s="105"/>
      <c r="I31" s="105"/>
      <c r="J31" s="105"/>
      <c r="K31" s="105"/>
      <c r="L31" s="105"/>
      <c r="M31" s="106"/>
    </row>
    <row r="32" spans="1:18" x14ac:dyDescent="0.25">
      <c r="A32" s="107" t="s">
        <v>169</v>
      </c>
      <c r="B32" s="108"/>
      <c r="C32" s="108"/>
      <c r="D32" s="108"/>
      <c r="E32" s="108"/>
      <c r="F32" s="108"/>
      <c r="G32" s="108"/>
      <c r="H32" s="108"/>
      <c r="I32" s="109"/>
      <c r="J32" s="109"/>
      <c r="K32" s="109"/>
      <c r="L32" s="109"/>
      <c r="M32" s="110"/>
    </row>
    <row r="33" spans="1:16" x14ac:dyDescent="0.25">
      <c r="A33" s="103" t="s">
        <v>170</v>
      </c>
      <c r="B33" s="104"/>
      <c r="C33" s="104"/>
      <c r="D33" s="104"/>
      <c r="E33" s="105"/>
      <c r="F33" s="105"/>
      <c r="G33" s="105"/>
      <c r="H33" s="105"/>
      <c r="I33" s="105"/>
      <c r="J33" s="105"/>
      <c r="K33" s="105"/>
      <c r="L33" s="105"/>
      <c r="M33" s="106"/>
    </row>
    <row r="34" spans="1:16" x14ac:dyDescent="0.25">
      <c r="A34" s="107" t="s">
        <v>171</v>
      </c>
      <c r="B34" s="108"/>
      <c r="C34" s="108"/>
      <c r="D34" s="108"/>
      <c r="E34" s="108"/>
      <c r="F34" s="108"/>
      <c r="G34" s="108"/>
      <c r="H34" s="108"/>
      <c r="I34" s="109"/>
      <c r="J34" s="109"/>
      <c r="K34" s="109"/>
      <c r="L34" s="109"/>
      <c r="M34" s="110"/>
    </row>
    <row r="35" spans="1:16" x14ac:dyDescent="0.25">
      <c r="A35" s="103" t="s">
        <v>172</v>
      </c>
      <c r="B35" s="104"/>
      <c r="C35" s="104"/>
      <c r="D35" s="104"/>
      <c r="E35" s="105"/>
      <c r="F35" s="105"/>
      <c r="G35" s="105"/>
      <c r="H35" s="105"/>
      <c r="I35" s="105"/>
      <c r="J35" s="105"/>
      <c r="K35" s="105"/>
      <c r="L35" s="105"/>
      <c r="M35" s="106"/>
    </row>
    <row r="36" spans="1:16" x14ac:dyDescent="0.25">
      <c r="A36" s="107" t="s">
        <v>173</v>
      </c>
      <c r="B36" s="108"/>
      <c r="C36" s="108"/>
      <c r="D36" s="108"/>
      <c r="E36" s="109"/>
      <c r="F36" s="109"/>
      <c r="G36" s="109"/>
      <c r="H36" s="109"/>
      <c r="I36" s="109"/>
      <c r="J36" s="109"/>
      <c r="K36" s="109"/>
      <c r="L36" s="109"/>
      <c r="M36" s="110"/>
    </row>
    <row r="37" spans="1:16" x14ac:dyDescent="0.25">
      <c r="A37" s="103" t="s">
        <v>174</v>
      </c>
      <c r="B37" s="104"/>
      <c r="C37" s="104"/>
      <c r="D37" s="105"/>
      <c r="E37" s="105"/>
      <c r="F37" s="105"/>
      <c r="G37" s="105"/>
      <c r="H37" s="105"/>
      <c r="I37" s="105"/>
      <c r="J37" s="105"/>
      <c r="K37" s="105"/>
      <c r="L37" s="105"/>
      <c r="M37" s="106"/>
    </row>
    <row r="38" spans="1:16" x14ac:dyDescent="0.25">
      <c r="A38" s="107" t="s">
        <v>175</v>
      </c>
      <c r="B38" s="108"/>
      <c r="C38" s="108"/>
      <c r="D38" s="108"/>
      <c r="E38" s="108"/>
      <c r="F38" s="109"/>
      <c r="G38" s="109"/>
      <c r="H38" s="109"/>
      <c r="I38" s="109"/>
      <c r="J38" s="109"/>
      <c r="K38" s="109"/>
      <c r="L38" s="109"/>
      <c r="M38" s="110"/>
      <c r="P38" s="111"/>
    </row>
    <row r="39" spans="1:16" x14ac:dyDescent="0.25">
      <c r="A39" s="100" t="s">
        <v>199</v>
      </c>
      <c r="B39" s="101"/>
      <c r="C39" s="101"/>
      <c r="D39" s="101"/>
      <c r="E39" s="101"/>
      <c r="F39" s="98"/>
      <c r="G39" s="98"/>
      <c r="H39" s="98"/>
      <c r="I39" s="98"/>
      <c r="J39" s="98"/>
      <c r="K39" s="98"/>
      <c r="L39" s="98"/>
      <c r="M39" s="99"/>
    </row>
    <row r="40" spans="1:16" x14ac:dyDescent="0.25">
      <c r="A40" s="102" t="s">
        <v>292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9"/>
    </row>
    <row r="41" spans="1:16" x14ac:dyDescent="0.25">
      <c r="A41" s="107" t="s">
        <v>176</v>
      </c>
      <c r="B41" s="108"/>
      <c r="C41" s="108"/>
      <c r="D41" s="108"/>
      <c r="E41" s="108"/>
      <c r="F41" s="108"/>
      <c r="G41" s="108"/>
      <c r="H41" s="109"/>
      <c r="I41" s="109"/>
      <c r="J41" s="109"/>
      <c r="K41" s="109"/>
      <c r="L41" s="109"/>
      <c r="M41" s="110"/>
    </row>
    <row r="42" spans="1:16" x14ac:dyDescent="0.25">
      <c r="A42" s="107" t="s">
        <v>177</v>
      </c>
      <c r="B42" s="108"/>
      <c r="C42" s="108"/>
      <c r="D42" s="108"/>
      <c r="E42" s="108"/>
      <c r="F42" s="108"/>
      <c r="G42" s="108"/>
      <c r="H42" s="109"/>
      <c r="I42" s="109"/>
      <c r="J42" s="109"/>
      <c r="K42" s="109"/>
      <c r="L42" s="109"/>
      <c r="M42" s="110"/>
    </row>
    <row r="43" spans="1:16" x14ac:dyDescent="0.25">
      <c r="A43" s="107" t="s">
        <v>178</v>
      </c>
      <c r="B43" s="108"/>
      <c r="C43" s="108"/>
      <c r="D43" s="108"/>
      <c r="E43" s="108"/>
      <c r="F43" s="108"/>
      <c r="G43" s="108"/>
      <c r="H43" s="109"/>
      <c r="I43" s="109"/>
      <c r="J43" s="109"/>
      <c r="K43" s="109"/>
      <c r="L43" s="109"/>
      <c r="M43" s="110"/>
    </row>
    <row r="44" spans="1:16" x14ac:dyDescent="0.25">
      <c r="A44" s="103" t="s">
        <v>179</v>
      </c>
      <c r="B44" s="104"/>
      <c r="C44" s="104"/>
      <c r="D44" s="105"/>
      <c r="E44" s="105"/>
      <c r="F44" s="105"/>
      <c r="G44" s="105"/>
      <c r="H44" s="105"/>
      <c r="I44" s="105"/>
      <c r="J44" s="105"/>
      <c r="K44" s="105"/>
      <c r="L44" s="105"/>
      <c r="M44" s="106"/>
    </row>
    <row r="45" spans="1:16" x14ac:dyDescent="0.25">
      <c r="A45" s="100" t="s">
        <v>180</v>
      </c>
      <c r="B45" s="101"/>
      <c r="C45" s="98"/>
      <c r="D45" s="98"/>
      <c r="E45" s="98"/>
      <c r="F45" s="98"/>
      <c r="G45" s="98"/>
      <c r="H45" s="98"/>
      <c r="I45" s="98"/>
      <c r="J45" s="98"/>
      <c r="K45" s="98"/>
      <c r="L45" s="105"/>
      <c r="M45" s="106"/>
    </row>
    <row r="46" spans="1:16" x14ac:dyDescent="0.25">
      <c r="A46" s="113" t="s">
        <v>181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4"/>
      <c r="L46" s="117"/>
      <c r="M46" s="118"/>
    </row>
    <row r="47" spans="1:16" x14ac:dyDescent="0.25">
      <c r="A47" s="102" t="s">
        <v>301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115"/>
      <c r="M47" s="116"/>
    </row>
    <row r="48" spans="1:16" x14ac:dyDescent="0.25">
      <c r="A48" s="107" t="s">
        <v>182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9"/>
      <c r="L48" s="109"/>
      <c r="M48" s="110"/>
    </row>
    <row r="49" spans="1:17" x14ac:dyDescent="0.25">
      <c r="A49" s="107" t="s">
        <v>183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9"/>
      <c r="L49" s="109"/>
      <c r="M49" s="110"/>
      <c r="Q49" s="111"/>
    </row>
    <row r="50" spans="1:17" x14ac:dyDescent="0.25">
      <c r="A50" s="107" t="s">
        <v>184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9"/>
      <c r="L50" s="109"/>
      <c r="M50" s="110"/>
    </row>
    <row r="51" spans="1:17" x14ac:dyDescent="0.25">
      <c r="A51" s="107" t="s">
        <v>185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9"/>
      <c r="L51" s="109"/>
      <c r="M51" s="110"/>
    </row>
    <row r="52" spans="1:17" x14ac:dyDescent="0.25">
      <c r="A52" s="107" t="s">
        <v>186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9"/>
      <c r="L52" s="109"/>
      <c r="M52" s="110"/>
    </row>
    <row r="53" spans="1:17" x14ac:dyDescent="0.25">
      <c r="A53" s="107" t="s">
        <v>187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9"/>
      <c r="L53" s="109"/>
      <c r="M53" s="110"/>
    </row>
    <row r="54" spans="1:17" x14ac:dyDescent="0.25">
      <c r="A54" s="107" t="s">
        <v>188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9"/>
      <c r="L54" s="109"/>
      <c r="M54" s="110"/>
    </row>
    <row r="55" spans="1:17" x14ac:dyDescent="0.25">
      <c r="A55" s="107" t="s">
        <v>189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9"/>
      <c r="L55" s="109"/>
      <c r="M55" s="110"/>
    </row>
    <row r="56" spans="1:17" x14ac:dyDescent="0.25">
      <c r="A56" s="107" t="s">
        <v>190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9"/>
      <c r="L56" s="109"/>
      <c r="M56" s="110"/>
    </row>
    <row r="57" spans="1:17" x14ac:dyDescent="0.25">
      <c r="A57" s="107" t="s">
        <v>191</v>
      </c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1:17" x14ac:dyDescent="0.25">
      <c r="A58" s="103" t="s">
        <v>192</v>
      </c>
      <c r="B58" s="104"/>
      <c r="C58" s="104"/>
      <c r="D58" s="105"/>
      <c r="E58" s="105"/>
      <c r="F58" s="105"/>
      <c r="G58" s="105"/>
      <c r="H58" s="105"/>
      <c r="I58" s="105"/>
      <c r="J58" s="105"/>
      <c r="K58" s="105"/>
      <c r="L58" s="105"/>
      <c r="M58" s="106"/>
    </row>
    <row r="59" spans="1:17" x14ac:dyDescent="0.25">
      <c r="A59" s="100" t="s">
        <v>193</v>
      </c>
      <c r="B59" s="101"/>
      <c r="C59" s="101"/>
      <c r="D59" s="101"/>
      <c r="E59" s="101"/>
      <c r="F59" s="101"/>
      <c r="G59" s="101"/>
      <c r="H59" s="98"/>
      <c r="I59" s="98"/>
      <c r="J59" s="98"/>
      <c r="K59" s="98"/>
      <c r="L59" s="98"/>
      <c r="M59" s="99"/>
    </row>
    <row r="60" spans="1:17" x14ac:dyDescent="0.25">
      <c r="A60" s="102" t="s">
        <v>298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9"/>
    </row>
    <row r="61" spans="1:17" x14ac:dyDescent="0.25">
      <c r="A61" s="107" t="s">
        <v>194</v>
      </c>
      <c r="B61" s="108"/>
      <c r="C61" s="108"/>
      <c r="D61" s="108"/>
      <c r="E61" s="108"/>
      <c r="F61" s="108"/>
      <c r="G61" s="108"/>
      <c r="H61" s="108"/>
      <c r="I61" s="108"/>
      <c r="J61" s="109"/>
      <c r="K61" s="109"/>
      <c r="L61" s="109"/>
      <c r="M61" s="110"/>
    </row>
    <row r="62" spans="1:17" x14ac:dyDescent="0.25">
      <c r="A62" s="107" t="s">
        <v>195</v>
      </c>
      <c r="B62" s="108"/>
      <c r="C62" s="108"/>
      <c r="D62" s="108"/>
      <c r="E62" s="108"/>
      <c r="F62" s="108"/>
      <c r="G62" s="108"/>
      <c r="H62" s="108"/>
      <c r="I62" s="108"/>
      <c r="J62" s="109"/>
      <c r="K62" s="109"/>
      <c r="L62" s="109"/>
      <c r="M62" s="110"/>
    </row>
    <row r="63" spans="1:17" x14ac:dyDescent="0.25">
      <c r="A63" s="107" t="s">
        <v>196</v>
      </c>
      <c r="B63" s="108"/>
      <c r="C63" s="108"/>
      <c r="D63" s="108"/>
      <c r="E63" s="108"/>
      <c r="F63" s="108"/>
      <c r="G63" s="108"/>
      <c r="H63" s="108"/>
      <c r="I63" s="108"/>
      <c r="J63" s="109"/>
      <c r="K63" s="109"/>
      <c r="L63" s="109"/>
      <c r="M63" s="110"/>
    </row>
    <row r="64" spans="1:17" x14ac:dyDescent="0.25">
      <c r="A64" s="100" t="s">
        <v>197</v>
      </c>
      <c r="B64" s="101"/>
      <c r="C64" s="101"/>
      <c r="D64" s="101"/>
      <c r="E64" s="101"/>
      <c r="F64" s="98"/>
      <c r="G64" s="98"/>
      <c r="H64" s="98"/>
      <c r="I64" s="98"/>
      <c r="J64" s="98"/>
      <c r="K64" s="98"/>
      <c r="L64" s="98"/>
      <c r="M64" s="9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469D-C61E-4CDA-8885-514E01A5A72F}">
  <dimension ref="A1:R60"/>
  <sheetViews>
    <sheetView tabSelected="1" zoomScale="70" zoomScaleNormal="70" workbookViewId="0">
      <selection activeCell="R36" sqref="R36"/>
    </sheetView>
  </sheetViews>
  <sheetFormatPr defaultRowHeight="15" x14ac:dyDescent="0.25"/>
  <sheetData>
    <row r="1" spans="1:14" x14ac:dyDescent="0.25">
      <c r="A1" s="102" t="s">
        <v>289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x14ac:dyDescent="0.25">
      <c r="A2" s="107" t="s">
        <v>228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9"/>
    </row>
    <row r="3" spans="1:14" x14ac:dyDescent="0.25">
      <c r="A3" s="107" t="s">
        <v>229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19"/>
    </row>
    <row r="4" spans="1:14" x14ac:dyDescent="0.25">
      <c r="A4" s="107" t="s">
        <v>230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19"/>
    </row>
    <row r="5" spans="1:14" x14ac:dyDescent="0.25">
      <c r="A5" s="107" t="s">
        <v>231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19"/>
    </row>
    <row r="6" spans="1:14" x14ac:dyDescent="0.25">
      <c r="A6" s="107" t="s">
        <v>232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19"/>
    </row>
    <row r="7" spans="1:14" x14ac:dyDescent="0.25">
      <c r="A7" s="107" t="s">
        <v>233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19"/>
    </row>
    <row r="8" spans="1:14" x14ac:dyDescent="0.25">
      <c r="A8" s="107" t="s">
        <v>234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19"/>
    </row>
    <row r="9" spans="1:14" x14ac:dyDescent="0.25">
      <c r="A9" s="107" t="s">
        <v>235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19"/>
    </row>
    <row r="10" spans="1:14" x14ac:dyDescent="0.25">
      <c r="A10" s="107" t="s">
        <v>236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19"/>
    </row>
    <row r="11" spans="1:14" x14ac:dyDescent="0.25">
      <c r="A11" s="107" t="s">
        <v>237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19"/>
    </row>
    <row r="12" spans="1:14" x14ac:dyDescent="0.25">
      <c r="A12" s="107" t="s">
        <v>238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19"/>
    </row>
    <row r="13" spans="1:14" x14ac:dyDescent="0.25">
      <c r="A13" s="107" t="s">
        <v>240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19"/>
    </row>
    <row r="14" spans="1:14" x14ac:dyDescent="0.25">
      <c r="A14" s="100" t="s">
        <v>239</v>
      </c>
      <c r="B14" s="101"/>
      <c r="C14" s="101"/>
      <c r="D14" s="101"/>
      <c r="E14" s="101"/>
      <c r="F14" s="98"/>
      <c r="G14" s="98"/>
      <c r="H14" s="98"/>
      <c r="I14" s="98"/>
      <c r="J14" s="98"/>
      <c r="K14" s="98"/>
      <c r="L14" s="98"/>
      <c r="M14" s="98"/>
      <c r="N14" s="99"/>
    </row>
    <row r="15" spans="1:14" x14ac:dyDescent="0.25">
      <c r="A15" s="102" t="s">
        <v>288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</row>
    <row r="16" spans="1:14" x14ac:dyDescent="0.25">
      <c r="A16" s="107" t="s">
        <v>241</v>
      </c>
      <c r="B16" s="108"/>
      <c r="C16" s="108"/>
      <c r="D16" s="108"/>
      <c r="E16" s="108"/>
      <c r="F16" s="108"/>
      <c r="G16" s="108"/>
      <c r="H16" s="108"/>
      <c r="I16" s="108"/>
      <c r="J16" s="109"/>
      <c r="K16" s="109"/>
      <c r="L16" s="109"/>
      <c r="M16" s="109"/>
      <c r="N16" s="110"/>
    </row>
    <row r="17" spans="1:18" x14ac:dyDescent="0.25">
      <c r="A17" s="107" t="s">
        <v>242</v>
      </c>
      <c r="B17" s="108"/>
      <c r="C17" s="108"/>
      <c r="D17" s="108"/>
      <c r="E17" s="108"/>
      <c r="F17" s="108"/>
      <c r="G17" s="108"/>
      <c r="H17" s="108"/>
      <c r="I17" s="108"/>
      <c r="J17" s="109"/>
      <c r="K17" s="109"/>
      <c r="L17" s="109"/>
      <c r="M17" s="109"/>
      <c r="N17" s="110"/>
    </row>
    <row r="18" spans="1:18" x14ac:dyDescent="0.25">
      <c r="A18" s="107" t="s">
        <v>243</v>
      </c>
      <c r="B18" s="108"/>
      <c r="C18" s="108"/>
      <c r="D18" s="108"/>
      <c r="E18" s="108"/>
      <c r="F18" s="108"/>
      <c r="G18" s="108"/>
      <c r="H18" s="108"/>
      <c r="I18" s="108"/>
      <c r="J18" s="109"/>
      <c r="K18" s="109"/>
      <c r="L18" s="109"/>
      <c r="M18" s="109"/>
      <c r="N18" s="110"/>
    </row>
    <row r="19" spans="1:18" x14ac:dyDescent="0.25">
      <c r="A19" s="107" t="s">
        <v>244</v>
      </c>
      <c r="B19" s="108"/>
      <c r="C19" s="108"/>
      <c r="D19" s="108"/>
      <c r="E19" s="108"/>
      <c r="F19" s="108"/>
      <c r="G19" s="108"/>
      <c r="H19" s="108"/>
      <c r="I19" s="108"/>
      <c r="J19" s="109"/>
      <c r="K19" s="109"/>
      <c r="L19" s="109"/>
      <c r="M19" s="109"/>
      <c r="N19" s="110"/>
    </row>
    <row r="20" spans="1:18" x14ac:dyDescent="0.25">
      <c r="A20" s="107" t="s">
        <v>245</v>
      </c>
      <c r="B20" s="108"/>
      <c r="C20" s="108"/>
      <c r="D20" s="108"/>
      <c r="E20" s="108"/>
      <c r="F20" s="108"/>
      <c r="G20" s="108"/>
      <c r="H20" s="108"/>
      <c r="I20" s="108"/>
      <c r="J20" s="109"/>
      <c r="K20" s="109"/>
      <c r="L20" s="109"/>
      <c r="M20" s="109"/>
      <c r="N20" s="110"/>
    </row>
    <row r="21" spans="1:18" x14ac:dyDescent="0.25">
      <c r="A21" s="107" t="s">
        <v>246</v>
      </c>
      <c r="B21" s="108"/>
      <c r="C21" s="108"/>
      <c r="D21" s="108"/>
      <c r="E21" s="108"/>
      <c r="F21" s="108"/>
      <c r="G21" s="108"/>
      <c r="H21" s="108"/>
      <c r="I21" s="108"/>
      <c r="J21" s="109"/>
      <c r="K21" s="109"/>
      <c r="L21" s="109"/>
      <c r="M21" s="109"/>
      <c r="N21" s="110"/>
    </row>
    <row r="22" spans="1:18" x14ac:dyDescent="0.25">
      <c r="A22" s="107" t="s">
        <v>247</v>
      </c>
      <c r="B22" s="108"/>
      <c r="C22" s="108"/>
      <c r="D22" s="108"/>
      <c r="E22" s="108"/>
      <c r="F22" s="108"/>
      <c r="G22" s="108"/>
      <c r="H22" s="108"/>
      <c r="I22" s="108"/>
      <c r="J22" s="109"/>
      <c r="K22" s="109"/>
      <c r="L22" s="109"/>
      <c r="M22" s="109"/>
      <c r="N22" s="110"/>
    </row>
    <row r="23" spans="1:18" x14ac:dyDescent="0.25">
      <c r="A23" s="107" t="s">
        <v>248</v>
      </c>
      <c r="B23" s="108"/>
      <c r="C23" s="108"/>
      <c r="D23" s="108"/>
      <c r="E23" s="108"/>
      <c r="F23" s="108"/>
      <c r="G23" s="108"/>
      <c r="H23" s="108"/>
      <c r="I23" s="108"/>
      <c r="J23" s="109"/>
      <c r="K23" s="109"/>
      <c r="L23" s="109"/>
      <c r="M23" s="109"/>
      <c r="N23" s="110"/>
    </row>
    <row r="24" spans="1:18" x14ac:dyDescent="0.25">
      <c r="A24" s="103" t="s">
        <v>249</v>
      </c>
      <c r="B24" s="104"/>
      <c r="C24" s="104"/>
      <c r="D24" s="104"/>
      <c r="E24" s="104"/>
      <c r="F24" s="104"/>
      <c r="G24" s="104"/>
      <c r="H24" s="104"/>
      <c r="I24" s="104"/>
      <c r="J24" s="105"/>
      <c r="K24" s="105"/>
      <c r="L24" s="105"/>
      <c r="M24" s="105"/>
      <c r="N24" s="106"/>
    </row>
    <row r="25" spans="1:18" x14ac:dyDescent="0.25">
      <c r="A25" s="100" t="s">
        <v>250</v>
      </c>
      <c r="B25" s="101"/>
      <c r="C25" s="101"/>
      <c r="D25" s="101"/>
      <c r="E25" s="101"/>
      <c r="F25" s="101"/>
      <c r="G25" s="101"/>
      <c r="H25" s="101"/>
      <c r="I25" s="101"/>
      <c r="J25" s="98"/>
      <c r="K25" s="98"/>
      <c r="L25" s="98"/>
      <c r="M25" s="98"/>
      <c r="N25" s="99"/>
    </row>
    <row r="26" spans="1:18" x14ac:dyDescent="0.25">
      <c r="A26" s="102" t="s">
        <v>290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9"/>
      <c r="R26" s="112"/>
    </row>
    <row r="27" spans="1:18" x14ac:dyDescent="0.25">
      <c r="A27" s="107" t="s">
        <v>251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19"/>
    </row>
    <row r="28" spans="1:18" x14ac:dyDescent="0.25">
      <c r="A28" s="107" t="s">
        <v>252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19"/>
    </row>
    <row r="29" spans="1:18" x14ac:dyDescent="0.25">
      <c r="A29" s="107" t="s">
        <v>253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19"/>
    </row>
    <row r="30" spans="1:18" x14ac:dyDescent="0.25">
      <c r="A30" s="107" t="s">
        <v>254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19"/>
    </row>
    <row r="31" spans="1:18" x14ac:dyDescent="0.25">
      <c r="A31" s="100" t="s">
        <v>255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98"/>
      <c r="M31" s="98"/>
      <c r="N31" s="99"/>
    </row>
    <row r="32" spans="1:18" x14ac:dyDescent="0.25">
      <c r="A32" s="102" t="s">
        <v>295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4" x14ac:dyDescent="0.25">
      <c r="A33" s="107" t="s">
        <v>256</v>
      </c>
      <c r="B33" s="108"/>
      <c r="C33" s="108"/>
      <c r="D33" s="108"/>
      <c r="E33" s="108"/>
      <c r="F33" s="109"/>
      <c r="G33" s="109"/>
      <c r="H33" s="109"/>
      <c r="I33" s="109"/>
      <c r="J33" s="109"/>
      <c r="K33" s="109"/>
      <c r="L33" s="109"/>
      <c r="M33" s="109"/>
      <c r="N33" s="110"/>
    </row>
    <row r="34" spans="1:14" x14ac:dyDescent="0.25">
      <c r="A34" s="103" t="s">
        <v>260</v>
      </c>
      <c r="B34" s="104"/>
      <c r="C34" s="104"/>
      <c r="D34" s="104"/>
      <c r="E34" s="104"/>
      <c r="F34" s="104"/>
      <c r="G34" s="105"/>
      <c r="H34" s="105"/>
      <c r="I34" s="105"/>
      <c r="J34" s="105"/>
      <c r="K34" s="105"/>
      <c r="L34" s="105"/>
      <c r="M34" s="105"/>
      <c r="N34" s="106"/>
    </row>
    <row r="35" spans="1:14" x14ac:dyDescent="0.25">
      <c r="A35" s="103" t="s">
        <v>261</v>
      </c>
      <c r="B35" s="104"/>
      <c r="C35" s="104"/>
      <c r="D35" s="104"/>
      <c r="E35" s="104"/>
      <c r="F35" s="104"/>
      <c r="G35" s="105"/>
      <c r="H35" s="105"/>
      <c r="I35" s="105"/>
      <c r="J35" s="105"/>
      <c r="K35" s="105"/>
      <c r="L35" s="105"/>
      <c r="M35" s="105"/>
      <c r="N35" s="106"/>
    </row>
    <row r="36" spans="1:14" x14ac:dyDescent="0.25">
      <c r="A36" s="103" t="s">
        <v>262</v>
      </c>
      <c r="B36" s="104"/>
      <c r="C36" s="104"/>
      <c r="D36" s="104"/>
      <c r="E36" s="104"/>
      <c r="F36" s="104"/>
      <c r="G36" s="105"/>
      <c r="H36" s="105"/>
      <c r="I36" s="105"/>
      <c r="J36" s="105"/>
      <c r="K36" s="105"/>
      <c r="L36" s="105"/>
      <c r="M36" s="105"/>
      <c r="N36" s="106"/>
    </row>
    <row r="37" spans="1:14" x14ac:dyDescent="0.25">
      <c r="A37" s="103" t="s">
        <v>263</v>
      </c>
      <c r="B37" s="104"/>
      <c r="C37" s="104"/>
      <c r="D37" s="104"/>
      <c r="E37" s="104"/>
      <c r="F37" s="104"/>
      <c r="G37" s="105"/>
      <c r="H37" s="105"/>
      <c r="I37" s="105"/>
      <c r="J37" s="105"/>
      <c r="K37" s="105"/>
      <c r="L37" s="105"/>
      <c r="M37" s="105"/>
      <c r="N37" s="106"/>
    </row>
    <row r="38" spans="1:14" x14ac:dyDescent="0.25">
      <c r="A38" s="103" t="s">
        <v>264</v>
      </c>
      <c r="B38" s="104"/>
      <c r="C38" s="104"/>
      <c r="D38" s="104"/>
      <c r="E38" s="104"/>
      <c r="F38" s="104"/>
      <c r="G38" s="105"/>
      <c r="H38" s="105"/>
      <c r="I38" s="105"/>
      <c r="J38" s="105"/>
      <c r="K38" s="105"/>
      <c r="L38" s="105"/>
      <c r="M38" s="105"/>
      <c r="N38" s="106"/>
    </row>
    <row r="39" spans="1:14" x14ac:dyDescent="0.25">
      <c r="A39" s="103" t="s">
        <v>265</v>
      </c>
      <c r="B39" s="104"/>
      <c r="C39" s="104"/>
      <c r="D39" s="104"/>
      <c r="E39" s="104"/>
      <c r="F39" s="104"/>
      <c r="G39" s="105"/>
      <c r="H39" s="105"/>
      <c r="I39" s="105"/>
      <c r="J39" s="105"/>
      <c r="K39" s="105"/>
      <c r="L39" s="105"/>
      <c r="M39" s="105"/>
      <c r="N39" s="106"/>
    </row>
    <row r="40" spans="1:14" x14ac:dyDescent="0.25">
      <c r="A40" s="120" t="s">
        <v>266</v>
      </c>
      <c r="B40" s="121"/>
      <c r="C40" s="121"/>
      <c r="D40" s="121"/>
      <c r="E40" s="121"/>
      <c r="F40" s="121"/>
      <c r="G40" s="122"/>
      <c r="H40" s="122"/>
      <c r="I40" s="122"/>
      <c r="J40" s="122"/>
      <c r="K40" s="122"/>
      <c r="L40" s="122"/>
      <c r="M40" s="122"/>
      <c r="N40" s="123"/>
    </row>
    <row r="41" spans="1:14" x14ac:dyDescent="0.25">
      <c r="A41" s="124" t="s">
        <v>257</v>
      </c>
      <c r="B41" s="95"/>
      <c r="C41" s="95"/>
      <c r="D41" s="95"/>
      <c r="E41" s="95"/>
      <c r="F41" s="95"/>
      <c r="G41" s="96"/>
      <c r="H41" s="96"/>
      <c r="I41" s="96"/>
      <c r="J41" s="96"/>
      <c r="K41" s="96"/>
      <c r="L41" s="96"/>
      <c r="M41" s="96"/>
      <c r="N41" s="97"/>
    </row>
    <row r="42" spans="1:14" x14ac:dyDescent="0.25">
      <c r="A42" s="103"/>
      <c r="B42" s="104"/>
      <c r="C42" s="104"/>
      <c r="D42" s="104"/>
      <c r="E42" s="104"/>
      <c r="F42" s="104"/>
      <c r="G42" s="104"/>
      <c r="H42" s="105"/>
      <c r="I42" s="105"/>
      <c r="J42" s="105"/>
      <c r="K42" s="105"/>
      <c r="L42" s="105"/>
      <c r="M42" s="105"/>
      <c r="N42" s="106"/>
    </row>
    <row r="43" spans="1:14" x14ac:dyDescent="0.25">
      <c r="A43" s="103"/>
      <c r="B43" s="104"/>
      <c r="C43" s="104"/>
      <c r="D43" s="104"/>
      <c r="E43" s="104"/>
      <c r="F43" s="104"/>
      <c r="G43" s="104"/>
      <c r="H43" s="105"/>
      <c r="I43" s="105"/>
      <c r="J43" s="105"/>
      <c r="K43" s="105"/>
      <c r="L43" s="105"/>
      <c r="M43" s="105"/>
      <c r="N43" s="106"/>
    </row>
    <row r="44" spans="1:14" x14ac:dyDescent="0.25">
      <c r="A44" s="103"/>
      <c r="B44" s="104"/>
      <c r="C44" s="104"/>
      <c r="D44" s="104"/>
      <c r="E44" s="104"/>
      <c r="F44" s="104"/>
      <c r="G44" s="104"/>
      <c r="H44" s="105"/>
      <c r="I44" s="105"/>
      <c r="J44" s="105"/>
      <c r="K44" s="105"/>
      <c r="L44" s="105"/>
      <c r="M44" s="105"/>
      <c r="N44" s="106"/>
    </row>
    <row r="45" spans="1:14" x14ac:dyDescent="0.25">
      <c r="A45" s="103" t="s">
        <v>258</v>
      </c>
      <c r="B45" s="104"/>
      <c r="C45" s="104"/>
      <c r="D45" s="104"/>
      <c r="E45" s="104"/>
      <c r="F45" s="104"/>
      <c r="G45" s="104"/>
      <c r="H45" s="105"/>
      <c r="I45" s="105"/>
      <c r="J45" s="105"/>
      <c r="K45" s="105"/>
      <c r="L45" s="105"/>
      <c r="M45" s="105"/>
      <c r="N45" s="106"/>
    </row>
    <row r="46" spans="1:14" x14ac:dyDescent="0.25">
      <c r="A46" s="103"/>
      <c r="B46" s="104"/>
      <c r="C46" s="104"/>
      <c r="D46" s="104"/>
      <c r="E46" s="104"/>
      <c r="F46" s="104"/>
      <c r="G46" s="104"/>
      <c r="H46" s="105"/>
      <c r="I46" s="105"/>
      <c r="J46" s="105"/>
      <c r="K46" s="105"/>
      <c r="L46" s="105"/>
      <c r="M46" s="105"/>
      <c r="N46" s="106"/>
    </row>
    <row r="47" spans="1:14" x14ac:dyDescent="0.25">
      <c r="A47" s="103"/>
      <c r="B47" s="104"/>
      <c r="C47" s="104"/>
      <c r="D47" s="104"/>
      <c r="E47" s="104"/>
      <c r="F47" s="104"/>
      <c r="G47" s="104"/>
      <c r="H47" s="105"/>
      <c r="I47" s="105"/>
      <c r="J47" s="105"/>
      <c r="K47" s="105"/>
      <c r="L47" s="105"/>
      <c r="M47" s="105"/>
      <c r="N47" s="106"/>
    </row>
    <row r="48" spans="1:14" x14ac:dyDescent="0.25">
      <c r="A48" s="103"/>
      <c r="B48" s="104"/>
      <c r="C48" s="104"/>
      <c r="D48" s="104"/>
      <c r="E48" s="104"/>
      <c r="F48" s="104"/>
      <c r="G48" s="104"/>
      <c r="H48" s="105"/>
      <c r="I48" s="105"/>
      <c r="J48" s="105"/>
      <c r="K48" s="105"/>
      <c r="L48" s="105"/>
      <c r="M48" s="105"/>
      <c r="N48" s="106"/>
    </row>
    <row r="49" spans="1:18" x14ac:dyDescent="0.25">
      <c r="A49" s="103"/>
      <c r="B49" s="104"/>
      <c r="C49" s="104"/>
      <c r="D49" s="104"/>
      <c r="E49" s="104"/>
      <c r="F49" s="104"/>
      <c r="G49" s="104"/>
      <c r="H49" s="105"/>
      <c r="I49" s="105"/>
      <c r="J49" s="105"/>
      <c r="K49" s="105"/>
      <c r="L49" s="105"/>
      <c r="M49" s="105"/>
      <c r="N49" s="106"/>
    </row>
    <row r="50" spans="1:18" x14ac:dyDescent="0.25">
      <c r="A50" s="103"/>
      <c r="B50" s="104"/>
      <c r="C50" s="104"/>
      <c r="D50" s="104"/>
      <c r="E50" s="104"/>
      <c r="F50" s="104"/>
      <c r="G50" s="104"/>
      <c r="H50" s="105"/>
      <c r="I50" s="105"/>
      <c r="J50" s="105"/>
      <c r="K50" s="105"/>
      <c r="L50" s="105"/>
      <c r="M50" s="105"/>
      <c r="N50" s="106"/>
    </row>
    <row r="51" spans="1:18" x14ac:dyDescent="0.25">
      <c r="A51" s="103"/>
      <c r="B51" s="104"/>
      <c r="C51" s="104"/>
      <c r="D51" s="104"/>
      <c r="E51" s="104"/>
      <c r="F51" s="104"/>
      <c r="G51" s="104"/>
      <c r="H51" s="105"/>
      <c r="I51" s="105"/>
      <c r="J51" s="105"/>
      <c r="K51" s="105"/>
      <c r="L51" s="105"/>
      <c r="M51" s="105"/>
      <c r="N51" s="106"/>
    </row>
    <row r="52" spans="1:18" x14ac:dyDescent="0.25">
      <c r="A52" s="125" t="s">
        <v>259</v>
      </c>
      <c r="B52" s="126"/>
      <c r="C52" s="126"/>
      <c r="D52" s="126"/>
      <c r="E52" s="126"/>
      <c r="F52" s="126"/>
      <c r="G52" s="126"/>
      <c r="H52" s="127"/>
      <c r="I52" s="127"/>
      <c r="J52" s="127"/>
      <c r="K52" s="127"/>
      <c r="L52" s="127"/>
      <c r="M52" s="127"/>
      <c r="N52" s="128"/>
    </row>
    <row r="53" spans="1:18" x14ac:dyDescent="0.25">
      <c r="A53" s="30" t="s">
        <v>303</v>
      </c>
      <c r="B53" s="41"/>
      <c r="C53" s="41"/>
      <c r="D53" s="41"/>
      <c r="E53" s="41"/>
      <c r="F53" s="41"/>
      <c r="G53" s="41"/>
      <c r="H53" s="31"/>
      <c r="I53" s="31"/>
      <c r="J53" s="31"/>
      <c r="K53" s="31"/>
      <c r="L53" s="31"/>
      <c r="M53" s="31"/>
      <c r="N53" s="72"/>
    </row>
    <row r="54" spans="1:18" x14ac:dyDescent="0.25">
      <c r="A54" s="103" t="s">
        <v>267</v>
      </c>
      <c r="B54" s="104"/>
      <c r="C54" s="104"/>
      <c r="D54" s="104"/>
      <c r="E54" s="104"/>
      <c r="F54" s="104"/>
      <c r="G54" s="104"/>
      <c r="H54" s="104"/>
      <c r="I54" s="104"/>
      <c r="J54" s="105"/>
      <c r="K54" s="105"/>
      <c r="L54" s="105"/>
      <c r="M54" s="105"/>
      <c r="N54" s="106"/>
      <c r="R54" s="111"/>
    </row>
    <row r="55" spans="1:18" ht="15" customHeight="1" x14ac:dyDescent="0.25">
      <c r="A55" s="103" t="s">
        <v>268</v>
      </c>
      <c r="B55" s="104"/>
      <c r="C55" s="104"/>
      <c r="D55" s="104"/>
      <c r="E55" s="104"/>
      <c r="F55" s="104"/>
      <c r="G55" s="104"/>
      <c r="H55" s="104"/>
      <c r="I55" s="104"/>
      <c r="J55" s="105"/>
      <c r="K55" s="105"/>
      <c r="L55" s="105"/>
      <c r="M55" s="105"/>
      <c r="N55" s="106"/>
    </row>
    <row r="56" spans="1:18" ht="45" customHeight="1" x14ac:dyDescent="0.25">
      <c r="A56" s="129" t="s">
        <v>269</v>
      </c>
      <c r="B56" s="130"/>
      <c r="C56" s="130"/>
      <c r="D56" s="130"/>
      <c r="E56" s="130"/>
      <c r="F56" s="130"/>
      <c r="G56" s="130"/>
      <c r="H56" s="130"/>
      <c r="I56" s="130"/>
      <c r="J56" s="130"/>
      <c r="K56" s="109"/>
      <c r="L56" s="109"/>
      <c r="M56" s="109"/>
      <c r="N56" s="110"/>
    </row>
    <row r="57" spans="1:18" x14ac:dyDescent="0.25">
      <c r="A57" s="103" t="s">
        <v>270</v>
      </c>
      <c r="B57" s="104"/>
      <c r="C57" s="104"/>
      <c r="D57" s="104"/>
      <c r="E57" s="105"/>
      <c r="F57" s="105"/>
      <c r="G57" s="105"/>
      <c r="H57" s="105"/>
      <c r="I57" s="105"/>
      <c r="J57" s="105"/>
      <c r="K57" s="105"/>
      <c r="L57" s="105"/>
      <c r="M57" s="105"/>
      <c r="N57" s="106"/>
    </row>
    <row r="58" spans="1:18" x14ac:dyDescent="0.25">
      <c r="A58" s="103" t="s">
        <v>271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5"/>
      <c r="L58" s="105"/>
      <c r="M58" s="105"/>
      <c r="N58" s="106"/>
    </row>
    <row r="59" spans="1:18" x14ac:dyDescent="0.25">
      <c r="A59" s="103" t="s">
        <v>272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5"/>
      <c r="L59" s="105"/>
      <c r="M59" s="105"/>
      <c r="N59" s="106"/>
    </row>
    <row r="60" spans="1:18" x14ac:dyDescent="0.25">
      <c r="A60" s="125" t="s">
        <v>273</v>
      </c>
      <c r="B60" s="126"/>
      <c r="C60" s="126"/>
      <c r="D60" s="126"/>
      <c r="E60" s="126"/>
      <c r="F60" s="126"/>
      <c r="G60" s="127"/>
      <c r="H60" s="127"/>
      <c r="I60" s="127"/>
      <c r="J60" s="127"/>
      <c r="K60" s="127"/>
      <c r="L60" s="127"/>
      <c r="M60" s="127"/>
      <c r="N60" s="128"/>
    </row>
  </sheetData>
  <mergeCells count="1">
    <mergeCell ref="A56:J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практ 1</vt:lpstr>
      <vt:lpstr>практ 2</vt:lpstr>
      <vt:lpstr>прак 3</vt:lpstr>
      <vt:lpstr>прак 4</vt:lpstr>
      <vt:lpstr>прак 5</vt:lpstr>
      <vt:lpstr>прак 6</vt:lpstr>
      <vt:lpstr>прак 7</vt:lpstr>
      <vt:lpstr>прак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2023-12-08T00:01:33Z</dcterms:modified>
</cp:coreProperties>
</file>