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eos\STUDENTs$\335776\Desktop\metody_numeryczne\"/>
    </mc:Choice>
  </mc:AlternateContent>
  <xr:revisionPtr revIDLastSave="0" documentId="13_ncr:1_{9CD92143-7F61-404F-B3E2-169D9709C7F5}" xr6:coauthVersionLast="47" xr6:coauthVersionMax="47" xr10:uidLastSave="{00000000-0000-0000-0000-000000000000}"/>
  <bookViews>
    <workbookView xWindow="38280" yWindow="-120" windowWidth="38640" windowHeight="21240" xr2:uid="{391522E5-5B48-4318-90F9-8D176D4D4024}"/>
  </bookViews>
  <sheets>
    <sheet name="Arkusz2 (2)" sheetId="8" r:id="rId1"/>
    <sheet name="Arkusz0" sheetId="4" r:id="rId2"/>
    <sheet name="Arkusz1" sheetId="1" r:id="rId3"/>
    <sheet name="Arkusz3" sheetId="2" r:id="rId4"/>
    <sheet name="Arkusz4" sheetId="5" r:id="rId5"/>
    <sheet name="Arkusz5" sheetId="6" r:id="rId6"/>
    <sheet name="Arkusz2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2" i="8"/>
  <c r="A22" i="8" a="1"/>
  <c r="A22" i="8" s="1"/>
  <c r="G17" i="8"/>
  <c r="G13" i="8"/>
  <c r="G14" i="8"/>
  <c r="G15" i="8"/>
  <c r="G16" i="8"/>
  <c r="G12" i="8"/>
  <c r="E17" i="8"/>
  <c r="E13" i="8"/>
  <c r="E14" i="8"/>
  <c r="E15" i="8"/>
  <c r="E16" i="8"/>
  <c r="E12" i="8"/>
  <c r="D13" i="8"/>
  <c r="D14" i="8"/>
  <c r="D15" i="8"/>
  <c r="D16" i="8"/>
  <c r="D17" i="8"/>
  <c r="D12" i="8"/>
  <c r="C13" i="8"/>
  <c r="C14" i="8"/>
  <c r="C15" i="8"/>
  <c r="C16" i="8"/>
  <c r="C17" i="8"/>
  <c r="C12" i="8"/>
  <c r="B13" i="8"/>
  <c r="B14" i="8"/>
  <c r="B15" i="8"/>
  <c r="B16" i="8"/>
  <c r="B17" i="8"/>
  <c r="B12" i="8"/>
  <c r="A17" i="8"/>
  <c r="A16" i="8"/>
  <c r="A15" i="8"/>
  <c r="A14" i="8"/>
  <c r="A13" i="8"/>
  <c r="A12" i="8"/>
  <c r="D12" i="3"/>
  <c r="D2" i="3"/>
  <c r="B14" i="3"/>
  <c r="B13" i="3"/>
  <c r="B12" i="3"/>
  <c r="A14" i="3"/>
  <c r="A13" i="3"/>
  <c r="A12" i="3"/>
  <c r="D14" i="3"/>
  <c r="D13" i="3"/>
  <c r="D2" i="1"/>
  <c r="D3" i="1"/>
  <c r="D4" i="1"/>
  <c r="D6" i="1"/>
  <c r="D5" i="1"/>
  <c r="A19" i="3" l="1" a="1"/>
  <c r="A19" i="3" s="1"/>
  <c r="D3" i="3" l="1"/>
  <c r="D7" i="3"/>
  <c r="D5" i="3"/>
  <c r="D4" i="3"/>
  <c r="D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<sst xmlns="http://schemas.openxmlformats.org/spreadsheetml/2006/main" count="47" uniqueCount="19">
  <si>
    <t>i</t>
  </si>
  <si>
    <t>SKŁADNIKI RESZTOWE - WYJŚCIE</t>
  </si>
  <si>
    <t>Obserwacja</t>
  </si>
  <si>
    <t>Przewidywane Y</t>
  </si>
  <si>
    <t>Składniki resztowe</t>
  </si>
  <si>
    <r>
      <t>x</t>
    </r>
    <r>
      <rPr>
        <vertAlign val="subscript"/>
        <sz val="11"/>
        <color theme="1"/>
        <rFont val="Aptos Narrow"/>
        <family val="2"/>
        <scheme val="minor"/>
      </rPr>
      <t>i</t>
    </r>
  </si>
  <si>
    <r>
      <t xml:space="preserve">w </t>
    </r>
    <r>
      <rPr>
        <vertAlign val="subscript"/>
        <sz val="11"/>
        <color theme="1"/>
        <rFont val="Aptos Narrow"/>
        <family val="2"/>
        <scheme val="minor"/>
      </rPr>
      <t>i</t>
    </r>
  </si>
  <si>
    <r>
      <t xml:space="preserve">x </t>
    </r>
    <r>
      <rPr>
        <vertAlign val="subscript"/>
        <sz val="11"/>
        <color theme="1"/>
        <rFont val="Aptos Narrow"/>
        <family val="2"/>
        <scheme val="minor"/>
      </rPr>
      <t>i</t>
    </r>
  </si>
  <si>
    <t>F(x)=x+2</t>
  </si>
  <si>
    <t>A</t>
  </si>
  <si>
    <t>B</t>
  </si>
  <si>
    <t>C</t>
  </si>
  <si>
    <t>A*X = b / *A ^-1</t>
  </si>
  <si>
    <t>X = A^-1 *b</t>
  </si>
  <si>
    <t>F(x)=1,5x^5+0,5x^4+1</t>
  </si>
  <si>
    <t>D</t>
  </si>
  <si>
    <t>E</t>
  </si>
  <si>
    <t>F</t>
  </si>
  <si>
    <t>F(x)=ax^5+bx^4+cx^3+dx^2+ex+f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</si>
</sst>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i/>
      <sz val="11"/>
      <color theme="1"/>
      <name val="Aptos Narrow"/>
      <family val="2"/>
      <charset val="238"/>
      <scheme val="minor"/>
    </font>
    <font>
      <vertAlign val="subscript"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059537538980076E-2"/>
          <c:y val="4.04040520897022E-2"/>
          <c:w val="0.9010930797585468"/>
          <c:h val="0.83516939912204335"/>
        </c:manualLayout>
      </c:layout>
      <c:lineChart>
        <c:grouping val="standard"/>
        <c:varyColors val="0"/>
        <c:ser>
          <c:idx val="0"/>
          <c:order val="0"/>
          <c:tx>
            <c:strRef>
              <c:f>'Arkusz2 (2)'!$C$1</c:f>
              <c:strCache>
                <c:ptCount val="1"/>
                <c:pt idx="0">
                  <c:v>w 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tx1"/>
                </a:solidFill>
              </a:ln>
              <a:effectLst/>
            </c:spPr>
          </c:marker>
          <c:cat>
            <c:numRef>
              <c:f>'Arkusz2 (2)'!$B$2:$B$7</c:f>
              <c:numCache>
                <c:formatCode>General</c:formatCode>
                <c:ptCount val="6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</c:numCache>
            </c:numRef>
          </c:cat>
          <c:val>
            <c:numRef>
              <c:f>'Arkusz2 (2)'!$C$2:$C$8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4D-44B0-BE53-04907E56A26C}"/>
            </c:ext>
          </c:extLst>
        </c:ser>
        <c:ser>
          <c:idx val="1"/>
          <c:order val="1"/>
          <c:tx>
            <c:strRef>
              <c:f>'Arkusz2 (2)'!$D$1</c:f>
              <c:strCache>
                <c:ptCount val="1"/>
                <c:pt idx="0">
                  <c:v>F(x)=ax^5+bx^4+cx^3+dx^2+ex+f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'Arkusz2 (2)'!$B$2:$B$7</c:f>
              <c:numCache>
                <c:formatCode>General</c:formatCode>
                <c:ptCount val="6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</c:numCache>
            </c:numRef>
          </c:cat>
          <c:val>
            <c:numRef>
              <c:f>'Arkusz2 (2)'!$D$2:$D$8</c:f>
              <c:numCache>
                <c:formatCode>General</c:formatCode>
                <c:ptCount val="7"/>
                <c:pt idx="0">
                  <c:v>1.000000000000016</c:v>
                </c:pt>
                <c:pt idx="1">
                  <c:v>3.000000000000004</c:v>
                </c:pt>
                <c:pt idx="2">
                  <c:v>1.0000000000000004</c:v>
                </c:pt>
                <c:pt idx="3">
                  <c:v>1</c:v>
                </c:pt>
                <c:pt idx="4">
                  <c:v>-1</c:v>
                </c:pt>
                <c:pt idx="5">
                  <c:v>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B4D-44B0-BE53-04907E56A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269648"/>
        <c:axId val="696271448"/>
      </c:lineChart>
      <c:catAx>
        <c:axId val="69626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headEnd type="none"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6271448"/>
        <c:crosses val="autoZero"/>
        <c:auto val="1"/>
        <c:lblAlgn val="ctr"/>
        <c:lblOffset val="100"/>
        <c:noMultiLvlLbl val="0"/>
      </c:catAx>
      <c:valAx>
        <c:axId val="69627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6269648"/>
        <c:crossesAt val="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Arkusz1!$C$1</c:f>
              <c:strCache>
                <c:ptCount val="1"/>
                <c:pt idx="0">
                  <c:v>w 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tx1"/>
                </a:solidFill>
              </a:ln>
              <a:effectLst/>
            </c:spPr>
          </c:marker>
          <c:cat>
            <c:numRef>
              <c:f>Arkusz1!$B$2:$B$6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Arkusz1!$C$2:$C$6</c:f>
              <c:numCache>
                <c:formatCode>General</c:formatCode>
                <c:ptCount val="5"/>
                <c:pt idx="1">
                  <c:v>3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E-49C6-8077-75F652BC438D}"/>
            </c:ext>
          </c:extLst>
        </c:ser>
        <c:ser>
          <c:idx val="1"/>
          <c:order val="1"/>
          <c:tx>
            <c:strRef>
              <c:f>Arkusz1!$D$1</c:f>
              <c:strCache>
                <c:ptCount val="1"/>
                <c:pt idx="0">
                  <c:v>F(x)=x+2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Arkusz1!$D$2:$D$6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3E-49C6-8077-75F652BC4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441056"/>
        <c:axId val="550438896"/>
      </c:lineChart>
      <c:catAx>
        <c:axId val="5504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0438896"/>
        <c:crosses val="autoZero"/>
        <c:auto val="1"/>
        <c:lblAlgn val="ctr"/>
        <c:lblOffset val="100"/>
        <c:noMultiLvlLbl val="0"/>
      </c:catAx>
      <c:valAx>
        <c:axId val="55043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04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Arkusz2!$C$1</c:f>
              <c:strCache>
                <c:ptCount val="1"/>
                <c:pt idx="0">
                  <c:v>w 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tx1"/>
                </a:solidFill>
              </a:ln>
              <a:effectLst/>
            </c:spPr>
          </c:marker>
          <c:cat>
            <c:numRef>
              <c:f>Arkusz2!$B$2:$B$7</c:f>
              <c:numCache>
                <c:formatCode>General</c:formatCode>
                <c:ptCount val="6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</c:numCache>
            </c:numRef>
          </c:cat>
          <c:val>
            <c:numRef>
              <c:f>Arkusz2!$C$2:$C$8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22-4BE7-B099-AD7A043F29A1}"/>
            </c:ext>
          </c:extLst>
        </c:ser>
        <c:ser>
          <c:idx val="1"/>
          <c:order val="1"/>
          <c:tx>
            <c:strRef>
              <c:f>Arkusz2!$D$1</c:f>
              <c:strCache>
                <c:ptCount val="1"/>
                <c:pt idx="0">
                  <c:v>F(x)=1,5x^5+0,5x^4+1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Arkusz2!$B$2:$B$7</c:f>
              <c:numCache>
                <c:formatCode>General</c:formatCode>
                <c:ptCount val="6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</c:numCache>
            </c:numRef>
          </c:cat>
          <c:val>
            <c:numRef>
              <c:f>Arkusz2!$D$2:$D$8</c:f>
              <c:numCache>
                <c:formatCode>General</c:formatCode>
                <c:ptCount val="7"/>
                <c:pt idx="0">
                  <c:v>8.59375</c:v>
                </c:pt>
                <c:pt idx="1">
                  <c:v>-1</c:v>
                </c:pt>
                <c:pt idx="2">
                  <c:v>-0.25</c:v>
                </c:pt>
                <c:pt idx="3">
                  <c:v>1</c:v>
                </c:pt>
                <c:pt idx="4">
                  <c:v>2.75</c:v>
                </c:pt>
                <c:pt idx="5">
                  <c:v>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C22-4BE7-B099-AD7A043F2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269648"/>
        <c:axId val="696271448"/>
      </c:lineChart>
      <c:catAx>
        <c:axId val="69626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headEnd type="none"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6271448"/>
        <c:crosses val="autoZero"/>
        <c:auto val="1"/>
        <c:lblAlgn val="ctr"/>
        <c:lblOffset val="100"/>
        <c:noMultiLvlLbl val="0"/>
      </c:catAx>
      <c:valAx>
        <c:axId val="69627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6269648"/>
        <c:crossesAt val="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273844</xdr:colOff>
      <xdr:row>3</xdr:row>
      <xdr:rowOff>60127</xdr:rowOff>
    </xdr:from>
    <xdr:to>
      <xdr:col>16</xdr:col>
      <xdr:colOff>71438</xdr:colOff>
      <xdr:row>20</xdr:row>
      <xdr:rowOff>154782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D4C7B72-7B8E-49B3-A9DD-7AD756D97A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167640</xdr:rowOff>
    </xdr:from>
    <xdr:to>
      <xdr:col>9</xdr:col>
      <xdr:colOff>381000</xdr:colOff>
      <xdr:row>26</xdr:row>
      <xdr:rowOff>167640</xdr:rowOff>
    </xdr:to>
    <xdr:pic>
      <xdr:nvPicPr>
        <xdr:cNvPr id="2" name="Obraz 1" descr="Interpolacja liniowa - Linear interpolation - abcdef.wiki">
          <a:extLst>
            <a:ext uri="{FF2B5EF4-FFF2-40B4-BE49-F238E27FC236}">
              <a16:creationId xmlns:a16="http://schemas.microsoft.com/office/drawing/2014/main" id="{1BBFB345-08C3-C1E0-40C1-1ED42FA8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50520"/>
          <a:ext cx="5715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419100</xdr:colOff>
      <xdr:row>1</xdr:row>
      <xdr:rowOff>68580</xdr:rowOff>
    </xdr:from>
    <xdr:to>
      <xdr:col>21</xdr:col>
      <xdr:colOff>571500</xdr:colOff>
      <xdr:row>25</xdr:row>
      <xdr:rowOff>105886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FB49EE14-C2FD-B913-CC81-9E0E9A974C1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87"/>
        <a:stretch/>
      </xdr:blipFill>
      <xdr:spPr bwMode="auto">
        <a:xfrm>
          <a:off x="7124700" y="251460"/>
          <a:ext cx="6248400" cy="4426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681632</xdr:colOff>
      <xdr:row>1</xdr:row>
      <xdr:rowOff>594</xdr:rowOff>
    </xdr:from>
    <xdr:to>
      <xdr:col>12</xdr:col>
      <xdr:colOff>461366</xdr:colOff>
      <xdr:row>16</xdr:row>
      <xdr:rowOff>178593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BF96361-442F-6E29-93A0-9ABCB1C24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121920</xdr:rowOff>
    </xdr:from>
    <xdr:to>
      <xdr:col>10</xdr:col>
      <xdr:colOff>410321</xdr:colOff>
      <xdr:row>123</xdr:row>
      <xdr:rowOff>53340</xdr:rowOff>
    </xdr:to>
    <xdr:pic>
      <xdr:nvPicPr>
        <xdr:cNvPr id="209" name="Obraz 208">
          <a:extLst>
            <a:ext uri="{FF2B5EF4-FFF2-40B4-BE49-F238E27FC236}">
              <a16:creationId xmlns:a16="http://schemas.microsoft.com/office/drawing/2014/main" id="{7DD9EA2B-5BCD-F1B9-228C-B3C309332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3640"/>
          <a:ext cx="6506321" cy="4869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8</xdr:row>
      <xdr:rowOff>91441</xdr:rowOff>
    </xdr:from>
    <xdr:to>
      <xdr:col>10</xdr:col>
      <xdr:colOff>251459</xdr:colOff>
      <xdr:row>29</xdr:row>
      <xdr:rowOff>117175</xdr:rowOff>
    </xdr:to>
    <xdr:pic>
      <xdr:nvPicPr>
        <xdr:cNvPr id="212" name="Obraz 211">
          <a:extLst>
            <a:ext uri="{FF2B5EF4-FFF2-40B4-BE49-F238E27FC236}">
              <a16:creationId xmlns:a16="http://schemas.microsoft.com/office/drawing/2014/main" id="{2FF37438-0442-3EC1-316F-4746F7A33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" y="1569721"/>
          <a:ext cx="6225539" cy="38662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7620</xdr:rowOff>
    </xdr:from>
    <xdr:to>
      <xdr:col>10</xdr:col>
      <xdr:colOff>518366</xdr:colOff>
      <xdr:row>71</xdr:row>
      <xdr:rowOff>60960</xdr:rowOff>
    </xdr:to>
    <xdr:pic>
      <xdr:nvPicPr>
        <xdr:cNvPr id="213" name="Obraz 212">
          <a:extLst>
            <a:ext uri="{FF2B5EF4-FFF2-40B4-BE49-F238E27FC236}">
              <a16:creationId xmlns:a16="http://schemas.microsoft.com/office/drawing/2014/main" id="{4CE04101-D5D3-9D9B-B13A-1003A379A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32620"/>
          <a:ext cx="6614366" cy="35280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137160</xdr:colOff>
      <xdr:row>8</xdr:row>
      <xdr:rowOff>175260</xdr:rowOff>
    </xdr:from>
    <xdr:to>
      <xdr:col>17</xdr:col>
      <xdr:colOff>312633</xdr:colOff>
      <xdr:row>24</xdr:row>
      <xdr:rowOff>173358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FBF1F431-623B-65D9-A60E-8BA1E7760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3560" y="1653540"/>
          <a:ext cx="5052273" cy="29241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152400</xdr:rowOff>
    </xdr:from>
    <xdr:to>
      <xdr:col>8</xdr:col>
      <xdr:colOff>310736</xdr:colOff>
      <xdr:row>22</xdr:row>
      <xdr:rowOff>31224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44C80B2-6893-26AF-6FD9-7E65C2D1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30680"/>
          <a:ext cx="5187536" cy="24391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388620</xdr:colOff>
      <xdr:row>0</xdr:row>
      <xdr:rowOff>106680</xdr:rowOff>
    </xdr:from>
    <xdr:to>
      <xdr:col>11</xdr:col>
      <xdr:colOff>601148</xdr:colOff>
      <xdr:row>40</xdr:row>
      <xdr:rowOff>126855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F220CB16-EE48-2956-5221-98C8C37959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011" t="8982"/>
        <a:stretch/>
      </xdr:blipFill>
      <xdr:spPr>
        <a:xfrm>
          <a:off x="388620" y="106680"/>
          <a:ext cx="6918128" cy="7335375"/>
        </a:xfrm>
        <a:prstGeom prst="rect">
          <a:avLst/>
        </a:prstGeom>
      </xdr:spPr>
    </xdr:pic>
    <xdr:clientData/>
  </xdr:twoCellAnchor>
  <xdr:twoCellAnchor editAs="oneCell">
    <xdr:from>
      <xdr:col>12</xdr:col>
      <xdr:colOff>320040</xdr:colOff>
      <xdr:row>1</xdr:row>
      <xdr:rowOff>60961</xdr:rowOff>
    </xdr:from>
    <xdr:to>
      <xdr:col>17</xdr:col>
      <xdr:colOff>599114</xdr:colOff>
      <xdr:row>7</xdr:row>
      <xdr:rowOff>167640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708EEE5-CD12-1DA0-7C7B-9D6EA9133C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74526" b="91207"/>
        <a:stretch/>
      </xdr:blipFill>
      <xdr:spPr>
        <a:xfrm>
          <a:off x="7635240" y="243841"/>
          <a:ext cx="3327074" cy="120395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657821</xdr:colOff>
      <xdr:row>2</xdr:row>
      <xdr:rowOff>161329</xdr:rowOff>
    </xdr:from>
    <xdr:to>
      <xdr:col>12</xdr:col>
      <xdr:colOff>437555</xdr:colOff>
      <xdr:row>20</xdr:row>
      <xdr:rowOff>47029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C6728CF-9B1E-28CE-AD56-9B8E1E052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AB52-F0BA-4A6F-ABEA-DDBCB4023686}">
  <dimension ref="A1:I47"/>
  <sheetViews>
    <sheetView tabSelected="1" zoomScale="160" zoomScaleNormal="160" workbookViewId="0">
      <selection activeCell="A22" sqref="A22"/>
    </sheetView>
  </sheetViews>
  <sheetFormatPr defaultRowHeight="15" x14ac:dyDescent="0.25"/>
  <cols>
    <col min="1" max="1" width="7.85546875" customWidth="1"/>
    <col min="4" max="4" width="9.85546875" customWidth="1"/>
  </cols>
  <sheetData>
    <row r="1" spans="1:7" ht="18" x14ac:dyDescent="0.35">
      <c r="A1" t="s">
        <v>0</v>
      </c>
      <c r="B1" t="s">
        <v>7</v>
      </c>
      <c r="C1" t="s">
        <v>6</v>
      </c>
      <c r="D1" t="s">
        <v>18</v>
      </c>
    </row>
    <row r="2" spans="1:7" x14ac:dyDescent="0.25">
      <c r="B2">
        <v>-1.5</v>
      </c>
      <c r="C2">
        <v>1</v>
      </c>
      <c r="D2">
        <f>$A$22*B2^5+$A$23*B2^4+$A$24*B2^3+$A$25*B2^2+$A$26*B2+$A$27</f>
        <v>1.000000000000016</v>
      </c>
    </row>
    <row r="3" spans="1:7" x14ac:dyDescent="0.25">
      <c r="A3">
        <v>0</v>
      </c>
      <c r="B3">
        <v>-1</v>
      </c>
      <c r="C3">
        <v>3</v>
      </c>
      <c r="D3">
        <f t="shared" ref="D3:D7" si="0">$A$22*B3^5+$A$23*B3^4+$A$24*B3^3+$A$25*B3^2+$A$26*B3+$A$27</f>
        <v>3.000000000000004</v>
      </c>
    </row>
    <row r="4" spans="1:7" x14ac:dyDescent="0.25">
      <c r="B4">
        <v>-0.5</v>
      </c>
      <c r="C4">
        <v>1</v>
      </c>
      <c r="D4">
        <f t="shared" si="0"/>
        <v>1.0000000000000004</v>
      </c>
    </row>
    <row r="5" spans="1:7" ht="13.5" customHeight="1" x14ac:dyDescent="0.25">
      <c r="A5">
        <v>1</v>
      </c>
      <c r="B5">
        <v>0</v>
      </c>
      <c r="C5">
        <v>1</v>
      </c>
      <c r="D5">
        <f t="shared" si="0"/>
        <v>1</v>
      </c>
    </row>
    <row r="6" spans="1:7" ht="13.5" customHeight="1" x14ac:dyDescent="0.25">
      <c r="B6">
        <v>0.5</v>
      </c>
      <c r="C6">
        <v>-1</v>
      </c>
      <c r="D6">
        <f t="shared" si="0"/>
        <v>-1</v>
      </c>
    </row>
    <row r="7" spans="1:7" x14ac:dyDescent="0.25">
      <c r="A7">
        <v>2</v>
      </c>
      <c r="B7">
        <v>1</v>
      </c>
      <c r="C7">
        <v>5</v>
      </c>
      <c r="D7">
        <f t="shared" si="0"/>
        <v>5</v>
      </c>
    </row>
    <row r="11" spans="1:7" x14ac:dyDescent="0.25">
      <c r="A11" s="17" t="s">
        <v>9</v>
      </c>
      <c r="B11" s="18" t="s">
        <v>10</v>
      </c>
      <c r="C11" s="18" t="s">
        <v>11</v>
      </c>
      <c r="D11" s="18" t="s">
        <v>15</v>
      </c>
      <c r="E11" s="18" t="s">
        <v>16</v>
      </c>
      <c r="F11" s="19" t="s">
        <v>17</v>
      </c>
      <c r="G11" s="16"/>
    </row>
    <row r="12" spans="1:7" x14ac:dyDescent="0.25">
      <c r="A12" s="5">
        <f t="shared" ref="A12:A17" si="1">B2^5</f>
        <v>-7.59375</v>
      </c>
      <c r="B12" s="15">
        <f>B2^4</f>
        <v>5.0625</v>
      </c>
      <c r="C12" s="15">
        <f>B2^3</f>
        <v>-3.375</v>
      </c>
      <c r="D12" s="15">
        <f>B2^2</f>
        <v>2.25</v>
      </c>
      <c r="E12" s="15">
        <f>B2</f>
        <v>-1.5</v>
      </c>
      <c r="F12" s="15">
        <v>1</v>
      </c>
      <c r="G12" s="20">
        <f>C2</f>
        <v>1</v>
      </c>
    </row>
    <row r="13" spans="1:7" x14ac:dyDescent="0.25">
      <c r="A13" s="5">
        <f t="shared" si="1"/>
        <v>-1</v>
      </c>
      <c r="B13" s="15">
        <f t="shared" ref="B13:B17" si="2">B3^4</f>
        <v>1</v>
      </c>
      <c r="C13" s="15">
        <f t="shared" ref="C13:C17" si="3">B3^3</f>
        <v>-1</v>
      </c>
      <c r="D13" s="15">
        <f t="shared" ref="D13:D17" si="4">B3^2</f>
        <v>1</v>
      </c>
      <c r="E13" s="15">
        <f t="shared" ref="E13:E17" si="5">B3</f>
        <v>-1</v>
      </c>
      <c r="F13" s="15">
        <v>1</v>
      </c>
      <c r="G13" s="21">
        <f t="shared" ref="G13:G16" si="6">C3</f>
        <v>3</v>
      </c>
    </row>
    <row r="14" spans="1:7" x14ac:dyDescent="0.25">
      <c r="A14" s="5">
        <f t="shared" si="1"/>
        <v>-3.125E-2</v>
      </c>
      <c r="B14" s="15">
        <f t="shared" si="2"/>
        <v>6.25E-2</v>
      </c>
      <c r="C14" s="15">
        <f t="shared" si="3"/>
        <v>-0.125</v>
      </c>
      <c r="D14" s="15">
        <f t="shared" si="4"/>
        <v>0.25</v>
      </c>
      <c r="E14" s="15">
        <f t="shared" si="5"/>
        <v>-0.5</v>
      </c>
      <c r="F14" s="15">
        <v>1</v>
      </c>
      <c r="G14" s="21">
        <f t="shared" si="6"/>
        <v>1</v>
      </c>
    </row>
    <row r="15" spans="1:7" x14ac:dyDescent="0.25">
      <c r="A15" s="5">
        <f t="shared" si="1"/>
        <v>0</v>
      </c>
      <c r="B15" s="15">
        <f t="shared" si="2"/>
        <v>0</v>
      </c>
      <c r="C15" s="15">
        <f t="shared" si="3"/>
        <v>0</v>
      </c>
      <c r="D15" s="15">
        <f t="shared" si="4"/>
        <v>0</v>
      </c>
      <c r="E15" s="15">
        <f t="shared" si="5"/>
        <v>0</v>
      </c>
      <c r="F15" s="15">
        <v>1</v>
      </c>
      <c r="G15" s="21">
        <f t="shared" si="6"/>
        <v>1</v>
      </c>
    </row>
    <row r="16" spans="1:7" x14ac:dyDescent="0.25">
      <c r="A16" s="5">
        <f t="shared" si="1"/>
        <v>3.125E-2</v>
      </c>
      <c r="B16" s="15">
        <f t="shared" si="2"/>
        <v>6.25E-2</v>
      </c>
      <c r="C16" s="15">
        <f t="shared" si="3"/>
        <v>0.125</v>
      </c>
      <c r="D16" s="15">
        <f t="shared" si="4"/>
        <v>0.25</v>
      </c>
      <c r="E16" s="15">
        <f t="shared" si="5"/>
        <v>0.5</v>
      </c>
      <c r="F16" s="15">
        <v>1</v>
      </c>
      <c r="G16" s="21">
        <f t="shared" si="6"/>
        <v>-1</v>
      </c>
    </row>
    <row r="17" spans="1:7" x14ac:dyDescent="0.25">
      <c r="A17" s="6">
        <f t="shared" si="1"/>
        <v>1</v>
      </c>
      <c r="B17" s="7">
        <f t="shared" si="2"/>
        <v>1</v>
      </c>
      <c r="C17" s="7">
        <f t="shared" si="3"/>
        <v>1</v>
      </c>
      <c r="D17" s="7">
        <f t="shared" si="4"/>
        <v>1</v>
      </c>
      <c r="E17" s="7">
        <f t="shared" si="5"/>
        <v>1</v>
      </c>
      <c r="F17" s="7">
        <v>1</v>
      </c>
      <c r="G17" s="22">
        <f>C7</f>
        <v>5</v>
      </c>
    </row>
    <row r="22" spans="1:7" x14ac:dyDescent="0.25">
      <c r="A22" cm="1">
        <f t="array" ref="A22:A27">MMULT(MINVERSE(A12:F17),G12:G17)</f>
        <v>6.4000000000000012</v>
      </c>
      <c r="B22" t="s">
        <v>9</v>
      </c>
    </row>
    <row r="23" spans="1:7" x14ac:dyDescent="0.25">
      <c r="A23" s="3">
        <v>9.3333333333333357</v>
      </c>
      <c r="B23" s="14" t="s">
        <v>10</v>
      </c>
    </row>
    <row r="24" spans="1:7" x14ac:dyDescent="0.25">
      <c r="A24">
        <v>-4.0000000000000036</v>
      </c>
      <c r="B24" t="s">
        <v>11</v>
      </c>
    </row>
    <row r="25" spans="1:7" x14ac:dyDescent="0.25">
      <c r="A25">
        <v>-6.3333333333333339</v>
      </c>
      <c r="B25" t="s">
        <v>15</v>
      </c>
    </row>
    <row r="26" spans="1:7" x14ac:dyDescent="0.25">
      <c r="A26">
        <v>-1.4</v>
      </c>
      <c r="B26" t="s">
        <v>16</v>
      </c>
    </row>
    <row r="27" spans="1:7" x14ac:dyDescent="0.25">
      <c r="A27">
        <v>1</v>
      </c>
      <c r="B27" t="s">
        <v>17</v>
      </c>
    </row>
    <row r="31" spans="1:7" x14ac:dyDescent="0.25">
      <c r="A31" s="4"/>
      <c r="B31" s="4"/>
      <c r="C31" s="4"/>
      <c r="D31" s="4"/>
      <c r="E31" s="4"/>
      <c r="F31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42" spans="1:9" x14ac:dyDescent="0.25">
      <c r="A42" t="s">
        <v>1</v>
      </c>
    </row>
    <row r="43" spans="1:9" ht="15.75" thickBot="1" x14ac:dyDescent="0.3"/>
    <row r="44" spans="1:9" x14ac:dyDescent="0.25">
      <c r="A44" s="2" t="s">
        <v>2</v>
      </c>
      <c r="B44" s="2" t="s">
        <v>3</v>
      </c>
      <c r="C44" s="2" t="s">
        <v>4</v>
      </c>
    </row>
    <row r="45" spans="1:9" x14ac:dyDescent="0.25">
      <c r="A45">
        <v>1</v>
      </c>
      <c r="B45">
        <v>0</v>
      </c>
      <c r="C45">
        <v>-1</v>
      </c>
    </row>
    <row r="46" spans="1:9" x14ac:dyDescent="0.25">
      <c r="A46">
        <v>2</v>
      </c>
      <c r="B46">
        <v>-0.49999999999999994</v>
      </c>
      <c r="C46">
        <v>0.49999999999999994</v>
      </c>
    </row>
    <row r="47" spans="1:9" ht="15.75" thickBot="1" x14ac:dyDescent="0.3">
      <c r="A47" s="1">
        <v>3</v>
      </c>
      <c r="B47" s="1">
        <v>0.49999999999999989</v>
      </c>
      <c r="C47" s="1">
        <v>0.50000000000000011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C28A-01AC-4F47-9CC3-2C3F16E214AB}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935B-92AA-4E52-8932-F0B6F3F80080}">
  <dimension ref="A1:D6"/>
  <sheetViews>
    <sheetView zoomScale="160" zoomScaleNormal="160" workbookViewId="0">
      <selection activeCell="I23" sqref="I23"/>
    </sheetView>
  </sheetViews>
  <sheetFormatPr defaultRowHeight="15" x14ac:dyDescent="0.25"/>
  <sheetData>
    <row r="1" spans="1:4" ht="18" x14ac:dyDescent="0.35">
      <c r="A1" t="s">
        <v>0</v>
      </c>
      <c r="B1" t="s">
        <v>5</v>
      </c>
      <c r="C1" t="s">
        <v>6</v>
      </c>
      <c r="D1" t="s">
        <v>8</v>
      </c>
    </row>
    <row r="2" spans="1:4" x14ac:dyDescent="0.25">
      <c r="B2">
        <v>0</v>
      </c>
      <c r="D2">
        <f t="shared" ref="D2:D4" si="0">B2+2</f>
        <v>2</v>
      </c>
    </row>
    <row r="3" spans="1:4" x14ac:dyDescent="0.25">
      <c r="A3">
        <v>0</v>
      </c>
      <c r="B3">
        <v>1</v>
      </c>
      <c r="C3">
        <v>3</v>
      </c>
      <c r="D3">
        <f t="shared" si="0"/>
        <v>3</v>
      </c>
    </row>
    <row r="4" spans="1:4" x14ac:dyDescent="0.25">
      <c r="B4">
        <v>2</v>
      </c>
      <c r="D4">
        <f t="shared" si="0"/>
        <v>4</v>
      </c>
    </row>
    <row r="5" spans="1:4" x14ac:dyDescent="0.25">
      <c r="A5">
        <v>1</v>
      </c>
      <c r="B5">
        <v>3</v>
      </c>
      <c r="C5">
        <v>5</v>
      </c>
      <c r="D5">
        <f>B5+2</f>
        <v>5</v>
      </c>
    </row>
    <row r="6" spans="1:4" x14ac:dyDescent="0.25">
      <c r="B6">
        <v>4</v>
      </c>
      <c r="D6">
        <f>B6+2</f>
        <v>6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FEA0-1E81-48B3-8FCF-3FFC7374F745}">
  <dimension ref="A1:I41"/>
  <sheetViews>
    <sheetView workbookViewId="0">
      <selection activeCell="N9" sqref="N9"/>
    </sheetView>
  </sheetViews>
  <sheetFormatPr defaultRowHeight="15" x14ac:dyDescent="0.25"/>
  <sheetData>
    <row r="1" spans="1:3" ht="18" x14ac:dyDescent="0.35">
      <c r="A1" t="s">
        <v>0</v>
      </c>
      <c r="B1" t="s">
        <v>7</v>
      </c>
      <c r="C1" t="s">
        <v>6</v>
      </c>
    </row>
    <row r="3" spans="1:3" x14ac:dyDescent="0.25">
      <c r="A3">
        <v>0</v>
      </c>
      <c r="B3">
        <v>-1</v>
      </c>
      <c r="C3">
        <v>2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3</v>
      </c>
    </row>
    <row r="20" spans="1:6" x14ac:dyDescent="0.25">
      <c r="A20" s="3"/>
      <c r="B20" s="3"/>
    </row>
    <row r="28" spans="1:6" x14ac:dyDescent="0.25">
      <c r="A28" s="4"/>
      <c r="B28" s="4"/>
      <c r="C28" s="4"/>
      <c r="D28" s="4"/>
      <c r="E28" s="4"/>
      <c r="F28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41" spans="1:9" x14ac:dyDescent="0.25">
      <c r="A41" s="4"/>
      <c r="B41" s="4"/>
      <c r="C41" s="4"/>
    </row>
  </sheetData>
  <pageMargins left="0.25" right="0.25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4EB1-493B-4D1E-A07A-C297627806B8}">
  <dimension ref="A1:I44"/>
  <sheetViews>
    <sheetView topLeftCell="A3" workbookViewId="0">
      <selection activeCell="U6" sqref="U6"/>
    </sheetView>
  </sheetViews>
  <sheetFormatPr defaultRowHeight="15" x14ac:dyDescent="0.25"/>
  <sheetData>
    <row r="1" spans="1:3" ht="18" x14ac:dyDescent="0.35">
      <c r="A1" t="s">
        <v>0</v>
      </c>
      <c r="B1" t="s">
        <v>7</v>
      </c>
      <c r="C1" t="s">
        <v>6</v>
      </c>
    </row>
    <row r="3" spans="1:3" x14ac:dyDescent="0.25">
      <c r="A3">
        <v>0</v>
      </c>
      <c r="B3">
        <v>-1</v>
      </c>
      <c r="C3">
        <v>2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3</v>
      </c>
    </row>
    <row r="20" spans="1:6" x14ac:dyDescent="0.25">
      <c r="A20" s="3"/>
      <c r="B20" s="3"/>
    </row>
    <row r="28" spans="1:6" x14ac:dyDescent="0.25">
      <c r="A28" s="4"/>
      <c r="B28" s="4"/>
      <c r="C28" s="4"/>
      <c r="D28" s="4"/>
      <c r="E28" s="4"/>
      <c r="F28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9" spans="1:9" x14ac:dyDescent="0.25">
      <c r="A39" t="s">
        <v>1</v>
      </c>
    </row>
    <row r="40" spans="1:9" ht="15.75" thickBot="1" x14ac:dyDescent="0.3"/>
    <row r="41" spans="1:9" x14ac:dyDescent="0.25">
      <c r="A41" s="2" t="s">
        <v>2</v>
      </c>
      <c r="B41" s="2" t="s">
        <v>3</v>
      </c>
      <c r="C41" s="2" t="s">
        <v>4</v>
      </c>
    </row>
    <row r="42" spans="1:9" x14ac:dyDescent="0.25">
      <c r="A42">
        <v>1</v>
      </c>
      <c r="B42">
        <v>0</v>
      </c>
      <c r="C42">
        <v>-1</v>
      </c>
    </row>
    <row r="43" spans="1:9" x14ac:dyDescent="0.25">
      <c r="A43">
        <v>2</v>
      </c>
      <c r="B43">
        <v>-0.49999999999999994</v>
      </c>
      <c r="C43">
        <v>0.49999999999999994</v>
      </c>
    </row>
    <row r="44" spans="1:9" ht="15.75" thickBot="1" x14ac:dyDescent="0.3">
      <c r="A44" s="1">
        <v>3</v>
      </c>
      <c r="B44" s="1">
        <v>0.49999999999999989</v>
      </c>
      <c r="C44" s="1">
        <v>0.50000000000000011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8365-3568-4DC0-A2CD-4CFC0A374285}">
  <dimension ref="A1"/>
  <sheetViews>
    <sheetView workbookViewId="0">
      <selection activeCell="N13" sqref="N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9494-AD96-485F-A50F-671186343356}">
  <dimension ref="A1:I46"/>
  <sheetViews>
    <sheetView zoomScale="160" zoomScaleNormal="160" workbookViewId="0">
      <selection activeCell="D2" sqref="D2"/>
    </sheetView>
  </sheetViews>
  <sheetFormatPr defaultRowHeight="15" x14ac:dyDescent="0.25"/>
  <cols>
    <col min="4" max="4" width="13.28515625" customWidth="1"/>
  </cols>
  <sheetData>
    <row r="1" spans="1:4" ht="18" x14ac:dyDescent="0.35">
      <c r="A1" t="s">
        <v>0</v>
      </c>
      <c r="B1" t="s">
        <v>7</v>
      </c>
      <c r="C1" t="s">
        <v>6</v>
      </c>
      <c r="D1" t="s">
        <v>14</v>
      </c>
    </row>
    <row r="2" spans="1:4" x14ac:dyDescent="0.25">
      <c r="B2">
        <v>-1.5</v>
      </c>
      <c r="C2">
        <v>1</v>
      </c>
      <c r="D2">
        <f>$A$19*B2^5+$A$20*B2^4+$A$21</f>
        <v>8.59375</v>
      </c>
    </row>
    <row r="3" spans="1:4" x14ac:dyDescent="0.25">
      <c r="A3">
        <v>0</v>
      </c>
      <c r="B3">
        <v>-1</v>
      </c>
      <c r="C3">
        <v>3</v>
      </c>
      <c r="D3">
        <f t="shared" ref="D3:D7" si="0">$A$19*B3^2+$A$20*B3+$A$21</f>
        <v>-1</v>
      </c>
    </row>
    <row r="4" spans="1:4" x14ac:dyDescent="0.25">
      <c r="B4">
        <v>-0.5</v>
      </c>
      <c r="C4">
        <v>1</v>
      </c>
      <c r="D4">
        <f t="shared" si="0"/>
        <v>-0.25</v>
      </c>
    </row>
    <row r="5" spans="1:4" ht="13.5" customHeight="1" x14ac:dyDescent="0.25">
      <c r="A5">
        <v>1</v>
      </c>
      <c r="B5">
        <v>0</v>
      </c>
      <c r="C5">
        <v>1</v>
      </c>
      <c r="D5">
        <f t="shared" si="0"/>
        <v>1</v>
      </c>
    </row>
    <row r="6" spans="1:4" ht="13.5" customHeight="1" x14ac:dyDescent="0.25">
      <c r="B6">
        <v>0.5</v>
      </c>
      <c r="C6">
        <v>-1</v>
      </c>
      <c r="D6">
        <f t="shared" si="0"/>
        <v>2.75</v>
      </c>
    </row>
    <row r="7" spans="1:4" x14ac:dyDescent="0.25">
      <c r="A7">
        <v>2</v>
      </c>
      <c r="B7">
        <v>1</v>
      </c>
      <c r="C7">
        <v>5</v>
      </c>
      <c r="D7">
        <f t="shared" si="0"/>
        <v>5</v>
      </c>
    </row>
    <row r="10" spans="1:4" ht="15.75" thickBot="1" x14ac:dyDescent="0.3"/>
    <row r="11" spans="1:4" ht="15.75" thickBot="1" x14ac:dyDescent="0.3">
      <c r="A11" s="11" t="s">
        <v>9</v>
      </c>
      <c r="B11" s="12" t="s">
        <v>10</v>
      </c>
      <c r="C11" s="13" t="s">
        <v>11</v>
      </c>
      <c r="D11" s="8"/>
    </row>
    <row r="12" spans="1:4" x14ac:dyDescent="0.25">
      <c r="A12" s="5">
        <f>B3^5</f>
        <v>-1</v>
      </c>
      <c r="B12">
        <f>B3^4</f>
        <v>1</v>
      </c>
      <c r="C12">
        <v>1</v>
      </c>
      <c r="D12" s="9">
        <f>C3</f>
        <v>3</v>
      </c>
    </row>
    <row r="13" spans="1:4" x14ac:dyDescent="0.25">
      <c r="A13" s="5">
        <f>B5^5</f>
        <v>0</v>
      </c>
      <c r="B13">
        <f>B5^4</f>
        <v>0</v>
      </c>
      <c r="C13">
        <v>1</v>
      </c>
      <c r="D13" s="9">
        <f>C5</f>
        <v>1</v>
      </c>
    </row>
    <row r="14" spans="1:4" ht="15.75" thickBot="1" x14ac:dyDescent="0.3">
      <c r="A14" s="6">
        <f>B7^5</f>
        <v>1</v>
      </c>
      <c r="B14" s="7">
        <f>B7^4</f>
        <v>1</v>
      </c>
      <c r="C14" s="7">
        <v>1</v>
      </c>
      <c r="D14" s="10">
        <f>C7</f>
        <v>5</v>
      </c>
    </row>
    <row r="17" spans="1:6" x14ac:dyDescent="0.25">
      <c r="A17" t="s">
        <v>12</v>
      </c>
    </row>
    <row r="18" spans="1:6" x14ac:dyDescent="0.25">
      <c r="A18" t="s">
        <v>13</v>
      </c>
    </row>
    <row r="19" spans="1:6" x14ac:dyDescent="0.25">
      <c r="A19" cm="1">
        <f t="array" ref="A19:A21">MMULT(MINVERSE(A12:C14),D12:D14)</f>
        <v>1</v>
      </c>
    </row>
    <row r="20" spans="1:6" x14ac:dyDescent="0.25">
      <c r="A20">
        <v>3</v>
      </c>
    </row>
    <row r="21" spans="1:6" x14ac:dyDescent="0.25">
      <c r="A21">
        <v>1</v>
      </c>
    </row>
    <row r="22" spans="1:6" x14ac:dyDescent="0.25">
      <c r="A22" s="3"/>
      <c r="B22" s="3"/>
    </row>
    <row r="30" spans="1:6" x14ac:dyDescent="0.25">
      <c r="A30" s="4"/>
      <c r="B30" s="4"/>
      <c r="C30" s="4"/>
      <c r="D30" s="4"/>
      <c r="E30" s="4"/>
      <c r="F30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41" spans="1:9" x14ac:dyDescent="0.25">
      <c r="A41" t="s">
        <v>1</v>
      </c>
    </row>
    <row r="42" spans="1:9" ht="15.75" thickBot="1" x14ac:dyDescent="0.3"/>
    <row r="43" spans="1:9" x14ac:dyDescent="0.25">
      <c r="A43" s="2" t="s">
        <v>2</v>
      </c>
      <c r="B43" s="2" t="s">
        <v>3</v>
      </c>
      <c r="C43" s="2" t="s">
        <v>4</v>
      </c>
    </row>
    <row r="44" spans="1:9" x14ac:dyDescent="0.25">
      <c r="A44">
        <v>1</v>
      </c>
      <c r="B44">
        <v>0</v>
      </c>
      <c r="C44">
        <v>-1</v>
      </c>
    </row>
    <row r="45" spans="1:9" x14ac:dyDescent="0.25">
      <c r="A45">
        <v>2</v>
      </c>
      <c r="B45">
        <v>-0.49999999999999994</v>
      </c>
      <c r="C45">
        <v>0.49999999999999994</v>
      </c>
    </row>
    <row r="46" spans="1:9" ht="15.75" thickBot="1" x14ac:dyDescent="0.3">
      <c r="A46" s="1">
        <v>3</v>
      </c>
      <c r="B46" s="1">
        <v>0.49999999999999989</v>
      </c>
      <c r="C46" s="1">
        <v>0.50000000000000011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Arkusz2 (2)</vt:lpstr>
      <vt:lpstr>Arkusz0</vt:lpstr>
      <vt:lpstr>Arkusz1</vt:lpstr>
      <vt:lpstr>Arkusz3</vt:lpstr>
      <vt:lpstr>Arkusz4</vt:lpstr>
      <vt:lpstr>Arkusz5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Pankowski Andrzej</dc:creator>
  <cp:lastModifiedBy>Malesa Krystian (STUD)</cp:lastModifiedBy>
  <cp:lastPrinted>2025-02-25T10:14:28Z</cp:lastPrinted>
  <dcterms:created xsi:type="dcterms:W3CDTF">2025-02-24T22:01:42Z</dcterms:created>
  <dcterms:modified xsi:type="dcterms:W3CDTF">2025-03-04T13:38:03Z</dcterms:modified>
</cp:coreProperties>
</file>